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embeddings/oleObject43.bin" ContentType="application/vnd.openxmlformats-officedocument.oleObject"/>
  <Override PartName="/xl/embeddings/oleObject44.bin" ContentType="application/vnd.openxmlformats-officedocument.oleObject"/>
  <Override PartName="/xl/embeddings/oleObject45.bin" ContentType="application/vnd.openxmlformats-officedocument.oleObject"/>
  <Override PartName="/xl/embeddings/oleObject46.bin" ContentType="application/vnd.openxmlformats-officedocument.oleObject"/>
  <Override PartName="/xl/embeddings/oleObject47.bin" ContentType="application/vnd.openxmlformats-officedocument.oleObject"/>
  <Override PartName="/xl/embeddings/oleObject48.bin" ContentType="application/vnd.openxmlformats-officedocument.oleObject"/>
  <Override PartName="/xl/embeddings/oleObject49.bin" ContentType="application/vnd.openxmlformats-officedocument.oleObject"/>
  <Override PartName="/xl/embeddings/oleObject50.bin" ContentType="application/vnd.openxmlformats-officedocument.oleObject"/>
  <Override PartName="/xl/embeddings/oleObject51.bin" ContentType="application/vnd.openxmlformats-officedocument.oleObject"/>
  <Override PartName="/xl/embeddings/oleObject52.bin" ContentType="application/vnd.openxmlformats-officedocument.oleObject"/>
  <Override PartName="/xl/embeddings/oleObject53.bin" ContentType="application/vnd.openxmlformats-officedocument.oleObject"/>
  <Override PartName="/xl/embeddings/oleObject54.bin" ContentType="application/vnd.openxmlformats-officedocument.oleObject"/>
  <Override PartName="/xl/embeddings/oleObject55.bin" ContentType="application/vnd.openxmlformats-officedocument.oleObject"/>
  <Override PartName="/xl/embeddings/oleObject56.bin" ContentType="application/vnd.openxmlformats-officedocument.oleObject"/>
  <Override PartName="/xl/embeddings/oleObject57.bin" ContentType="application/vnd.openxmlformats-officedocument.oleObject"/>
  <Override PartName="/xl/embeddings/oleObject58.bin" ContentType="application/vnd.openxmlformats-officedocument.oleObject"/>
  <Override PartName="/xl/embeddings/oleObject59.bin" ContentType="application/vnd.openxmlformats-officedocument.oleObject"/>
  <Override PartName="/xl/embeddings/oleObject60.bin" ContentType="application/vnd.openxmlformats-officedocument.oleObject"/>
  <Override PartName="/xl/embeddings/oleObject61.bin" ContentType="application/vnd.openxmlformats-officedocument.oleObject"/>
  <Override PartName="/xl/embeddings/oleObject62.bin" ContentType="application/vnd.openxmlformats-officedocument.oleObject"/>
  <Override PartName="/xl/embeddings/oleObject63.bin" ContentType="application/vnd.openxmlformats-officedocument.oleObject"/>
  <Override PartName="/xl/embeddings/oleObject64.bin" ContentType="application/vnd.openxmlformats-officedocument.oleObject"/>
  <Override PartName="/xl/embeddings/oleObject65.bin" ContentType="application/vnd.openxmlformats-officedocument.oleObject"/>
  <Override PartName="/xl/embeddings/oleObject66.bin" ContentType="application/vnd.openxmlformats-officedocument.oleObject"/>
  <Override PartName="/xl/embeddings/oleObject67.bin" ContentType="application/vnd.openxmlformats-officedocument.oleObject"/>
  <Override PartName="/xl/embeddings/oleObject68.bin" ContentType="application/vnd.openxmlformats-officedocument.oleObject"/>
  <Override PartName="/xl/embeddings/oleObject69.bin" ContentType="application/vnd.openxmlformats-officedocument.oleObject"/>
  <Override PartName="/xl/embeddings/oleObject70.bin" ContentType="application/vnd.openxmlformats-officedocument.oleObject"/>
  <Override PartName="/xl/embeddings/oleObject71.bin" ContentType="application/vnd.openxmlformats-officedocument.oleObject"/>
  <Override PartName="/xl/embeddings/oleObject72.bin" ContentType="application/vnd.openxmlformats-officedocument.oleObject"/>
  <Override PartName="/xl/embeddings/oleObject73.bin" ContentType="application/vnd.openxmlformats-officedocument.oleObject"/>
  <Override PartName="/xl/embeddings/oleObject74.bin" ContentType="application/vnd.openxmlformats-officedocument.oleObject"/>
  <Override PartName="/xl/embeddings/oleObject75.bin" ContentType="application/vnd.openxmlformats-officedocument.oleObject"/>
  <Override PartName="/xl/embeddings/oleObject76.bin" ContentType="application/vnd.openxmlformats-officedocument.oleObject"/>
  <Override PartName="/xl/embeddings/oleObject77.bin" ContentType="application/vnd.openxmlformats-officedocument.oleObject"/>
  <Override PartName="/xl/embeddings/oleObject78.bin" ContentType="application/vnd.openxmlformats-officedocument.oleObject"/>
  <Override PartName="/xl/embeddings/oleObject79.bin" ContentType="application/vnd.openxmlformats-officedocument.oleObject"/>
  <Override PartName="/xl/embeddings/oleObject8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Y221" i="28" l="1"/>
  <c r="X221" i="28"/>
  <c r="W221" i="28"/>
  <c r="V221" i="28"/>
  <c r="U221" i="28"/>
  <c r="T221" i="28"/>
  <c r="S221" i="28"/>
  <c r="R221" i="28"/>
  <c r="Q221" i="28"/>
  <c r="P221" i="28"/>
  <c r="O221" i="28"/>
  <c r="N221" i="28"/>
  <c r="M221" i="28"/>
  <c r="L221" i="28"/>
  <c r="K221" i="28"/>
  <c r="J221" i="28"/>
  <c r="I221" i="28"/>
  <c r="H221" i="28"/>
  <c r="G221" i="28"/>
  <c r="F221" i="28"/>
  <c r="E221" i="28"/>
  <c r="D221" i="28"/>
  <c r="C221" i="28"/>
  <c r="B221" i="28"/>
  <c r="Y220" i="28"/>
  <c r="X220" i="28"/>
  <c r="W220" i="28"/>
  <c r="V220" i="28"/>
  <c r="U220" i="28"/>
  <c r="T220" i="28"/>
  <c r="S220" i="28"/>
  <c r="R220" i="28"/>
  <c r="Q220" i="28"/>
  <c r="P220" i="28"/>
  <c r="O220" i="28"/>
  <c r="N220" i="28"/>
  <c r="M220" i="28"/>
  <c r="L220" i="28"/>
  <c r="K220" i="28"/>
  <c r="J220" i="28"/>
  <c r="I220" i="28"/>
  <c r="H220" i="28"/>
  <c r="G220" i="28"/>
  <c r="F220" i="28"/>
  <c r="E220" i="28"/>
  <c r="D220" i="28"/>
  <c r="C220" i="28"/>
  <c r="B220" i="28"/>
  <c r="Y219" i="28"/>
  <c r="X219" i="28"/>
  <c r="W219" i="28"/>
  <c r="V219" i="28"/>
  <c r="U219" i="28"/>
  <c r="T219" i="28"/>
  <c r="S219" i="28"/>
  <c r="R219" i="28"/>
  <c r="Q219" i="28"/>
  <c r="P219" i="28"/>
  <c r="O219" i="28"/>
  <c r="N219" i="28"/>
  <c r="M219" i="28"/>
  <c r="L219" i="28"/>
  <c r="K219" i="28"/>
  <c r="J219" i="28"/>
  <c r="I219" i="28"/>
  <c r="H219" i="28"/>
  <c r="G219" i="28"/>
  <c r="F219" i="28"/>
  <c r="E219" i="28"/>
  <c r="D219" i="28"/>
  <c r="C219" i="28"/>
  <c r="B219" i="28"/>
  <c r="Y218" i="28"/>
  <c r="X218" i="28"/>
  <c r="W218" i="28"/>
  <c r="V218" i="28"/>
  <c r="U218" i="28"/>
  <c r="T218" i="28"/>
  <c r="S218" i="28"/>
  <c r="R218" i="28"/>
  <c r="Q218" i="28"/>
  <c r="P218" i="28"/>
  <c r="O218" i="28"/>
  <c r="N218" i="28"/>
  <c r="M218" i="28"/>
  <c r="L218" i="28"/>
  <c r="K218" i="28"/>
  <c r="J218" i="28"/>
  <c r="I218" i="28"/>
  <c r="H218" i="28"/>
  <c r="G218" i="28"/>
  <c r="F218" i="28"/>
  <c r="E218" i="28"/>
  <c r="D218" i="28"/>
  <c r="C218" i="28"/>
  <c r="B218" i="28"/>
  <c r="Y217" i="28"/>
  <c r="X217" i="28"/>
  <c r="W217" i="28"/>
  <c r="V217" i="28"/>
  <c r="U217" i="28"/>
  <c r="T217" i="28"/>
  <c r="S217" i="28"/>
  <c r="R217" i="28"/>
  <c r="Q217" i="28"/>
  <c r="P217" i="28"/>
  <c r="O217" i="28"/>
  <c r="N217" i="28"/>
  <c r="M217" i="28"/>
  <c r="L217" i="28"/>
  <c r="K217" i="28"/>
  <c r="J217" i="28"/>
  <c r="I217" i="28"/>
  <c r="H217" i="28"/>
  <c r="G217" i="28"/>
  <c r="F217" i="28"/>
  <c r="E217" i="28"/>
  <c r="D217" i="28"/>
  <c r="C217" i="28"/>
  <c r="B217" i="28"/>
  <c r="Y216" i="28"/>
  <c r="X216" i="28"/>
  <c r="W216" i="28"/>
  <c r="V216" i="28"/>
  <c r="U216" i="28"/>
  <c r="T216" i="28"/>
  <c r="S216" i="28"/>
  <c r="R216" i="28"/>
  <c r="Q216" i="28"/>
  <c r="P216" i="28"/>
  <c r="O216" i="28"/>
  <c r="N216" i="28"/>
  <c r="M216" i="28"/>
  <c r="L216" i="28"/>
  <c r="K216" i="28"/>
  <c r="J216" i="28"/>
  <c r="I216" i="28"/>
  <c r="H216" i="28"/>
  <c r="G216" i="28"/>
  <c r="F216" i="28"/>
  <c r="E216" i="28"/>
  <c r="D216" i="28"/>
  <c r="C216" i="28"/>
  <c r="B216" i="28"/>
  <c r="Y215" i="28"/>
  <c r="X215" i="28"/>
  <c r="W215" i="28"/>
  <c r="V215" i="28"/>
  <c r="U215" i="28"/>
  <c r="T215" i="28"/>
  <c r="S215" i="28"/>
  <c r="R215" i="28"/>
  <c r="Q215" i="28"/>
  <c r="P215" i="28"/>
  <c r="O215" i="28"/>
  <c r="N215" i="28"/>
  <c r="M215" i="28"/>
  <c r="L215" i="28"/>
  <c r="K215" i="28"/>
  <c r="J215" i="28"/>
  <c r="I215" i="28"/>
  <c r="H215" i="28"/>
  <c r="G215" i="28"/>
  <c r="F215" i="28"/>
  <c r="E215" i="28"/>
  <c r="D215" i="28"/>
  <c r="C215" i="28"/>
  <c r="B215" i="28"/>
  <c r="Y214" i="28"/>
  <c r="X214" i="28"/>
  <c r="W214" i="28"/>
  <c r="V214" i="28"/>
  <c r="U214" i="28"/>
  <c r="T214" i="28"/>
  <c r="S214" i="28"/>
  <c r="R214" i="28"/>
  <c r="Q214" i="28"/>
  <c r="P214" i="28"/>
  <c r="O214" i="28"/>
  <c r="N214" i="28"/>
  <c r="M214" i="28"/>
  <c r="L214" i="28"/>
  <c r="K214" i="28"/>
  <c r="J214" i="28"/>
  <c r="I214" i="28"/>
  <c r="H214" i="28"/>
  <c r="G214" i="28"/>
  <c r="F214" i="28"/>
  <c r="E214" i="28"/>
  <c r="D214" i="28"/>
  <c r="C214" i="28"/>
  <c r="B214" i="28"/>
  <c r="Y213" i="28"/>
  <c r="X213" i="28"/>
  <c r="W213" i="28"/>
  <c r="V213" i="28"/>
  <c r="U213" i="28"/>
  <c r="T213" i="28"/>
  <c r="S213" i="28"/>
  <c r="R213" i="28"/>
  <c r="Q213" i="28"/>
  <c r="P213" i="28"/>
  <c r="O213" i="28"/>
  <c r="N213" i="28"/>
  <c r="M213" i="28"/>
  <c r="L213" i="28"/>
  <c r="K213" i="28"/>
  <c r="J213" i="28"/>
  <c r="I213" i="28"/>
  <c r="H213" i="28"/>
  <c r="G213" i="28"/>
  <c r="F213" i="28"/>
  <c r="E213" i="28"/>
  <c r="D213" i="28"/>
  <c r="C213" i="28"/>
  <c r="B213" i="28"/>
  <c r="Y212" i="28"/>
  <c r="X212" i="28"/>
  <c r="W212" i="28"/>
  <c r="V212" i="28"/>
  <c r="U212" i="28"/>
  <c r="T212" i="28"/>
  <c r="S212" i="28"/>
  <c r="R212" i="28"/>
  <c r="Q212" i="28"/>
  <c r="P212" i="28"/>
  <c r="O212" i="28"/>
  <c r="N212" i="28"/>
  <c r="M212" i="28"/>
  <c r="L212" i="28"/>
  <c r="K212" i="28"/>
  <c r="J212" i="28"/>
  <c r="I212" i="28"/>
  <c r="H212" i="28"/>
  <c r="G212" i="28"/>
  <c r="F212" i="28"/>
  <c r="E212" i="28"/>
  <c r="D212" i="28"/>
  <c r="C212" i="28"/>
  <c r="B212" i="28"/>
  <c r="Y211" i="28"/>
  <c r="X211" i="28"/>
  <c r="W211" i="28"/>
  <c r="V211" i="28"/>
  <c r="U211" i="28"/>
  <c r="T211" i="28"/>
  <c r="S211" i="28"/>
  <c r="R211" i="28"/>
  <c r="Q211" i="28"/>
  <c r="P211" i="28"/>
  <c r="O211" i="28"/>
  <c r="N211" i="28"/>
  <c r="M211" i="28"/>
  <c r="L211" i="28"/>
  <c r="K211" i="28"/>
  <c r="J211" i="28"/>
  <c r="I211" i="28"/>
  <c r="H211" i="28"/>
  <c r="G211" i="28"/>
  <c r="F211" i="28"/>
  <c r="E211" i="28"/>
  <c r="D211" i="28"/>
  <c r="C211" i="28"/>
  <c r="B211" i="28"/>
  <c r="Y210" i="28"/>
  <c r="X210" i="28"/>
  <c r="W210" i="28"/>
  <c r="V210" i="28"/>
  <c r="U210" i="28"/>
  <c r="T210" i="28"/>
  <c r="S210" i="28"/>
  <c r="R210" i="28"/>
  <c r="Q210" i="28"/>
  <c r="P210" i="28"/>
  <c r="O210" i="28"/>
  <c r="N210" i="28"/>
  <c r="M210" i="28"/>
  <c r="L210" i="28"/>
  <c r="K210" i="28"/>
  <c r="J210" i="28"/>
  <c r="I210" i="28"/>
  <c r="H210" i="28"/>
  <c r="G210" i="28"/>
  <c r="F210" i="28"/>
  <c r="E210" i="28"/>
  <c r="D210" i="28"/>
  <c r="C210" i="28"/>
  <c r="B210" i="28"/>
  <c r="Y209" i="28"/>
  <c r="X209" i="28"/>
  <c r="W209" i="28"/>
  <c r="V209" i="28"/>
  <c r="U209" i="28"/>
  <c r="T209" i="28"/>
  <c r="S209" i="28"/>
  <c r="R209" i="28"/>
  <c r="Q209" i="28"/>
  <c r="P209" i="28"/>
  <c r="O209" i="28"/>
  <c r="N209" i="28"/>
  <c r="M209" i="28"/>
  <c r="L209" i="28"/>
  <c r="K209" i="28"/>
  <c r="J209" i="28"/>
  <c r="I209" i="28"/>
  <c r="H209" i="28"/>
  <c r="G209" i="28"/>
  <c r="F209" i="28"/>
  <c r="E209" i="28"/>
  <c r="D209" i="28"/>
  <c r="C209" i="28"/>
  <c r="B209" i="28"/>
  <c r="Y208" i="28"/>
  <c r="X208" i="28"/>
  <c r="W208" i="28"/>
  <c r="V208" i="28"/>
  <c r="U208" i="28"/>
  <c r="T208" i="28"/>
  <c r="S208" i="28"/>
  <c r="R208" i="28"/>
  <c r="Q208" i="28"/>
  <c r="P208" i="28"/>
  <c r="O208" i="28"/>
  <c r="N208" i="28"/>
  <c r="M208" i="28"/>
  <c r="L208" i="28"/>
  <c r="K208" i="28"/>
  <c r="J208" i="28"/>
  <c r="I208" i="28"/>
  <c r="H208" i="28"/>
  <c r="G208" i="28"/>
  <c r="F208" i="28"/>
  <c r="E208" i="28"/>
  <c r="D208" i="28"/>
  <c r="C208" i="28"/>
  <c r="B208" i="28"/>
  <c r="Y207" i="28"/>
  <c r="X207" i="28"/>
  <c r="W207" i="28"/>
  <c r="V207" i="28"/>
  <c r="U207" i="28"/>
  <c r="T207" i="28"/>
  <c r="S207" i="28"/>
  <c r="R207" i="28"/>
  <c r="Q207" i="28"/>
  <c r="P207" i="28"/>
  <c r="O207" i="28"/>
  <c r="N207" i="28"/>
  <c r="M207" i="28"/>
  <c r="L207" i="28"/>
  <c r="K207" i="28"/>
  <c r="J207" i="28"/>
  <c r="I207" i="28"/>
  <c r="H207" i="28"/>
  <c r="G207" i="28"/>
  <c r="F207" i="28"/>
  <c r="E207" i="28"/>
  <c r="D207" i="28"/>
  <c r="C207" i="28"/>
  <c r="B207" i="28"/>
  <c r="Y206" i="28"/>
  <c r="X206" i="28"/>
  <c r="W206" i="28"/>
  <c r="V206" i="28"/>
  <c r="U206" i="28"/>
  <c r="T206" i="28"/>
  <c r="S206" i="28"/>
  <c r="R206" i="28"/>
  <c r="Q206" i="28"/>
  <c r="P206" i="28"/>
  <c r="O206" i="28"/>
  <c r="N206" i="28"/>
  <c r="M206" i="28"/>
  <c r="L206" i="28"/>
  <c r="K206" i="28"/>
  <c r="J206" i="28"/>
  <c r="I206" i="28"/>
  <c r="H206" i="28"/>
  <c r="G206" i="28"/>
  <c r="F206" i="28"/>
  <c r="E206" i="28"/>
  <c r="D206" i="28"/>
  <c r="C206" i="28"/>
  <c r="B206" i="28"/>
  <c r="Y205" i="28"/>
  <c r="X205" i="28"/>
  <c r="W205" i="28"/>
  <c r="V205" i="28"/>
  <c r="U205" i="28"/>
  <c r="T205" i="28"/>
  <c r="S205" i="28"/>
  <c r="R205" i="28"/>
  <c r="Q205" i="28"/>
  <c r="P205" i="28"/>
  <c r="O205" i="28"/>
  <c r="N205" i="28"/>
  <c r="M205" i="28"/>
  <c r="L205" i="28"/>
  <c r="K205" i="28"/>
  <c r="J205" i="28"/>
  <c r="I205" i="28"/>
  <c r="H205" i="28"/>
  <c r="G205" i="28"/>
  <c r="F205" i="28"/>
  <c r="E205" i="28"/>
  <c r="D205" i="28"/>
  <c r="C205" i="28"/>
  <c r="B205" i="28"/>
  <c r="Y204" i="28"/>
  <c r="X204" i="28"/>
  <c r="W204" i="28"/>
  <c r="V204" i="28"/>
  <c r="U204" i="28"/>
  <c r="T204" i="28"/>
  <c r="S204" i="28"/>
  <c r="R204" i="28"/>
  <c r="Q204" i="28"/>
  <c r="P204" i="28"/>
  <c r="O204" i="28"/>
  <c r="N204" i="28"/>
  <c r="M204" i="28"/>
  <c r="L204" i="28"/>
  <c r="K204" i="28"/>
  <c r="J204" i="28"/>
  <c r="I204" i="28"/>
  <c r="H204" i="28"/>
  <c r="G204" i="28"/>
  <c r="F204" i="28"/>
  <c r="E204" i="28"/>
  <c r="D204" i="28"/>
  <c r="C204" i="28"/>
  <c r="B204" i="28"/>
  <c r="Y203" i="28"/>
  <c r="X203" i="28"/>
  <c r="W203" i="28"/>
  <c r="V203" i="28"/>
  <c r="U203" i="28"/>
  <c r="T203" i="28"/>
  <c r="S203" i="28"/>
  <c r="R203" i="28"/>
  <c r="Q203" i="28"/>
  <c r="P203" i="28"/>
  <c r="O203" i="28"/>
  <c r="N203" i="28"/>
  <c r="M203" i="28"/>
  <c r="L203" i="28"/>
  <c r="K203" i="28"/>
  <c r="J203" i="28"/>
  <c r="I203" i="28"/>
  <c r="H203" i="28"/>
  <c r="G203" i="28"/>
  <c r="F203" i="28"/>
  <c r="E203" i="28"/>
  <c r="D203" i="28"/>
  <c r="C203" i="28"/>
  <c r="B203" i="28"/>
  <c r="Y202" i="28"/>
  <c r="X202" i="28"/>
  <c r="W202" i="28"/>
  <c r="V202" i="28"/>
  <c r="U202" i="28"/>
  <c r="T202" i="28"/>
  <c r="S202" i="28"/>
  <c r="R202" i="28"/>
  <c r="Q202" i="28"/>
  <c r="P202" i="28"/>
  <c r="O202" i="28"/>
  <c r="N202" i="28"/>
  <c r="M202" i="28"/>
  <c r="L202" i="28"/>
  <c r="K202" i="28"/>
  <c r="J202" i="28"/>
  <c r="I202" i="28"/>
  <c r="H202" i="28"/>
  <c r="G202" i="28"/>
  <c r="F202" i="28"/>
  <c r="E202" i="28"/>
  <c r="D202" i="28"/>
  <c r="C202" i="28"/>
  <c r="B202" i="28"/>
  <c r="Y201" i="28"/>
  <c r="X201" i="28"/>
  <c r="W201" i="28"/>
  <c r="V201" i="28"/>
  <c r="U201" i="28"/>
  <c r="T201" i="28"/>
  <c r="S201" i="28"/>
  <c r="R201" i="28"/>
  <c r="Q201" i="28"/>
  <c r="P201" i="28"/>
  <c r="O201" i="28"/>
  <c r="N201" i="28"/>
  <c r="M201" i="28"/>
  <c r="L201" i="28"/>
  <c r="K201" i="28"/>
  <c r="J201" i="28"/>
  <c r="I201" i="28"/>
  <c r="H201" i="28"/>
  <c r="G201" i="28"/>
  <c r="F201" i="28"/>
  <c r="E201" i="28"/>
  <c r="D201" i="28"/>
  <c r="C201" i="28"/>
  <c r="B201" i="28"/>
  <c r="Y200" i="28"/>
  <c r="X200" i="28"/>
  <c r="W200" i="28"/>
  <c r="V200" i="28"/>
  <c r="U200" i="28"/>
  <c r="T200" i="28"/>
  <c r="S200" i="28"/>
  <c r="R200" i="28"/>
  <c r="Q200" i="28"/>
  <c r="P200" i="28"/>
  <c r="O200" i="28"/>
  <c r="N200" i="28"/>
  <c r="M200" i="28"/>
  <c r="L200" i="28"/>
  <c r="K200" i="28"/>
  <c r="J200" i="28"/>
  <c r="I200" i="28"/>
  <c r="H200" i="28"/>
  <c r="G200" i="28"/>
  <c r="F200" i="28"/>
  <c r="E200" i="28"/>
  <c r="D200" i="28"/>
  <c r="C200" i="28"/>
  <c r="B200" i="28"/>
  <c r="Y199" i="28"/>
  <c r="X199" i="28"/>
  <c r="W199" i="28"/>
  <c r="V199" i="28"/>
  <c r="U199" i="28"/>
  <c r="T199" i="28"/>
  <c r="S199" i="28"/>
  <c r="R199" i="28"/>
  <c r="Q199" i="28"/>
  <c r="P199" i="28"/>
  <c r="O199" i="28"/>
  <c r="N199" i="28"/>
  <c r="M199" i="28"/>
  <c r="L199" i="28"/>
  <c r="K199" i="28"/>
  <c r="J199" i="28"/>
  <c r="I199" i="28"/>
  <c r="H199" i="28"/>
  <c r="G199" i="28"/>
  <c r="F199" i="28"/>
  <c r="E199" i="28"/>
  <c r="D199" i="28"/>
  <c r="C199" i="28"/>
  <c r="B199" i="28"/>
  <c r="Y198" i="28"/>
  <c r="X198" i="28"/>
  <c r="W198" i="28"/>
  <c r="V198" i="28"/>
  <c r="U198" i="28"/>
  <c r="T198" i="28"/>
  <c r="S198" i="28"/>
  <c r="R198" i="28"/>
  <c r="Q198" i="28"/>
  <c r="P198" i="28"/>
  <c r="O198" i="28"/>
  <c r="N198" i="28"/>
  <c r="M198" i="28"/>
  <c r="L198" i="28"/>
  <c r="K198" i="28"/>
  <c r="J198" i="28"/>
  <c r="I198" i="28"/>
  <c r="H198" i="28"/>
  <c r="G198" i="28"/>
  <c r="F198" i="28"/>
  <c r="E198" i="28"/>
  <c r="D198" i="28"/>
  <c r="C198" i="28"/>
  <c r="B198" i="28"/>
  <c r="Y197" i="28"/>
  <c r="X197" i="28"/>
  <c r="W197" i="28"/>
  <c r="V197" i="28"/>
  <c r="U197" i="28"/>
  <c r="T197" i="28"/>
  <c r="S197" i="28"/>
  <c r="R197" i="28"/>
  <c r="Q197" i="28"/>
  <c r="P197" i="28"/>
  <c r="O197" i="28"/>
  <c r="N197" i="28"/>
  <c r="M197" i="28"/>
  <c r="L197" i="28"/>
  <c r="K197" i="28"/>
  <c r="J197" i="28"/>
  <c r="I197" i="28"/>
  <c r="H197" i="28"/>
  <c r="G197" i="28"/>
  <c r="F197" i="28"/>
  <c r="E197" i="28"/>
  <c r="D197" i="28"/>
  <c r="C197" i="28"/>
  <c r="B197" i="28"/>
  <c r="Y196" i="28"/>
  <c r="X196" i="28"/>
  <c r="W196" i="28"/>
  <c r="V196" i="28"/>
  <c r="U196" i="28"/>
  <c r="T196" i="28"/>
  <c r="S196" i="28"/>
  <c r="R196" i="28"/>
  <c r="Q196" i="28"/>
  <c r="P196" i="28"/>
  <c r="O196" i="28"/>
  <c r="N196" i="28"/>
  <c r="M196" i="28"/>
  <c r="L196" i="28"/>
  <c r="K196" i="28"/>
  <c r="J196" i="28"/>
  <c r="I196" i="28"/>
  <c r="H196" i="28"/>
  <c r="G196" i="28"/>
  <c r="F196" i="28"/>
  <c r="E196" i="28"/>
  <c r="D196" i="28"/>
  <c r="C196" i="28"/>
  <c r="B196" i="28"/>
  <c r="Y195" i="28"/>
  <c r="X195" i="28"/>
  <c r="W195" i="28"/>
  <c r="V195" i="28"/>
  <c r="U195" i="28"/>
  <c r="T195" i="28"/>
  <c r="S195" i="28"/>
  <c r="R195" i="28"/>
  <c r="Q195" i="28"/>
  <c r="P195" i="28"/>
  <c r="O195" i="28"/>
  <c r="N195" i="28"/>
  <c r="M195" i="28"/>
  <c r="L195" i="28"/>
  <c r="K195" i="28"/>
  <c r="J195" i="28"/>
  <c r="I195" i="28"/>
  <c r="H195" i="28"/>
  <c r="G195" i="28"/>
  <c r="F195" i="28"/>
  <c r="E195" i="28"/>
  <c r="D195" i="28"/>
  <c r="C195" i="28"/>
  <c r="B195" i="28"/>
  <c r="Y194" i="28"/>
  <c r="X194" i="28"/>
  <c r="W194" i="28"/>
  <c r="V194" i="28"/>
  <c r="U194" i="28"/>
  <c r="T194" i="28"/>
  <c r="S194" i="28"/>
  <c r="R194" i="28"/>
  <c r="Q194" i="28"/>
  <c r="P194" i="28"/>
  <c r="O194" i="28"/>
  <c r="N194" i="28"/>
  <c r="M194" i="28"/>
  <c r="L194" i="28"/>
  <c r="K194" i="28"/>
  <c r="J194" i="28"/>
  <c r="I194" i="28"/>
  <c r="H194" i="28"/>
  <c r="G194" i="28"/>
  <c r="F194" i="28"/>
  <c r="E194" i="28"/>
  <c r="D194" i="28"/>
  <c r="C194" i="28"/>
  <c r="B194" i="28"/>
  <c r="Y193" i="28"/>
  <c r="X193" i="28"/>
  <c r="W193" i="28"/>
  <c r="V193" i="28"/>
  <c r="U193" i="28"/>
  <c r="T193" i="28"/>
  <c r="S193" i="28"/>
  <c r="R193" i="28"/>
  <c r="Q193" i="28"/>
  <c r="P193" i="28"/>
  <c r="O193" i="28"/>
  <c r="N193" i="28"/>
  <c r="M193" i="28"/>
  <c r="L193" i="28"/>
  <c r="K193" i="28"/>
  <c r="J193" i="28"/>
  <c r="I193" i="28"/>
  <c r="H193" i="28"/>
  <c r="G193" i="28"/>
  <c r="F193" i="28"/>
  <c r="E193" i="28"/>
  <c r="D193" i="28"/>
  <c r="C193" i="28"/>
  <c r="B193" i="28"/>
  <c r="Y192" i="28"/>
  <c r="X192" i="28"/>
  <c r="W192" i="28"/>
  <c r="V192" i="28"/>
  <c r="U192" i="28"/>
  <c r="T192" i="28"/>
  <c r="S192" i="28"/>
  <c r="R192" i="28"/>
  <c r="Q192" i="28"/>
  <c r="P192" i="28"/>
  <c r="O192" i="28"/>
  <c r="N192" i="28"/>
  <c r="M192" i="28"/>
  <c r="L192" i="28"/>
  <c r="K192" i="28"/>
  <c r="J192" i="28"/>
  <c r="I192" i="28"/>
  <c r="H192" i="28"/>
  <c r="G192" i="28"/>
  <c r="F192" i="28"/>
  <c r="E192" i="28"/>
  <c r="D192" i="28"/>
  <c r="C192" i="28"/>
  <c r="B192" i="28"/>
  <c r="Y191" i="28"/>
  <c r="X191" i="28"/>
  <c r="W191" i="28"/>
  <c r="V191" i="28"/>
  <c r="U191" i="28"/>
  <c r="T191" i="28"/>
  <c r="S191" i="28"/>
  <c r="R191" i="28"/>
  <c r="Q191" i="28"/>
  <c r="P191" i="28"/>
  <c r="O191" i="28"/>
  <c r="N191" i="28"/>
  <c r="M191" i="28"/>
  <c r="L191" i="28"/>
  <c r="K191" i="28"/>
  <c r="J191" i="28"/>
  <c r="I191" i="28"/>
  <c r="H191" i="28"/>
  <c r="G191" i="28"/>
  <c r="F191" i="28"/>
  <c r="E191" i="28"/>
  <c r="D191" i="28"/>
  <c r="C191" i="28"/>
  <c r="Y221" i="21"/>
  <c r="X221" i="21"/>
  <c r="W221" i="21"/>
  <c r="V221" i="21"/>
  <c r="U221" i="21"/>
  <c r="T221" i="21"/>
  <c r="S221" i="21"/>
  <c r="R221" i="21"/>
  <c r="Q221" i="21"/>
  <c r="P221" i="21"/>
  <c r="O221" i="21"/>
  <c r="N221" i="21"/>
  <c r="M221" i="21"/>
  <c r="L221" i="21"/>
  <c r="K221" i="21"/>
  <c r="J221" i="21"/>
  <c r="I221" i="21"/>
  <c r="H221" i="21"/>
  <c r="G221" i="21"/>
  <c r="F221" i="21"/>
  <c r="E221" i="21"/>
  <c r="D221" i="21"/>
  <c r="C221" i="21"/>
  <c r="B221" i="21"/>
  <c r="Y220" i="21"/>
  <c r="X220" i="21"/>
  <c r="W220" i="21"/>
  <c r="V220" i="21"/>
  <c r="U220" i="21"/>
  <c r="T220" i="21"/>
  <c r="S220" i="21"/>
  <c r="R220" i="21"/>
  <c r="Q220" i="21"/>
  <c r="P220" i="21"/>
  <c r="O220" i="21"/>
  <c r="N220" i="21"/>
  <c r="M220" i="21"/>
  <c r="L220" i="21"/>
  <c r="K220" i="21"/>
  <c r="J220" i="21"/>
  <c r="I220" i="21"/>
  <c r="H220" i="21"/>
  <c r="G220" i="21"/>
  <c r="F220" i="21"/>
  <c r="E220" i="21"/>
  <c r="D220" i="21"/>
  <c r="C220" i="21"/>
  <c r="B220" i="21"/>
  <c r="Y219" i="21"/>
  <c r="X219" i="21"/>
  <c r="W219" i="21"/>
  <c r="V219" i="21"/>
  <c r="U219" i="21"/>
  <c r="T219" i="21"/>
  <c r="S219" i="21"/>
  <c r="R219" i="21"/>
  <c r="Q219" i="21"/>
  <c r="P219" i="21"/>
  <c r="O219" i="21"/>
  <c r="N219" i="21"/>
  <c r="M219" i="21"/>
  <c r="L219" i="21"/>
  <c r="K219" i="21"/>
  <c r="J219" i="21"/>
  <c r="I219" i="21"/>
  <c r="H219" i="21"/>
  <c r="G219" i="21"/>
  <c r="F219" i="21"/>
  <c r="E219" i="21"/>
  <c r="D219" i="21"/>
  <c r="C219" i="21"/>
  <c r="B219" i="21"/>
  <c r="Y218" i="21"/>
  <c r="X218" i="21"/>
  <c r="W218" i="21"/>
  <c r="V218" i="21"/>
  <c r="U218" i="21"/>
  <c r="T218" i="21"/>
  <c r="S218" i="21"/>
  <c r="R218" i="21"/>
  <c r="Q218" i="21"/>
  <c r="P218" i="21"/>
  <c r="O218" i="21"/>
  <c r="N218" i="21"/>
  <c r="M218" i="21"/>
  <c r="L218" i="21"/>
  <c r="K218" i="21"/>
  <c r="J218" i="21"/>
  <c r="I218" i="21"/>
  <c r="H218" i="21"/>
  <c r="G218" i="21"/>
  <c r="F218" i="21"/>
  <c r="E218" i="21"/>
  <c r="D218" i="21"/>
  <c r="C218" i="21"/>
  <c r="B218" i="21"/>
  <c r="Y217" i="21"/>
  <c r="X217" i="21"/>
  <c r="W217" i="21"/>
  <c r="V217" i="21"/>
  <c r="U217" i="21"/>
  <c r="T217" i="21"/>
  <c r="S217" i="21"/>
  <c r="R217" i="21"/>
  <c r="Q217" i="21"/>
  <c r="P217" i="21"/>
  <c r="O217" i="21"/>
  <c r="N217" i="21"/>
  <c r="M217" i="21"/>
  <c r="L217" i="21"/>
  <c r="K217" i="21"/>
  <c r="J217" i="21"/>
  <c r="I217" i="21"/>
  <c r="H217" i="21"/>
  <c r="G217" i="21"/>
  <c r="F217" i="21"/>
  <c r="E217" i="21"/>
  <c r="D217" i="21"/>
  <c r="C217" i="21"/>
  <c r="B217" i="21"/>
  <c r="Y216" i="21"/>
  <c r="X216" i="21"/>
  <c r="W216" i="21"/>
  <c r="V216" i="21"/>
  <c r="U216" i="21"/>
  <c r="T216" i="21"/>
  <c r="S216" i="21"/>
  <c r="R216" i="21"/>
  <c r="Q216" i="21"/>
  <c r="P216" i="21"/>
  <c r="O216" i="21"/>
  <c r="N216" i="21"/>
  <c r="M216" i="21"/>
  <c r="L216" i="21"/>
  <c r="K216" i="21"/>
  <c r="J216" i="21"/>
  <c r="I216" i="21"/>
  <c r="H216" i="21"/>
  <c r="G216" i="21"/>
  <c r="F216" i="21"/>
  <c r="E216" i="21"/>
  <c r="D216" i="21"/>
  <c r="C216" i="21"/>
  <c r="B216" i="21"/>
  <c r="Y215" i="21"/>
  <c r="X215" i="21"/>
  <c r="W215" i="21"/>
  <c r="V215" i="21"/>
  <c r="U215" i="21"/>
  <c r="T215" i="21"/>
  <c r="S215" i="21"/>
  <c r="R215" i="21"/>
  <c r="Q215" i="21"/>
  <c r="P215" i="21"/>
  <c r="O215" i="21"/>
  <c r="N215" i="21"/>
  <c r="M215" i="21"/>
  <c r="L215" i="21"/>
  <c r="K215" i="21"/>
  <c r="J215" i="21"/>
  <c r="I215" i="21"/>
  <c r="H215" i="21"/>
  <c r="G215" i="21"/>
  <c r="F215" i="21"/>
  <c r="E215" i="21"/>
  <c r="D215" i="21"/>
  <c r="C215" i="21"/>
  <c r="B215" i="21"/>
  <c r="Y214" i="21"/>
  <c r="X214" i="21"/>
  <c r="W214" i="21"/>
  <c r="V214" i="21"/>
  <c r="U214" i="21"/>
  <c r="T214" i="21"/>
  <c r="S214" i="21"/>
  <c r="R214" i="21"/>
  <c r="Q214" i="21"/>
  <c r="P214" i="21"/>
  <c r="O214" i="21"/>
  <c r="N214" i="21"/>
  <c r="M214" i="21"/>
  <c r="L214" i="21"/>
  <c r="K214" i="21"/>
  <c r="J214" i="21"/>
  <c r="I214" i="21"/>
  <c r="H214" i="21"/>
  <c r="G214" i="21"/>
  <c r="F214" i="21"/>
  <c r="E214" i="21"/>
  <c r="D214" i="21"/>
  <c r="C214" i="21"/>
  <c r="B214" i="21"/>
  <c r="Y213" i="21"/>
  <c r="X213" i="21"/>
  <c r="W213" i="21"/>
  <c r="V213" i="21"/>
  <c r="U213" i="21"/>
  <c r="T213" i="21"/>
  <c r="S213" i="21"/>
  <c r="R213" i="21"/>
  <c r="Q213" i="21"/>
  <c r="P213" i="21"/>
  <c r="O213" i="21"/>
  <c r="N213" i="21"/>
  <c r="M213" i="21"/>
  <c r="L213" i="21"/>
  <c r="K213" i="21"/>
  <c r="J213" i="21"/>
  <c r="I213" i="21"/>
  <c r="H213" i="21"/>
  <c r="G213" i="21"/>
  <c r="F213" i="21"/>
  <c r="E213" i="21"/>
  <c r="D213" i="21"/>
  <c r="C213" i="21"/>
  <c r="B213" i="21"/>
  <c r="Y212" i="21"/>
  <c r="X212" i="21"/>
  <c r="W212" i="21"/>
  <c r="V212" i="21"/>
  <c r="U212" i="21"/>
  <c r="T212" i="21"/>
  <c r="S212" i="21"/>
  <c r="R212" i="21"/>
  <c r="Q212" i="21"/>
  <c r="P212" i="21"/>
  <c r="O212" i="21"/>
  <c r="N212" i="21"/>
  <c r="M212" i="21"/>
  <c r="L212" i="21"/>
  <c r="K212" i="21"/>
  <c r="J212" i="21"/>
  <c r="I212" i="21"/>
  <c r="H212" i="21"/>
  <c r="G212" i="21"/>
  <c r="F212" i="21"/>
  <c r="E212" i="21"/>
  <c r="D212" i="21"/>
  <c r="C212" i="21"/>
  <c r="B212" i="21"/>
  <c r="Y211" i="21"/>
  <c r="X211" i="21"/>
  <c r="W211" i="21"/>
  <c r="V211" i="21"/>
  <c r="U211" i="21"/>
  <c r="T211" i="21"/>
  <c r="S211" i="21"/>
  <c r="R211" i="21"/>
  <c r="Q211" i="21"/>
  <c r="P211" i="21"/>
  <c r="O211" i="21"/>
  <c r="N211" i="21"/>
  <c r="M211" i="21"/>
  <c r="L211" i="21"/>
  <c r="K211" i="21"/>
  <c r="J211" i="21"/>
  <c r="I211" i="21"/>
  <c r="H211" i="21"/>
  <c r="G211" i="21"/>
  <c r="F211" i="21"/>
  <c r="E211" i="21"/>
  <c r="D211" i="21"/>
  <c r="C211" i="21"/>
  <c r="B211" i="21"/>
  <c r="Y210" i="21"/>
  <c r="X210" i="21"/>
  <c r="W210" i="21"/>
  <c r="V210" i="21"/>
  <c r="U210" i="21"/>
  <c r="T210" i="21"/>
  <c r="S210" i="21"/>
  <c r="R210" i="21"/>
  <c r="Q210" i="21"/>
  <c r="P210" i="21"/>
  <c r="O210" i="21"/>
  <c r="N210" i="21"/>
  <c r="M210" i="21"/>
  <c r="L210" i="21"/>
  <c r="K210" i="21"/>
  <c r="J210" i="21"/>
  <c r="I210" i="21"/>
  <c r="H210" i="21"/>
  <c r="G210" i="21"/>
  <c r="F210" i="21"/>
  <c r="E210" i="21"/>
  <c r="D210" i="21"/>
  <c r="C210" i="21"/>
  <c r="B210" i="21"/>
  <c r="Y209" i="21"/>
  <c r="X209" i="21"/>
  <c r="W209" i="21"/>
  <c r="V209" i="21"/>
  <c r="U209" i="21"/>
  <c r="T209" i="21"/>
  <c r="S209" i="21"/>
  <c r="R209" i="21"/>
  <c r="Q209" i="21"/>
  <c r="P209" i="21"/>
  <c r="O209" i="21"/>
  <c r="N209" i="21"/>
  <c r="M209" i="21"/>
  <c r="L209" i="21"/>
  <c r="K209" i="21"/>
  <c r="J209" i="21"/>
  <c r="I209" i="21"/>
  <c r="H209" i="21"/>
  <c r="G209" i="21"/>
  <c r="F209" i="21"/>
  <c r="E209" i="21"/>
  <c r="D209" i="21"/>
  <c r="C209" i="21"/>
  <c r="B209" i="21"/>
  <c r="Y208" i="21"/>
  <c r="X208" i="21"/>
  <c r="W208" i="21"/>
  <c r="V208" i="21"/>
  <c r="U208" i="21"/>
  <c r="T208" i="21"/>
  <c r="S208" i="21"/>
  <c r="R208" i="21"/>
  <c r="Q208" i="21"/>
  <c r="P208" i="21"/>
  <c r="O208" i="21"/>
  <c r="N208" i="21"/>
  <c r="M208" i="21"/>
  <c r="L208" i="21"/>
  <c r="K208" i="21"/>
  <c r="J208" i="21"/>
  <c r="I208" i="21"/>
  <c r="H208" i="21"/>
  <c r="G208" i="21"/>
  <c r="F208" i="21"/>
  <c r="E208" i="21"/>
  <c r="D208" i="21"/>
  <c r="C208" i="21"/>
  <c r="B208" i="21"/>
  <c r="Y207" i="21"/>
  <c r="X207" i="21"/>
  <c r="W207" i="21"/>
  <c r="V207" i="21"/>
  <c r="U207" i="21"/>
  <c r="T207" i="21"/>
  <c r="S207" i="21"/>
  <c r="R207" i="21"/>
  <c r="Q207" i="21"/>
  <c r="P207" i="21"/>
  <c r="O207" i="21"/>
  <c r="N207" i="21"/>
  <c r="M207" i="21"/>
  <c r="L207" i="21"/>
  <c r="K207" i="21"/>
  <c r="J207" i="21"/>
  <c r="I207" i="21"/>
  <c r="H207" i="21"/>
  <c r="G207" i="21"/>
  <c r="F207" i="21"/>
  <c r="E207" i="21"/>
  <c r="D207" i="21"/>
  <c r="C207" i="21"/>
  <c r="B207" i="21"/>
  <c r="Y206" i="21"/>
  <c r="X206" i="21"/>
  <c r="W206" i="21"/>
  <c r="V206" i="21"/>
  <c r="U206" i="21"/>
  <c r="T206" i="21"/>
  <c r="S206" i="21"/>
  <c r="R206" i="21"/>
  <c r="Q206" i="21"/>
  <c r="P206" i="21"/>
  <c r="O206" i="21"/>
  <c r="N206" i="21"/>
  <c r="M206" i="21"/>
  <c r="L206" i="21"/>
  <c r="K206" i="21"/>
  <c r="J206" i="21"/>
  <c r="I206" i="21"/>
  <c r="H206" i="21"/>
  <c r="G206" i="21"/>
  <c r="F206" i="21"/>
  <c r="E206" i="21"/>
  <c r="D206" i="21"/>
  <c r="C206" i="21"/>
  <c r="B206" i="21"/>
  <c r="Y205" i="21"/>
  <c r="X205" i="21"/>
  <c r="W205" i="21"/>
  <c r="V205" i="21"/>
  <c r="U205" i="21"/>
  <c r="T205" i="21"/>
  <c r="S205" i="21"/>
  <c r="R205" i="21"/>
  <c r="Q205" i="21"/>
  <c r="P205" i="21"/>
  <c r="O205" i="21"/>
  <c r="N205" i="21"/>
  <c r="M205" i="21"/>
  <c r="L205" i="21"/>
  <c r="K205" i="21"/>
  <c r="J205" i="21"/>
  <c r="I205" i="21"/>
  <c r="H205" i="21"/>
  <c r="G205" i="21"/>
  <c r="F205" i="21"/>
  <c r="E205" i="21"/>
  <c r="D205" i="21"/>
  <c r="C205" i="21"/>
  <c r="B205" i="21"/>
  <c r="Y204" i="21"/>
  <c r="X204" i="21"/>
  <c r="W204" i="21"/>
  <c r="V204" i="21"/>
  <c r="U204" i="21"/>
  <c r="T204" i="21"/>
  <c r="S204" i="21"/>
  <c r="R204" i="21"/>
  <c r="Q204" i="21"/>
  <c r="P204" i="21"/>
  <c r="O204" i="21"/>
  <c r="N204" i="21"/>
  <c r="M204" i="21"/>
  <c r="L204" i="21"/>
  <c r="K204" i="21"/>
  <c r="J204" i="21"/>
  <c r="I204" i="21"/>
  <c r="H204" i="21"/>
  <c r="G204" i="21"/>
  <c r="F204" i="21"/>
  <c r="E204" i="21"/>
  <c r="D204" i="21"/>
  <c r="C204" i="21"/>
  <c r="B204" i="21"/>
  <c r="Y203" i="21"/>
  <c r="X203" i="21"/>
  <c r="W203" i="21"/>
  <c r="V203" i="21"/>
  <c r="U203" i="21"/>
  <c r="T203" i="21"/>
  <c r="S203" i="21"/>
  <c r="R203" i="21"/>
  <c r="Q203" i="21"/>
  <c r="P203" i="21"/>
  <c r="O203" i="21"/>
  <c r="N203" i="21"/>
  <c r="M203" i="21"/>
  <c r="L203" i="21"/>
  <c r="K203" i="21"/>
  <c r="J203" i="21"/>
  <c r="I203" i="21"/>
  <c r="H203" i="21"/>
  <c r="G203" i="21"/>
  <c r="F203" i="21"/>
  <c r="E203" i="21"/>
  <c r="D203" i="21"/>
  <c r="C203" i="21"/>
  <c r="B203" i="21"/>
  <c r="Y202" i="21"/>
  <c r="X202" i="21"/>
  <c r="W202" i="21"/>
  <c r="V202" i="21"/>
  <c r="U202" i="21"/>
  <c r="T202" i="21"/>
  <c r="S202" i="21"/>
  <c r="R202" i="21"/>
  <c r="Q202" i="21"/>
  <c r="P202" i="21"/>
  <c r="O202" i="21"/>
  <c r="N202" i="21"/>
  <c r="M202" i="21"/>
  <c r="L202" i="21"/>
  <c r="K202" i="21"/>
  <c r="J202" i="21"/>
  <c r="I202" i="21"/>
  <c r="H202" i="21"/>
  <c r="G202" i="21"/>
  <c r="F202" i="21"/>
  <c r="E202" i="21"/>
  <c r="D202" i="21"/>
  <c r="C202" i="21"/>
  <c r="B202" i="21"/>
  <c r="Y201" i="21"/>
  <c r="X201" i="21"/>
  <c r="W201" i="21"/>
  <c r="V201" i="21"/>
  <c r="U201" i="21"/>
  <c r="T201" i="21"/>
  <c r="S201" i="21"/>
  <c r="R201" i="21"/>
  <c r="Q201" i="21"/>
  <c r="P201" i="21"/>
  <c r="O201" i="21"/>
  <c r="N201" i="21"/>
  <c r="M201" i="21"/>
  <c r="L201" i="21"/>
  <c r="K201" i="21"/>
  <c r="J201" i="21"/>
  <c r="I201" i="21"/>
  <c r="H201" i="21"/>
  <c r="G201" i="21"/>
  <c r="F201" i="21"/>
  <c r="E201" i="21"/>
  <c r="D201" i="21"/>
  <c r="C201" i="21"/>
  <c r="B201" i="21"/>
  <c r="Y200" i="21"/>
  <c r="X200" i="21"/>
  <c r="W200" i="21"/>
  <c r="V200" i="21"/>
  <c r="U200" i="21"/>
  <c r="T200" i="21"/>
  <c r="S200" i="21"/>
  <c r="R200" i="21"/>
  <c r="Q200" i="21"/>
  <c r="P200" i="21"/>
  <c r="O200" i="21"/>
  <c r="N200" i="21"/>
  <c r="M200" i="21"/>
  <c r="L200" i="21"/>
  <c r="K200" i="21"/>
  <c r="J200" i="21"/>
  <c r="I200" i="21"/>
  <c r="H200" i="21"/>
  <c r="G200" i="21"/>
  <c r="F200" i="21"/>
  <c r="E200" i="21"/>
  <c r="D200" i="21"/>
  <c r="C200" i="21"/>
  <c r="B200" i="21"/>
  <c r="Y199" i="21"/>
  <c r="X199" i="21"/>
  <c r="W199" i="21"/>
  <c r="V199" i="21"/>
  <c r="U199" i="21"/>
  <c r="T199" i="21"/>
  <c r="S199" i="21"/>
  <c r="R199" i="21"/>
  <c r="Q199" i="21"/>
  <c r="P199" i="21"/>
  <c r="O199" i="21"/>
  <c r="N199" i="21"/>
  <c r="M199" i="21"/>
  <c r="L199" i="21"/>
  <c r="K199" i="21"/>
  <c r="J199" i="21"/>
  <c r="I199" i="21"/>
  <c r="H199" i="21"/>
  <c r="G199" i="21"/>
  <c r="F199" i="21"/>
  <c r="E199" i="21"/>
  <c r="D199" i="21"/>
  <c r="C199" i="21"/>
  <c r="B199" i="21"/>
  <c r="Y198" i="21"/>
  <c r="X198" i="21"/>
  <c r="W198" i="21"/>
  <c r="V198" i="21"/>
  <c r="U198" i="21"/>
  <c r="T198" i="21"/>
  <c r="S198" i="21"/>
  <c r="R198" i="21"/>
  <c r="Q198" i="21"/>
  <c r="P198" i="21"/>
  <c r="O198" i="21"/>
  <c r="N198" i="21"/>
  <c r="M198" i="21"/>
  <c r="L198" i="21"/>
  <c r="K198" i="21"/>
  <c r="J198" i="21"/>
  <c r="I198" i="21"/>
  <c r="H198" i="21"/>
  <c r="G198" i="21"/>
  <c r="F198" i="21"/>
  <c r="E198" i="21"/>
  <c r="D198" i="21"/>
  <c r="C198" i="21"/>
  <c r="B198" i="21"/>
  <c r="Y197" i="21"/>
  <c r="X197" i="21"/>
  <c r="W197" i="21"/>
  <c r="V197" i="21"/>
  <c r="U197" i="21"/>
  <c r="T197" i="21"/>
  <c r="S197" i="21"/>
  <c r="R197" i="21"/>
  <c r="Q197" i="21"/>
  <c r="P197" i="21"/>
  <c r="O197" i="21"/>
  <c r="N197" i="21"/>
  <c r="M197" i="21"/>
  <c r="L197" i="21"/>
  <c r="K197" i="21"/>
  <c r="J197" i="21"/>
  <c r="I197" i="21"/>
  <c r="H197" i="21"/>
  <c r="G197" i="21"/>
  <c r="F197" i="21"/>
  <c r="E197" i="21"/>
  <c r="D197" i="21"/>
  <c r="C197" i="21"/>
  <c r="B197" i="21"/>
  <c r="Y196" i="21"/>
  <c r="X196" i="21"/>
  <c r="W196" i="21"/>
  <c r="V196" i="21"/>
  <c r="U196" i="21"/>
  <c r="T196" i="21"/>
  <c r="S196" i="21"/>
  <c r="R196" i="21"/>
  <c r="Q196" i="21"/>
  <c r="P196" i="21"/>
  <c r="O196" i="21"/>
  <c r="N196" i="21"/>
  <c r="M196" i="21"/>
  <c r="L196" i="21"/>
  <c r="K196" i="21"/>
  <c r="J196" i="21"/>
  <c r="I196" i="21"/>
  <c r="H196" i="21"/>
  <c r="G196" i="21"/>
  <c r="F196" i="21"/>
  <c r="E196" i="21"/>
  <c r="D196" i="21"/>
  <c r="C196" i="21"/>
  <c r="B196" i="21"/>
  <c r="Y195" i="21"/>
  <c r="X195" i="21"/>
  <c r="W195" i="21"/>
  <c r="V195" i="21"/>
  <c r="U195" i="21"/>
  <c r="T195" i="21"/>
  <c r="S195" i="21"/>
  <c r="R195" i="21"/>
  <c r="Q195" i="21"/>
  <c r="P195" i="21"/>
  <c r="O195" i="21"/>
  <c r="N195" i="21"/>
  <c r="M195" i="21"/>
  <c r="L195" i="21"/>
  <c r="K195" i="21"/>
  <c r="J195" i="21"/>
  <c r="I195" i="21"/>
  <c r="H195" i="21"/>
  <c r="G195" i="21"/>
  <c r="F195" i="21"/>
  <c r="E195" i="21"/>
  <c r="D195" i="21"/>
  <c r="C195" i="21"/>
  <c r="B195" i="21"/>
  <c r="Y194" i="21"/>
  <c r="X194" i="21"/>
  <c r="W194" i="21"/>
  <c r="V194" i="21"/>
  <c r="U194" i="21"/>
  <c r="T194" i="21"/>
  <c r="S194" i="21"/>
  <c r="R194" i="21"/>
  <c r="Q194" i="21"/>
  <c r="P194" i="21"/>
  <c r="O194" i="21"/>
  <c r="N194" i="21"/>
  <c r="M194" i="21"/>
  <c r="L194" i="21"/>
  <c r="K194" i="21"/>
  <c r="J194" i="21"/>
  <c r="I194" i="21"/>
  <c r="H194" i="21"/>
  <c r="G194" i="21"/>
  <c r="F194" i="21"/>
  <c r="E194" i="21"/>
  <c r="D194" i="21"/>
  <c r="C194" i="21"/>
  <c r="B194" i="21"/>
  <c r="Y193" i="21"/>
  <c r="X193" i="21"/>
  <c r="W193" i="21"/>
  <c r="V193" i="21"/>
  <c r="U193" i="21"/>
  <c r="T193" i="21"/>
  <c r="S193" i="21"/>
  <c r="R193" i="21"/>
  <c r="Q193" i="21"/>
  <c r="P193" i="21"/>
  <c r="O193" i="21"/>
  <c r="N193" i="21"/>
  <c r="M193" i="21"/>
  <c r="L193" i="21"/>
  <c r="K193" i="21"/>
  <c r="J193" i="21"/>
  <c r="I193" i="21"/>
  <c r="H193" i="21"/>
  <c r="G193" i="21"/>
  <c r="F193" i="21"/>
  <c r="E193" i="21"/>
  <c r="D193" i="21"/>
  <c r="C193" i="21"/>
  <c r="B193" i="21"/>
  <c r="Y192" i="21"/>
  <c r="X192" i="21"/>
  <c r="W192" i="21"/>
  <c r="V192" i="21"/>
  <c r="U192" i="21"/>
  <c r="T192" i="21"/>
  <c r="S192" i="21"/>
  <c r="R192" i="21"/>
  <c r="Q192" i="21"/>
  <c r="P192" i="21"/>
  <c r="O192" i="21"/>
  <c r="N192" i="21"/>
  <c r="M192" i="21"/>
  <c r="L192" i="21"/>
  <c r="K192" i="21"/>
  <c r="J192" i="21"/>
  <c r="I192" i="21"/>
  <c r="H192" i="21"/>
  <c r="G192" i="21"/>
  <c r="F192" i="21"/>
  <c r="E192" i="21"/>
  <c r="D192" i="21"/>
  <c r="C192" i="21"/>
  <c r="B192" i="21"/>
  <c r="Y191" i="21"/>
  <c r="X191" i="21"/>
  <c r="W191" i="21"/>
  <c r="V191" i="21"/>
  <c r="U191" i="21"/>
  <c r="T191" i="21"/>
  <c r="S191" i="21"/>
  <c r="R191" i="21"/>
  <c r="Q191" i="21"/>
  <c r="P191" i="21"/>
  <c r="O191" i="21"/>
  <c r="N191" i="21"/>
  <c r="M191" i="21"/>
  <c r="L191" i="21"/>
  <c r="K191" i="21"/>
  <c r="J191" i="21"/>
  <c r="I191" i="21"/>
  <c r="H191" i="21"/>
  <c r="G191" i="21"/>
  <c r="F191" i="21"/>
  <c r="E191" i="21"/>
  <c r="D191" i="21"/>
  <c r="C191" i="21"/>
  <c r="B191" i="21"/>
  <c r="Y186" i="28"/>
  <c r="X186" i="28"/>
  <c r="W186" i="28"/>
  <c r="V186" i="28"/>
  <c r="U186" i="28"/>
  <c r="T186" i="28"/>
  <c r="S186" i="28"/>
  <c r="R186" i="28"/>
  <c r="Q186" i="28"/>
  <c r="P186" i="28"/>
  <c r="O186" i="28"/>
  <c r="N186" i="28"/>
  <c r="M186" i="28"/>
  <c r="L186" i="28"/>
  <c r="K186" i="28"/>
  <c r="J186" i="28"/>
  <c r="I186" i="28"/>
  <c r="H186" i="28"/>
  <c r="G186" i="28"/>
  <c r="F186" i="28"/>
  <c r="E186" i="28"/>
  <c r="D186" i="28"/>
  <c r="C186" i="28"/>
  <c r="B186" i="28"/>
  <c r="Y185" i="28"/>
  <c r="X185" i="28"/>
  <c r="W185" i="28"/>
  <c r="V185" i="28"/>
  <c r="U185" i="28"/>
  <c r="T185" i="28"/>
  <c r="S185" i="28"/>
  <c r="R185" i="28"/>
  <c r="Q185" i="28"/>
  <c r="P185" i="28"/>
  <c r="O185" i="28"/>
  <c r="N185" i="28"/>
  <c r="M185" i="28"/>
  <c r="L185" i="28"/>
  <c r="K185" i="28"/>
  <c r="J185" i="28"/>
  <c r="I185" i="28"/>
  <c r="H185" i="28"/>
  <c r="G185" i="28"/>
  <c r="F185" i="28"/>
  <c r="E185" i="28"/>
  <c r="D185" i="28"/>
  <c r="C185" i="28"/>
  <c r="B185" i="28"/>
  <c r="Y184" i="28"/>
  <c r="X184" i="28"/>
  <c r="W184" i="28"/>
  <c r="V184" i="28"/>
  <c r="U184" i="28"/>
  <c r="T184" i="28"/>
  <c r="S184" i="28"/>
  <c r="R184" i="28"/>
  <c r="Q184" i="28"/>
  <c r="P184" i="28"/>
  <c r="O184" i="28"/>
  <c r="N184" i="28"/>
  <c r="M184" i="28"/>
  <c r="L184" i="28"/>
  <c r="K184" i="28"/>
  <c r="J184" i="28"/>
  <c r="I184" i="28"/>
  <c r="H184" i="28"/>
  <c r="G184" i="28"/>
  <c r="F184" i="28"/>
  <c r="E184" i="28"/>
  <c r="D184" i="28"/>
  <c r="C184" i="28"/>
  <c r="B184" i="28"/>
  <c r="Y183" i="28"/>
  <c r="X183" i="28"/>
  <c r="W183" i="28"/>
  <c r="V183" i="28"/>
  <c r="U183" i="28"/>
  <c r="T183" i="28"/>
  <c r="S183" i="28"/>
  <c r="R183" i="28"/>
  <c r="Q183" i="28"/>
  <c r="P183" i="28"/>
  <c r="O183" i="28"/>
  <c r="N183" i="28"/>
  <c r="M183" i="28"/>
  <c r="L183" i="28"/>
  <c r="K183" i="28"/>
  <c r="J183" i="28"/>
  <c r="I183" i="28"/>
  <c r="H183" i="28"/>
  <c r="G183" i="28"/>
  <c r="F183" i="28"/>
  <c r="E183" i="28"/>
  <c r="D183" i="28"/>
  <c r="C183" i="28"/>
  <c r="B183" i="28"/>
  <c r="Y182" i="28"/>
  <c r="X182" i="28"/>
  <c r="W182" i="28"/>
  <c r="V182" i="28"/>
  <c r="U182" i="28"/>
  <c r="T182" i="28"/>
  <c r="S182" i="28"/>
  <c r="R182" i="28"/>
  <c r="Q182" i="28"/>
  <c r="P182" i="28"/>
  <c r="O182" i="28"/>
  <c r="N182" i="28"/>
  <c r="M182" i="28"/>
  <c r="L182" i="28"/>
  <c r="K182" i="28"/>
  <c r="J182" i="28"/>
  <c r="I182" i="28"/>
  <c r="H182" i="28"/>
  <c r="G182" i="28"/>
  <c r="F182" i="28"/>
  <c r="E182" i="28"/>
  <c r="D182" i="28"/>
  <c r="C182" i="28"/>
  <c r="B182" i="28"/>
  <c r="Y181" i="28"/>
  <c r="X181" i="28"/>
  <c r="W181" i="28"/>
  <c r="V181" i="28"/>
  <c r="U181" i="28"/>
  <c r="T181" i="28"/>
  <c r="S181" i="28"/>
  <c r="R181" i="28"/>
  <c r="Q181" i="28"/>
  <c r="P181" i="28"/>
  <c r="O181" i="28"/>
  <c r="N181" i="28"/>
  <c r="M181" i="28"/>
  <c r="L181" i="28"/>
  <c r="K181" i="28"/>
  <c r="J181" i="28"/>
  <c r="I181" i="28"/>
  <c r="H181" i="28"/>
  <c r="G181" i="28"/>
  <c r="F181" i="28"/>
  <c r="E181" i="28"/>
  <c r="D181" i="28"/>
  <c r="C181" i="28"/>
  <c r="B181" i="28"/>
  <c r="Y180" i="28"/>
  <c r="X180" i="28"/>
  <c r="W180" i="28"/>
  <c r="V180" i="28"/>
  <c r="U180" i="28"/>
  <c r="T180" i="28"/>
  <c r="S180" i="28"/>
  <c r="R180" i="28"/>
  <c r="Q180" i="28"/>
  <c r="P180" i="28"/>
  <c r="O180" i="28"/>
  <c r="N180" i="28"/>
  <c r="M180" i="28"/>
  <c r="L180" i="28"/>
  <c r="K180" i="28"/>
  <c r="J180" i="28"/>
  <c r="I180" i="28"/>
  <c r="H180" i="28"/>
  <c r="G180" i="28"/>
  <c r="F180" i="28"/>
  <c r="E180" i="28"/>
  <c r="D180" i="28"/>
  <c r="C180" i="28"/>
  <c r="B180" i="28"/>
  <c r="Y179" i="28"/>
  <c r="X179" i="28"/>
  <c r="W179" i="28"/>
  <c r="V179" i="28"/>
  <c r="U179" i="28"/>
  <c r="T179" i="28"/>
  <c r="S179" i="28"/>
  <c r="R179" i="28"/>
  <c r="Q179" i="28"/>
  <c r="P179" i="28"/>
  <c r="O179" i="28"/>
  <c r="N179" i="28"/>
  <c r="M179" i="28"/>
  <c r="L179" i="28"/>
  <c r="K179" i="28"/>
  <c r="J179" i="28"/>
  <c r="I179" i="28"/>
  <c r="H179" i="28"/>
  <c r="G179" i="28"/>
  <c r="F179" i="28"/>
  <c r="E179" i="28"/>
  <c r="D179" i="28"/>
  <c r="C179" i="28"/>
  <c r="B179" i="28"/>
  <c r="Y178" i="28"/>
  <c r="X178" i="28"/>
  <c r="W178" i="28"/>
  <c r="V178" i="28"/>
  <c r="U178" i="28"/>
  <c r="T178" i="28"/>
  <c r="S178" i="28"/>
  <c r="R178" i="28"/>
  <c r="Q178" i="28"/>
  <c r="P178" i="28"/>
  <c r="O178" i="28"/>
  <c r="N178" i="28"/>
  <c r="M178" i="28"/>
  <c r="L178" i="28"/>
  <c r="K178" i="28"/>
  <c r="J178" i="28"/>
  <c r="I178" i="28"/>
  <c r="H178" i="28"/>
  <c r="G178" i="28"/>
  <c r="F178" i="28"/>
  <c r="E178" i="28"/>
  <c r="D178" i="28"/>
  <c r="C178" i="28"/>
  <c r="B178" i="28"/>
  <c r="Y177" i="28"/>
  <c r="X177" i="28"/>
  <c r="W177" i="28"/>
  <c r="V177" i="28"/>
  <c r="U177" i="28"/>
  <c r="T177" i="28"/>
  <c r="S177" i="28"/>
  <c r="R177" i="28"/>
  <c r="Q177" i="28"/>
  <c r="P177" i="28"/>
  <c r="O177" i="28"/>
  <c r="N177" i="28"/>
  <c r="M177" i="28"/>
  <c r="L177" i="28"/>
  <c r="K177" i="28"/>
  <c r="J177" i="28"/>
  <c r="I177" i="28"/>
  <c r="H177" i="28"/>
  <c r="G177" i="28"/>
  <c r="F177" i="28"/>
  <c r="E177" i="28"/>
  <c r="D177" i="28"/>
  <c r="C177" i="28"/>
  <c r="B177" i="28"/>
  <c r="Y176" i="28"/>
  <c r="X176" i="28"/>
  <c r="W176" i="28"/>
  <c r="V176" i="28"/>
  <c r="U176" i="28"/>
  <c r="T176" i="28"/>
  <c r="S176" i="28"/>
  <c r="R176" i="28"/>
  <c r="Q176" i="28"/>
  <c r="P176" i="28"/>
  <c r="O176" i="28"/>
  <c r="N176" i="28"/>
  <c r="M176" i="28"/>
  <c r="L176" i="28"/>
  <c r="K176" i="28"/>
  <c r="J176" i="28"/>
  <c r="I176" i="28"/>
  <c r="H176" i="28"/>
  <c r="G176" i="28"/>
  <c r="F176" i="28"/>
  <c r="E176" i="28"/>
  <c r="D176" i="28"/>
  <c r="C176" i="28"/>
  <c r="B176" i="28"/>
  <c r="Y175" i="28"/>
  <c r="X175" i="28"/>
  <c r="W175" i="28"/>
  <c r="V175" i="28"/>
  <c r="U175" i="28"/>
  <c r="T175" i="28"/>
  <c r="S175" i="28"/>
  <c r="R175" i="28"/>
  <c r="Q175" i="28"/>
  <c r="P175" i="28"/>
  <c r="O175" i="28"/>
  <c r="N175" i="28"/>
  <c r="M175" i="28"/>
  <c r="L175" i="28"/>
  <c r="K175" i="28"/>
  <c r="J175" i="28"/>
  <c r="I175" i="28"/>
  <c r="H175" i="28"/>
  <c r="G175" i="28"/>
  <c r="F175" i="28"/>
  <c r="E175" i="28"/>
  <c r="D175" i="28"/>
  <c r="C175" i="28"/>
  <c r="B175" i="28"/>
  <c r="Y174" i="28"/>
  <c r="X174" i="28"/>
  <c r="W174" i="28"/>
  <c r="V174" i="28"/>
  <c r="U174" i="28"/>
  <c r="T174" i="28"/>
  <c r="S174" i="28"/>
  <c r="R174" i="28"/>
  <c r="Q174" i="28"/>
  <c r="P174" i="28"/>
  <c r="O174" i="28"/>
  <c r="N174" i="28"/>
  <c r="M174" i="28"/>
  <c r="L174" i="28"/>
  <c r="K174" i="28"/>
  <c r="J174" i="28"/>
  <c r="I174" i="28"/>
  <c r="H174" i="28"/>
  <c r="G174" i="28"/>
  <c r="F174" i="28"/>
  <c r="E174" i="28"/>
  <c r="D174" i="28"/>
  <c r="C174" i="28"/>
  <c r="B174" i="28"/>
  <c r="Y173" i="28"/>
  <c r="X173" i="28"/>
  <c r="W173" i="28"/>
  <c r="V173" i="28"/>
  <c r="U173" i="28"/>
  <c r="T173" i="28"/>
  <c r="S173" i="28"/>
  <c r="R173" i="28"/>
  <c r="Q173" i="28"/>
  <c r="P173" i="28"/>
  <c r="O173" i="28"/>
  <c r="N173" i="28"/>
  <c r="M173" i="28"/>
  <c r="L173" i="28"/>
  <c r="K173" i="28"/>
  <c r="J173" i="28"/>
  <c r="I173" i="28"/>
  <c r="H173" i="28"/>
  <c r="G173" i="28"/>
  <c r="F173" i="28"/>
  <c r="E173" i="28"/>
  <c r="D173" i="28"/>
  <c r="C173" i="28"/>
  <c r="B173" i="28"/>
  <c r="Y172" i="28"/>
  <c r="X172" i="28"/>
  <c r="W172" i="28"/>
  <c r="V172" i="28"/>
  <c r="U172" i="28"/>
  <c r="T172" i="28"/>
  <c r="S172" i="28"/>
  <c r="R172" i="28"/>
  <c r="Q172" i="28"/>
  <c r="P172" i="28"/>
  <c r="O172" i="28"/>
  <c r="N172" i="28"/>
  <c r="M172" i="28"/>
  <c r="L172" i="28"/>
  <c r="K172" i="28"/>
  <c r="J172" i="28"/>
  <c r="I172" i="28"/>
  <c r="H172" i="28"/>
  <c r="G172" i="28"/>
  <c r="F172" i="28"/>
  <c r="E172" i="28"/>
  <c r="D172" i="28"/>
  <c r="C172" i="28"/>
  <c r="B172" i="28"/>
  <c r="Y171" i="28"/>
  <c r="X171" i="28"/>
  <c r="W171" i="28"/>
  <c r="V171" i="28"/>
  <c r="U171" i="28"/>
  <c r="T171" i="28"/>
  <c r="S171" i="28"/>
  <c r="R171" i="28"/>
  <c r="Q171" i="28"/>
  <c r="P171" i="28"/>
  <c r="O171" i="28"/>
  <c r="N171" i="28"/>
  <c r="M171" i="28"/>
  <c r="L171" i="28"/>
  <c r="K171" i="28"/>
  <c r="J171" i="28"/>
  <c r="I171" i="28"/>
  <c r="H171" i="28"/>
  <c r="G171" i="28"/>
  <c r="F171" i="28"/>
  <c r="E171" i="28"/>
  <c r="D171" i="28"/>
  <c r="C171" i="28"/>
  <c r="B171" i="28"/>
  <c r="Y170" i="28"/>
  <c r="X170" i="28"/>
  <c r="W170" i="28"/>
  <c r="V170" i="28"/>
  <c r="U170" i="28"/>
  <c r="T170" i="28"/>
  <c r="S170" i="28"/>
  <c r="R170" i="28"/>
  <c r="Q170" i="28"/>
  <c r="P170" i="28"/>
  <c r="O170" i="28"/>
  <c r="N170" i="28"/>
  <c r="M170" i="28"/>
  <c r="L170" i="28"/>
  <c r="K170" i="28"/>
  <c r="J170" i="28"/>
  <c r="I170" i="28"/>
  <c r="H170" i="28"/>
  <c r="G170" i="28"/>
  <c r="F170" i="28"/>
  <c r="E170" i="28"/>
  <c r="D170" i="28"/>
  <c r="C170" i="28"/>
  <c r="B170" i="28"/>
  <c r="Y169" i="28"/>
  <c r="X169" i="28"/>
  <c r="W169" i="28"/>
  <c r="V169" i="28"/>
  <c r="U169" i="28"/>
  <c r="T169" i="28"/>
  <c r="S169" i="28"/>
  <c r="R169" i="28"/>
  <c r="Q169" i="28"/>
  <c r="P169" i="28"/>
  <c r="O169" i="28"/>
  <c r="N169" i="28"/>
  <c r="M169" i="28"/>
  <c r="L169" i="28"/>
  <c r="K169" i="28"/>
  <c r="J169" i="28"/>
  <c r="I169" i="28"/>
  <c r="H169" i="28"/>
  <c r="G169" i="28"/>
  <c r="F169" i="28"/>
  <c r="E169" i="28"/>
  <c r="D169" i="28"/>
  <c r="C169" i="28"/>
  <c r="B169" i="28"/>
  <c r="Y168" i="28"/>
  <c r="X168" i="28"/>
  <c r="W168" i="28"/>
  <c r="V168" i="28"/>
  <c r="U168" i="28"/>
  <c r="T168" i="28"/>
  <c r="S168" i="28"/>
  <c r="R168" i="28"/>
  <c r="Q168" i="28"/>
  <c r="P168" i="28"/>
  <c r="O168" i="28"/>
  <c r="N168" i="28"/>
  <c r="M168" i="28"/>
  <c r="L168" i="28"/>
  <c r="K168" i="28"/>
  <c r="J168" i="28"/>
  <c r="I168" i="28"/>
  <c r="H168" i="28"/>
  <c r="G168" i="28"/>
  <c r="F168" i="28"/>
  <c r="E168" i="28"/>
  <c r="D168" i="28"/>
  <c r="C168" i="28"/>
  <c r="B168" i="28"/>
  <c r="Y167" i="28"/>
  <c r="X167" i="28"/>
  <c r="W167" i="28"/>
  <c r="V167" i="28"/>
  <c r="U167" i="28"/>
  <c r="T167" i="28"/>
  <c r="S167" i="28"/>
  <c r="R167" i="28"/>
  <c r="Q167" i="28"/>
  <c r="P167" i="28"/>
  <c r="O167" i="28"/>
  <c r="N167" i="28"/>
  <c r="M167" i="28"/>
  <c r="L167" i="28"/>
  <c r="K167" i="28"/>
  <c r="J167" i="28"/>
  <c r="I167" i="28"/>
  <c r="H167" i="28"/>
  <c r="G167" i="28"/>
  <c r="F167" i="28"/>
  <c r="E167" i="28"/>
  <c r="D167" i="28"/>
  <c r="C167" i="28"/>
  <c r="B167" i="28"/>
  <c r="Y166" i="28"/>
  <c r="X166" i="28"/>
  <c r="W166" i="28"/>
  <c r="V166" i="28"/>
  <c r="U166" i="28"/>
  <c r="T166" i="28"/>
  <c r="S166" i="28"/>
  <c r="R166" i="28"/>
  <c r="Q166" i="28"/>
  <c r="P166" i="28"/>
  <c r="O166" i="28"/>
  <c r="N166" i="28"/>
  <c r="M166" i="28"/>
  <c r="L166" i="28"/>
  <c r="K166" i="28"/>
  <c r="J166" i="28"/>
  <c r="I166" i="28"/>
  <c r="H166" i="28"/>
  <c r="G166" i="28"/>
  <c r="F166" i="28"/>
  <c r="E166" i="28"/>
  <c r="D166" i="28"/>
  <c r="C166" i="28"/>
  <c r="B166" i="28"/>
  <c r="Y165" i="28"/>
  <c r="X165" i="28"/>
  <c r="W165" i="28"/>
  <c r="V165" i="28"/>
  <c r="U165" i="28"/>
  <c r="T165" i="28"/>
  <c r="S165" i="28"/>
  <c r="R165" i="28"/>
  <c r="Q165" i="28"/>
  <c r="P165" i="28"/>
  <c r="O165" i="28"/>
  <c r="N165" i="28"/>
  <c r="M165" i="28"/>
  <c r="L165" i="28"/>
  <c r="K165" i="28"/>
  <c r="J165" i="28"/>
  <c r="I165" i="28"/>
  <c r="H165" i="28"/>
  <c r="G165" i="28"/>
  <c r="F165" i="28"/>
  <c r="E165" i="28"/>
  <c r="D165" i="28"/>
  <c r="C165" i="28"/>
  <c r="B165" i="28"/>
  <c r="Y164" i="28"/>
  <c r="X164" i="28"/>
  <c r="W164" i="28"/>
  <c r="V164" i="28"/>
  <c r="U164" i="28"/>
  <c r="T164" i="28"/>
  <c r="S164" i="28"/>
  <c r="R164" i="28"/>
  <c r="Q164" i="28"/>
  <c r="P164" i="28"/>
  <c r="O164" i="28"/>
  <c r="N164" i="28"/>
  <c r="M164" i="28"/>
  <c r="L164" i="28"/>
  <c r="K164" i="28"/>
  <c r="J164" i="28"/>
  <c r="I164" i="28"/>
  <c r="H164" i="28"/>
  <c r="G164" i="28"/>
  <c r="F164" i="28"/>
  <c r="E164" i="28"/>
  <c r="D164" i="28"/>
  <c r="C164" i="28"/>
  <c r="B164" i="28"/>
  <c r="Y163" i="28"/>
  <c r="X163" i="28"/>
  <c r="W163" i="28"/>
  <c r="V163" i="28"/>
  <c r="U163" i="28"/>
  <c r="T163" i="28"/>
  <c r="S163" i="28"/>
  <c r="R163" i="28"/>
  <c r="Q163" i="28"/>
  <c r="P163" i="28"/>
  <c r="O163" i="28"/>
  <c r="N163" i="28"/>
  <c r="M163" i="28"/>
  <c r="L163" i="28"/>
  <c r="K163" i="28"/>
  <c r="J163" i="28"/>
  <c r="I163" i="28"/>
  <c r="H163" i="28"/>
  <c r="G163" i="28"/>
  <c r="F163" i="28"/>
  <c r="E163" i="28"/>
  <c r="D163" i="28"/>
  <c r="C163" i="28"/>
  <c r="B163" i="28"/>
  <c r="Y162" i="28"/>
  <c r="X162" i="28"/>
  <c r="W162" i="28"/>
  <c r="V162" i="28"/>
  <c r="U162" i="28"/>
  <c r="T162" i="28"/>
  <c r="S162" i="28"/>
  <c r="R162" i="28"/>
  <c r="Q162" i="28"/>
  <c r="P162" i="28"/>
  <c r="O162" i="28"/>
  <c r="N162" i="28"/>
  <c r="M162" i="28"/>
  <c r="L162" i="28"/>
  <c r="K162" i="28"/>
  <c r="J162" i="28"/>
  <c r="I162" i="28"/>
  <c r="H162" i="28"/>
  <c r="G162" i="28"/>
  <c r="F162" i="28"/>
  <c r="E162" i="28"/>
  <c r="D162" i="28"/>
  <c r="C162" i="28"/>
  <c r="B162" i="28"/>
  <c r="Y161" i="28"/>
  <c r="X161" i="28"/>
  <c r="W161" i="28"/>
  <c r="V161" i="28"/>
  <c r="U161" i="28"/>
  <c r="T161" i="28"/>
  <c r="S161" i="28"/>
  <c r="R161" i="28"/>
  <c r="Q161" i="28"/>
  <c r="P161" i="28"/>
  <c r="O161" i="28"/>
  <c r="N161" i="28"/>
  <c r="M161" i="28"/>
  <c r="L161" i="28"/>
  <c r="K161" i="28"/>
  <c r="J161" i="28"/>
  <c r="I161" i="28"/>
  <c r="H161" i="28"/>
  <c r="G161" i="28"/>
  <c r="F161" i="28"/>
  <c r="E161" i="28"/>
  <c r="D161" i="28"/>
  <c r="C161" i="28"/>
  <c r="B161" i="28"/>
  <c r="Y160" i="28"/>
  <c r="X160" i="28"/>
  <c r="W160" i="28"/>
  <c r="V160" i="28"/>
  <c r="U160" i="28"/>
  <c r="T160" i="28"/>
  <c r="S160" i="28"/>
  <c r="R160" i="28"/>
  <c r="Q160" i="28"/>
  <c r="P160" i="28"/>
  <c r="O160" i="28"/>
  <c r="N160" i="28"/>
  <c r="M160" i="28"/>
  <c r="L160" i="28"/>
  <c r="K160" i="28"/>
  <c r="J160" i="28"/>
  <c r="I160" i="28"/>
  <c r="H160" i="28"/>
  <c r="G160" i="28"/>
  <c r="F160" i="28"/>
  <c r="E160" i="28"/>
  <c r="D160" i="28"/>
  <c r="C160" i="28"/>
  <c r="B160" i="28"/>
  <c r="Y159" i="28"/>
  <c r="X159" i="28"/>
  <c r="W159" i="28"/>
  <c r="V159" i="28"/>
  <c r="U159" i="28"/>
  <c r="T159" i="28"/>
  <c r="S159" i="28"/>
  <c r="R159" i="28"/>
  <c r="Q159" i="28"/>
  <c r="P159" i="28"/>
  <c r="O159" i="28"/>
  <c r="N159" i="28"/>
  <c r="M159" i="28"/>
  <c r="L159" i="28"/>
  <c r="K159" i="28"/>
  <c r="J159" i="28"/>
  <c r="I159" i="28"/>
  <c r="H159" i="28"/>
  <c r="G159" i="28"/>
  <c r="F159" i="28"/>
  <c r="E159" i="28"/>
  <c r="D159" i="28"/>
  <c r="C159" i="28"/>
  <c r="B159" i="28"/>
  <c r="Y158" i="28"/>
  <c r="X158" i="28"/>
  <c r="W158" i="28"/>
  <c r="V158" i="28"/>
  <c r="U158" i="28"/>
  <c r="T158" i="28"/>
  <c r="S158" i="28"/>
  <c r="R158" i="28"/>
  <c r="Q158" i="28"/>
  <c r="P158" i="28"/>
  <c r="O158" i="28"/>
  <c r="N158" i="28"/>
  <c r="M158" i="28"/>
  <c r="L158" i="28"/>
  <c r="K158" i="28"/>
  <c r="J158" i="28"/>
  <c r="I158" i="28"/>
  <c r="H158" i="28"/>
  <c r="G158" i="28"/>
  <c r="F158" i="28"/>
  <c r="E158" i="28"/>
  <c r="D158" i="28"/>
  <c r="C158" i="28"/>
  <c r="B158" i="28"/>
  <c r="Y157" i="28"/>
  <c r="X157" i="28"/>
  <c r="W157" i="28"/>
  <c r="V157" i="28"/>
  <c r="U157" i="28"/>
  <c r="T157" i="28"/>
  <c r="S157" i="28"/>
  <c r="R157" i="28"/>
  <c r="Q157" i="28"/>
  <c r="P157" i="28"/>
  <c r="O157" i="28"/>
  <c r="N157" i="28"/>
  <c r="M157" i="28"/>
  <c r="L157" i="28"/>
  <c r="K157" i="28"/>
  <c r="J157" i="28"/>
  <c r="I157" i="28"/>
  <c r="H157" i="28"/>
  <c r="G157" i="28"/>
  <c r="F157" i="28"/>
  <c r="E157" i="28"/>
  <c r="D157" i="28"/>
  <c r="C157" i="28"/>
  <c r="B157" i="28"/>
  <c r="Y156" i="28"/>
  <c r="X156" i="28"/>
  <c r="W156" i="28"/>
  <c r="V156" i="28"/>
  <c r="U156" i="28"/>
  <c r="T156" i="28"/>
  <c r="S156" i="28"/>
  <c r="R156" i="28"/>
  <c r="Q156" i="28"/>
  <c r="P156" i="28"/>
  <c r="O156" i="28"/>
  <c r="N156" i="28"/>
  <c r="M156" i="28"/>
  <c r="L156" i="28"/>
  <c r="K156" i="28"/>
  <c r="J156" i="28"/>
  <c r="I156" i="28"/>
  <c r="H156" i="28"/>
  <c r="G156" i="28"/>
  <c r="F156" i="28"/>
  <c r="E156" i="28"/>
  <c r="D156" i="28"/>
  <c r="C156" i="28"/>
  <c r="B156" i="28"/>
  <c r="Y186" i="21"/>
  <c r="X186" i="21"/>
  <c r="W186" i="21"/>
  <c r="V186" i="21"/>
  <c r="U186" i="21"/>
  <c r="T186" i="21"/>
  <c r="S186" i="21"/>
  <c r="R186" i="21"/>
  <c r="Q186" i="21"/>
  <c r="P186" i="21"/>
  <c r="O186" i="21"/>
  <c r="N186" i="21"/>
  <c r="M186" i="21"/>
  <c r="L186" i="21"/>
  <c r="K186" i="21"/>
  <c r="J186" i="21"/>
  <c r="I186" i="21"/>
  <c r="H186" i="21"/>
  <c r="G186" i="21"/>
  <c r="F186" i="21"/>
  <c r="E186" i="21"/>
  <c r="D186" i="21"/>
  <c r="C186" i="21"/>
  <c r="B186" i="21"/>
  <c r="Y185" i="21"/>
  <c r="X185" i="21"/>
  <c r="W185" i="21"/>
  <c r="V185" i="21"/>
  <c r="U185" i="21"/>
  <c r="T185" i="21"/>
  <c r="S185" i="21"/>
  <c r="R185" i="21"/>
  <c r="Q185" i="21"/>
  <c r="P185" i="21"/>
  <c r="O185" i="21"/>
  <c r="N185" i="21"/>
  <c r="M185" i="21"/>
  <c r="L185" i="21"/>
  <c r="K185" i="21"/>
  <c r="J185" i="21"/>
  <c r="I185" i="21"/>
  <c r="H185" i="21"/>
  <c r="G185" i="21"/>
  <c r="F185" i="21"/>
  <c r="E185" i="21"/>
  <c r="D185" i="21"/>
  <c r="C185" i="21"/>
  <c r="B185" i="21"/>
  <c r="Y184" i="21"/>
  <c r="X184" i="21"/>
  <c r="W184" i="21"/>
  <c r="V184" i="21"/>
  <c r="U184" i="21"/>
  <c r="T184" i="21"/>
  <c r="S184" i="21"/>
  <c r="R184" i="21"/>
  <c r="Q184" i="21"/>
  <c r="P184" i="21"/>
  <c r="O184" i="21"/>
  <c r="N184" i="21"/>
  <c r="M184" i="21"/>
  <c r="L184" i="21"/>
  <c r="K184" i="21"/>
  <c r="J184" i="21"/>
  <c r="I184" i="21"/>
  <c r="H184" i="21"/>
  <c r="G184" i="21"/>
  <c r="F184" i="21"/>
  <c r="E184" i="21"/>
  <c r="D184" i="21"/>
  <c r="C184" i="21"/>
  <c r="B184" i="21"/>
  <c r="Y183" i="21"/>
  <c r="X183" i="21"/>
  <c r="W183" i="21"/>
  <c r="V183" i="21"/>
  <c r="U183" i="21"/>
  <c r="T183" i="21"/>
  <c r="S183" i="21"/>
  <c r="R183" i="21"/>
  <c r="Q183" i="21"/>
  <c r="P183" i="21"/>
  <c r="O183" i="21"/>
  <c r="N183" i="21"/>
  <c r="M183" i="21"/>
  <c r="L183" i="21"/>
  <c r="K183" i="21"/>
  <c r="J183" i="21"/>
  <c r="I183" i="21"/>
  <c r="H183" i="21"/>
  <c r="G183" i="21"/>
  <c r="F183" i="21"/>
  <c r="E183" i="21"/>
  <c r="D183" i="21"/>
  <c r="C183" i="21"/>
  <c r="B183" i="21"/>
  <c r="Y182" i="21"/>
  <c r="X182" i="21"/>
  <c r="W182" i="21"/>
  <c r="V182" i="21"/>
  <c r="U182" i="21"/>
  <c r="T182" i="21"/>
  <c r="S182" i="21"/>
  <c r="R182" i="21"/>
  <c r="Q182" i="21"/>
  <c r="P182" i="21"/>
  <c r="O182" i="21"/>
  <c r="N182" i="21"/>
  <c r="M182" i="21"/>
  <c r="L182" i="21"/>
  <c r="K182" i="21"/>
  <c r="J182" i="21"/>
  <c r="I182" i="21"/>
  <c r="H182" i="21"/>
  <c r="G182" i="21"/>
  <c r="F182" i="21"/>
  <c r="E182" i="21"/>
  <c r="D182" i="21"/>
  <c r="C182" i="21"/>
  <c r="B182" i="21"/>
  <c r="Y181" i="21"/>
  <c r="X181" i="21"/>
  <c r="W181" i="21"/>
  <c r="V181" i="21"/>
  <c r="U181" i="21"/>
  <c r="T181" i="21"/>
  <c r="S181" i="21"/>
  <c r="R181" i="21"/>
  <c r="Q181" i="21"/>
  <c r="P181" i="21"/>
  <c r="O181" i="21"/>
  <c r="N181" i="21"/>
  <c r="M181" i="21"/>
  <c r="L181" i="21"/>
  <c r="K181" i="21"/>
  <c r="J181" i="21"/>
  <c r="I181" i="21"/>
  <c r="H181" i="21"/>
  <c r="G181" i="21"/>
  <c r="F181" i="21"/>
  <c r="E181" i="21"/>
  <c r="D181" i="21"/>
  <c r="C181" i="21"/>
  <c r="B181" i="21"/>
  <c r="Y180" i="21"/>
  <c r="X180" i="21"/>
  <c r="W180" i="21"/>
  <c r="V180" i="21"/>
  <c r="U180" i="21"/>
  <c r="T180" i="21"/>
  <c r="S180" i="21"/>
  <c r="R180" i="21"/>
  <c r="Q180" i="21"/>
  <c r="P180" i="21"/>
  <c r="O180" i="21"/>
  <c r="N180" i="21"/>
  <c r="M180" i="21"/>
  <c r="L180" i="21"/>
  <c r="K180" i="21"/>
  <c r="J180" i="21"/>
  <c r="I180" i="21"/>
  <c r="H180" i="21"/>
  <c r="G180" i="21"/>
  <c r="F180" i="21"/>
  <c r="E180" i="21"/>
  <c r="D180" i="21"/>
  <c r="C180" i="21"/>
  <c r="B180" i="21"/>
  <c r="Y179" i="21"/>
  <c r="X179" i="21"/>
  <c r="W179" i="21"/>
  <c r="V179" i="21"/>
  <c r="U179" i="21"/>
  <c r="T179" i="21"/>
  <c r="S179" i="21"/>
  <c r="R179" i="21"/>
  <c r="Q179" i="21"/>
  <c r="P179" i="21"/>
  <c r="O179" i="21"/>
  <c r="N179" i="21"/>
  <c r="M179" i="21"/>
  <c r="L179" i="21"/>
  <c r="K179" i="21"/>
  <c r="J179" i="21"/>
  <c r="I179" i="21"/>
  <c r="H179" i="21"/>
  <c r="G179" i="21"/>
  <c r="F179" i="21"/>
  <c r="E179" i="21"/>
  <c r="D179" i="21"/>
  <c r="C179" i="21"/>
  <c r="B179" i="21"/>
  <c r="Y178" i="21"/>
  <c r="X178" i="21"/>
  <c r="W178" i="21"/>
  <c r="V178" i="21"/>
  <c r="U178" i="21"/>
  <c r="T178" i="21"/>
  <c r="S178" i="21"/>
  <c r="R178" i="21"/>
  <c r="Q178" i="21"/>
  <c r="P178" i="21"/>
  <c r="O178" i="21"/>
  <c r="N178" i="21"/>
  <c r="M178" i="21"/>
  <c r="L178" i="21"/>
  <c r="K178" i="21"/>
  <c r="J178" i="21"/>
  <c r="I178" i="21"/>
  <c r="H178" i="21"/>
  <c r="G178" i="21"/>
  <c r="F178" i="21"/>
  <c r="E178" i="21"/>
  <c r="D178" i="21"/>
  <c r="C178" i="21"/>
  <c r="B178" i="21"/>
  <c r="Y177" i="21"/>
  <c r="X177" i="21"/>
  <c r="W177" i="21"/>
  <c r="V177" i="21"/>
  <c r="U177" i="21"/>
  <c r="T177" i="21"/>
  <c r="S177" i="21"/>
  <c r="R177" i="21"/>
  <c r="Q177" i="21"/>
  <c r="P177" i="21"/>
  <c r="O177" i="21"/>
  <c r="N177" i="21"/>
  <c r="M177" i="21"/>
  <c r="L177" i="21"/>
  <c r="K177" i="21"/>
  <c r="J177" i="21"/>
  <c r="I177" i="21"/>
  <c r="H177" i="21"/>
  <c r="G177" i="21"/>
  <c r="F177" i="21"/>
  <c r="E177" i="21"/>
  <c r="D177" i="21"/>
  <c r="C177" i="21"/>
  <c r="B177" i="21"/>
  <c r="Y176" i="21"/>
  <c r="X176" i="21"/>
  <c r="W176" i="21"/>
  <c r="V176" i="21"/>
  <c r="U176" i="21"/>
  <c r="T176" i="21"/>
  <c r="S176" i="21"/>
  <c r="R176" i="21"/>
  <c r="Q176" i="21"/>
  <c r="P176" i="21"/>
  <c r="O176" i="21"/>
  <c r="N176" i="21"/>
  <c r="M176" i="21"/>
  <c r="L176" i="21"/>
  <c r="K176" i="21"/>
  <c r="J176" i="21"/>
  <c r="I176" i="21"/>
  <c r="H176" i="21"/>
  <c r="G176" i="21"/>
  <c r="F176" i="21"/>
  <c r="E176" i="21"/>
  <c r="D176" i="21"/>
  <c r="C176" i="21"/>
  <c r="B176" i="21"/>
  <c r="Y175" i="21"/>
  <c r="X175" i="21"/>
  <c r="W175" i="21"/>
  <c r="V175" i="21"/>
  <c r="U175" i="21"/>
  <c r="T175" i="21"/>
  <c r="S175" i="21"/>
  <c r="R175" i="21"/>
  <c r="Q175" i="21"/>
  <c r="P175" i="21"/>
  <c r="O175" i="21"/>
  <c r="N175" i="21"/>
  <c r="M175" i="21"/>
  <c r="L175" i="21"/>
  <c r="K175" i="21"/>
  <c r="J175" i="21"/>
  <c r="I175" i="21"/>
  <c r="H175" i="21"/>
  <c r="G175" i="21"/>
  <c r="F175" i="21"/>
  <c r="E175" i="21"/>
  <c r="D175" i="21"/>
  <c r="C175" i="21"/>
  <c r="B175" i="21"/>
  <c r="Y174" i="21"/>
  <c r="X174" i="21"/>
  <c r="W174" i="21"/>
  <c r="V174" i="21"/>
  <c r="U174" i="21"/>
  <c r="T174" i="21"/>
  <c r="S174" i="21"/>
  <c r="R174" i="21"/>
  <c r="Q174" i="21"/>
  <c r="P174" i="21"/>
  <c r="O174" i="21"/>
  <c r="N174" i="21"/>
  <c r="M174" i="21"/>
  <c r="L174" i="21"/>
  <c r="K174" i="21"/>
  <c r="J174" i="21"/>
  <c r="I174" i="21"/>
  <c r="H174" i="21"/>
  <c r="G174" i="21"/>
  <c r="F174" i="21"/>
  <c r="E174" i="21"/>
  <c r="D174" i="21"/>
  <c r="C174" i="21"/>
  <c r="B174" i="21"/>
  <c r="Y173" i="21"/>
  <c r="X173" i="21"/>
  <c r="W173" i="21"/>
  <c r="V173" i="21"/>
  <c r="U173" i="21"/>
  <c r="T173" i="21"/>
  <c r="S173" i="21"/>
  <c r="R173" i="21"/>
  <c r="Q173" i="21"/>
  <c r="P173" i="21"/>
  <c r="O173" i="21"/>
  <c r="N173" i="21"/>
  <c r="M173" i="21"/>
  <c r="L173" i="21"/>
  <c r="K173" i="21"/>
  <c r="J173" i="21"/>
  <c r="I173" i="21"/>
  <c r="H173" i="21"/>
  <c r="G173" i="21"/>
  <c r="F173" i="21"/>
  <c r="E173" i="21"/>
  <c r="D173" i="21"/>
  <c r="C173" i="21"/>
  <c r="B173" i="21"/>
  <c r="Y172" i="21"/>
  <c r="X172" i="21"/>
  <c r="W172" i="21"/>
  <c r="V172" i="21"/>
  <c r="U172" i="21"/>
  <c r="T172" i="21"/>
  <c r="S172" i="21"/>
  <c r="R172" i="21"/>
  <c r="Q172" i="21"/>
  <c r="P172" i="21"/>
  <c r="O172" i="21"/>
  <c r="N172" i="21"/>
  <c r="M172" i="21"/>
  <c r="L172" i="21"/>
  <c r="K172" i="21"/>
  <c r="J172" i="21"/>
  <c r="I172" i="21"/>
  <c r="H172" i="21"/>
  <c r="G172" i="21"/>
  <c r="F172" i="21"/>
  <c r="E172" i="21"/>
  <c r="D172" i="21"/>
  <c r="C172" i="21"/>
  <c r="B172" i="21"/>
  <c r="Y171" i="21"/>
  <c r="X171" i="21"/>
  <c r="W171" i="21"/>
  <c r="V171" i="21"/>
  <c r="U171" i="21"/>
  <c r="T171" i="21"/>
  <c r="S171" i="21"/>
  <c r="R171" i="21"/>
  <c r="Q171" i="21"/>
  <c r="P171" i="21"/>
  <c r="O171" i="21"/>
  <c r="N171" i="21"/>
  <c r="M171" i="21"/>
  <c r="L171" i="21"/>
  <c r="K171" i="21"/>
  <c r="J171" i="21"/>
  <c r="I171" i="21"/>
  <c r="H171" i="21"/>
  <c r="G171" i="21"/>
  <c r="F171" i="21"/>
  <c r="E171" i="21"/>
  <c r="D171" i="21"/>
  <c r="C171" i="21"/>
  <c r="B171" i="21"/>
  <c r="Y170" i="21"/>
  <c r="X170" i="21"/>
  <c r="W170" i="21"/>
  <c r="V170" i="21"/>
  <c r="U170" i="21"/>
  <c r="T170" i="21"/>
  <c r="S170" i="21"/>
  <c r="R170" i="21"/>
  <c r="Q170" i="21"/>
  <c r="P170" i="21"/>
  <c r="O170" i="21"/>
  <c r="N170" i="21"/>
  <c r="M170" i="21"/>
  <c r="L170" i="21"/>
  <c r="K170" i="21"/>
  <c r="J170" i="21"/>
  <c r="I170" i="21"/>
  <c r="H170" i="21"/>
  <c r="G170" i="21"/>
  <c r="F170" i="21"/>
  <c r="E170" i="21"/>
  <c r="D170" i="21"/>
  <c r="C170" i="21"/>
  <c r="B170" i="21"/>
  <c r="Y169" i="21"/>
  <c r="X169" i="21"/>
  <c r="W169" i="21"/>
  <c r="V169" i="21"/>
  <c r="U169" i="21"/>
  <c r="T169" i="21"/>
  <c r="S169" i="21"/>
  <c r="R169" i="21"/>
  <c r="Q169" i="21"/>
  <c r="P169" i="21"/>
  <c r="O169" i="21"/>
  <c r="N169" i="21"/>
  <c r="M169" i="21"/>
  <c r="L169" i="21"/>
  <c r="K169" i="21"/>
  <c r="J169" i="21"/>
  <c r="I169" i="21"/>
  <c r="H169" i="21"/>
  <c r="G169" i="21"/>
  <c r="F169" i="21"/>
  <c r="E169" i="21"/>
  <c r="D169" i="21"/>
  <c r="C169" i="21"/>
  <c r="B169" i="21"/>
  <c r="Y168" i="21"/>
  <c r="X168" i="21"/>
  <c r="W168" i="21"/>
  <c r="V168" i="21"/>
  <c r="U168" i="21"/>
  <c r="T168" i="21"/>
  <c r="S168" i="21"/>
  <c r="R168" i="21"/>
  <c r="Q168" i="21"/>
  <c r="P168" i="21"/>
  <c r="O168" i="21"/>
  <c r="N168" i="21"/>
  <c r="M168" i="21"/>
  <c r="L168" i="21"/>
  <c r="K168" i="21"/>
  <c r="J168" i="21"/>
  <c r="I168" i="21"/>
  <c r="H168" i="21"/>
  <c r="G168" i="21"/>
  <c r="F168" i="21"/>
  <c r="E168" i="21"/>
  <c r="D168" i="21"/>
  <c r="C168" i="21"/>
  <c r="B168" i="21"/>
  <c r="Y167" i="21"/>
  <c r="X167" i="21"/>
  <c r="W167" i="21"/>
  <c r="V167" i="21"/>
  <c r="U167" i="21"/>
  <c r="T167" i="21"/>
  <c r="S167" i="21"/>
  <c r="R167" i="21"/>
  <c r="Q167" i="21"/>
  <c r="P167" i="21"/>
  <c r="O167" i="21"/>
  <c r="N167" i="21"/>
  <c r="M167" i="21"/>
  <c r="L167" i="21"/>
  <c r="K167" i="21"/>
  <c r="J167" i="21"/>
  <c r="I167" i="21"/>
  <c r="H167" i="21"/>
  <c r="G167" i="21"/>
  <c r="F167" i="21"/>
  <c r="E167" i="21"/>
  <c r="D167" i="21"/>
  <c r="C167" i="21"/>
  <c r="B167" i="21"/>
  <c r="Y166" i="21"/>
  <c r="X166" i="21"/>
  <c r="W166" i="21"/>
  <c r="V166" i="21"/>
  <c r="U166" i="21"/>
  <c r="T166" i="21"/>
  <c r="S166" i="21"/>
  <c r="R166" i="21"/>
  <c r="Q166" i="21"/>
  <c r="P166" i="21"/>
  <c r="O166" i="21"/>
  <c r="N166" i="21"/>
  <c r="M166" i="21"/>
  <c r="L166" i="21"/>
  <c r="K166" i="21"/>
  <c r="J166" i="21"/>
  <c r="I166" i="21"/>
  <c r="H166" i="21"/>
  <c r="G166" i="21"/>
  <c r="F166" i="21"/>
  <c r="E166" i="21"/>
  <c r="D166" i="21"/>
  <c r="C166" i="21"/>
  <c r="B166" i="21"/>
  <c r="Y165" i="21"/>
  <c r="X165" i="21"/>
  <c r="W165" i="21"/>
  <c r="V165" i="21"/>
  <c r="U165" i="21"/>
  <c r="T165" i="21"/>
  <c r="S165" i="21"/>
  <c r="R165" i="21"/>
  <c r="Q165" i="21"/>
  <c r="P165" i="21"/>
  <c r="O165" i="21"/>
  <c r="N165" i="21"/>
  <c r="M165" i="21"/>
  <c r="L165" i="21"/>
  <c r="K165" i="21"/>
  <c r="J165" i="21"/>
  <c r="I165" i="21"/>
  <c r="H165" i="21"/>
  <c r="G165" i="21"/>
  <c r="F165" i="21"/>
  <c r="E165" i="21"/>
  <c r="D165" i="21"/>
  <c r="C165" i="21"/>
  <c r="B165" i="21"/>
  <c r="Y164" i="21"/>
  <c r="X164" i="21"/>
  <c r="W164" i="21"/>
  <c r="V164" i="21"/>
  <c r="U164" i="21"/>
  <c r="T164" i="21"/>
  <c r="S164" i="21"/>
  <c r="R164" i="21"/>
  <c r="Q164" i="21"/>
  <c r="P164" i="21"/>
  <c r="O164" i="21"/>
  <c r="N164" i="21"/>
  <c r="M164" i="21"/>
  <c r="L164" i="21"/>
  <c r="K164" i="21"/>
  <c r="J164" i="21"/>
  <c r="I164" i="21"/>
  <c r="H164" i="21"/>
  <c r="G164" i="21"/>
  <c r="F164" i="21"/>
  <c r="E164" i="21"/>
  <c r="D164" i="21"/>
  <c r="C164" i="21"/>
  <c r="B164" i="21"/>
  <c r="Y163" i="21"/>
  <c r="X163" i="21"/>
  <c r="W163" i="21"/>
  <c r="V163" i="21"/>
  <c r="U163" i="21"/>
  <c r="T163" i="21"/>
  <c r="S163" i="21"/>
  <c r="R163" i="21"/>
  <c r="Q163" i="21"/>
  <c r="P163" i="21"/>
  <c r="O163" i="21"/>
  <c r="N163" i="21"/>
  <c r="M163" i="21"/>
  <c r="L163" i="21"/>
  <c r="K163" i="21"/>
  <c r="J163" i="21"/>
  <c r="I163" i="21"/>
  <c r="H163" i="21"/>
  <c r="G163" i="21"/>
  <c r="F163" i="21"/>
  <c r="E163" i="21"/>
  <c r="D163" i="21"/>
  <c r="C163" i="21"/>
  <c r="B163" i="21"/>
  <c r="Y162" i="21"/>
  <c r="X162" i="21"/>
  <c r="W162" i="21"/>
  <c r="V162" i="21"/>
  <c r="U162" i="21"/>
  <c r="T162" i="21"/>
  <c r="S162" i="21"/>
  <c r="R162" i="21"/>
  <c r="Q162" i="21"/>
  <c r="P162" i="21"/>
  <c r="O162" i="21"/>
  <c r="N162" i="21"/>
  <c r="M162" i="21"/>
  <c r="L162" i="21"/>
  <c r="K162" i="21"/>
  <c r="J162" i="21"/>
  <c r="I162" i="21"/>
  <c r="H162" i="21"/>
  <c r="G162" i="21"/>
  <c r="F162" i="21"/>
  <c r="E162" i="21"/>
  <c r="D162" i="21"/>
  <c r="C162" i="21"/>
  <c r="B162" i="21"/>
  <c r="Y161" i="21"/>
  <c r="X161" i="21"/>
  <c r="W161" i="21"/>
  <c r="V161" i="21"/>
  <c r="U161" i="21"/>
  <c r="T161" i="21"/>
  <c r="S161" i="21"/>
  <c r="R161" i="21"/>
  <c r="Q161" i="21"/>
  <c r="P161" i="21"/>
  <c r="O161" i="21"/>
  <c r="N161" i="21"/>
  <c r="M161" i="21"/>
  <c r="L161" i="21"/>
  <c r="K161" i="21"/>
  <c r="J161" i="21"/>
  <c r="I161" i="21"/>
  <c r="H161" i="21"/>
  <c r="G161" i="21"/>
  <c r="F161" i="21"/>
  <c r="E161" i="21"/>
  <c r="D161" i="21"/>
  <c r="C161" i="21"/>
  <c r="B161" i="21"/>
  <c r="Y160" i="21"/>
  <c r="X160" i="21"/>
  <c r="W160" i="21"/>
  <c r="V160" i="21"/>
  <c r="U160" i="21"/>
  <c r="T160" i="21"/>
  <c r="S160" i="21"/>
  <c r="R160" i="21"/>
  <c r="Q160" i="21"/>
  <c r="P160" i="21"/>
  <c r="O160" i="21"/>
  <c r="N160" i="21"/>
  <c r="M160" i="21"/>
  <c r="L160" i="21"/>
  <c r="K160" i="21"/>
  <c r="J160" i="21"/>
  <c r="I160" i="21"/>
  <c r="H160" i="21"/>
  <c r="G160" i="21"/>
  <c r="F160" i="21"/>
  <c r="E160" i="21"/>
  <c r="D160" i="21"/>
  <c r="C160" i="21"/>
  <c r="B160" i="21"/>
  <c r="Y159" i="21"/>
  <c r="X159" i="21"/>
  <c r="W159" i="21"/>
  <c r="V159" i="21"/>
  <c r="U159" i="21"/>
  <c r="T159" i="21"/>
  <c r="S159" i="21"/>
  <c r="R159" i="21"/>
  <c r="Q159" i="21"/>
  <c r="P159" i="21"/>
  <c r="O159" i="21"/>
  <c r="N159" i="21"/>
  <c r="M159" i="21"/>
  <c r="L159" i="21"/>
  <c r="K159" i="21"/>
  <c r="J159" i="21"/>
  <c r="I159" i="21"/>
  <c r="H159" i="21"/>
  <c r="G159" i="21"/>
  <c r="F159" i="21"/>
  <c r="E159" i="21"/>
  <c r="D159" i="21"/>
  <c r="C159" i="21"/>
  <c r="B159" i="21"/>
  <c r="Y158" i="21"/>
  <c r="X158" i="21"/>
  <c r="W158" i="21"/>
  <c r="V158" i="21"/>
  <c r="U158" i="21"/>
  <c r="T158" i="21"/>
  <c r="S158" i="21"/>
  <c r="R158" i="21"/>
  <c r="Q158" i="21"/>
  <c r="P158" i="21"/>
  <c r="O158" i="21"/>
  <c r="N158" i="21"/>
  <c r="M158" i="21"/>
  <c r="L158" i="21"/>
  <c r="K158" i="21"/>
  <c r="J158" i="21"/>
  <c r="I158" i="21"/>
  <c r="H158" i="21"/>
  <c r="G158" i="21"/>
  <c r="F158" i="21"/>
  <c r="E158" i="21"/>
  <c r="D158" i="21"/>
  <c r="C158" i="21"/>
  <c r="B158" i="21"/>
  <c r="Y157" i="21"/>
  <c r="X157" i="21"/>
  <c r="W157" i="21"/>
  <c r="V157" i="21"/>
  <c r="U157" i="21"/>
  <c r="T157" i="21"/>
  <c r="S157" i="21"/>
  <c r="R157" i="21"/>
  <c r="Q157" i="21"/>
  <c r="P157" i="21"/>
  <c r="O157" i="21"/>
  <c r="N157" i="21"/>
  <c r="M157" i="21"/>
  <c r="L157" i="21"/>
  <c r="K157" i="21"/>
  <c r="J157" i="21"/>
  <c r="I157" i="21"/>
  <c r="H157" i="21"/>
  <c r="G157" i="21"/>
  <c r="F157" i="21"/>
  <c r="E157" i="21"/>
  <c r="D157" i="21"/>
  <c r="C157" i="21"/>
  <c r="B157" i="21"/>
  <c r="Y156" i="21"/>
  <c r="X156" i="21"/>
  <c r="W156" i="21"/>
  <c r="V156" i="21"/>
  <c r="U156" i="21"/>
  <c r="T156" i="21"/>
  <c r="S156" i="21"/>
  <c r="R156" i="21"/>
  <c r="Q156" i="21"/>
  <c r="P156" i="21"/>
  <c r="O156" i="21"/>
  <c r="N156" i="21"/>
  <c r="M156" i="21"/>
  <c r="L156" i="21"/>
  <c r="K156" i="21"/>
  <c r="J156" i="21"/>
  <c r="I156" i="21"/>
  <c r="H156" i="21"/>
  <c r="G156" i="21"/>
  <c r="F156" i="21"/>
  <c r="E156" i="21"/>
  <c r="D156" i="21"/>
  <c r="C156" i="21"/>
  <c r="B156" i="21"/>
  <c r="Y150" i="19"/>
  <c r="X150" i="19"/>
  <c r="W150" i="19"/>
  <c r="V150" i="19"/>
  <c r="U150" i="19"/>
  <c r="T150" i="19"/>
  <c r="S150" i="19"/>
  <c r="R150" i="19"/>
  <c r="Q150" i="19"/>
  <c r="P150" i="19"/>
  <c r="O150" i="19"/>
  <c r="N150" i="19"/>
  <c r="M150" i="19"/>
  <c r="L150" i="19"/>
  <c r="K150" i="19"/>
  <c r="J150" i="19"/>
  <c r="I150" i="19"/>
  <c r="H150" i="19"/>
  <c r="G150" i="19"/>
  <c r="F150" i="19"/>
  <c r="E150" i="19"/>
  <c r="D150" i="19"/>
  <c r="C150" i="19"/>
  <c r="B150" i="19"/>
  <c r="Y149" i="19"/>
  <c r="X149" i="19"/>
  <c r="W149" i="19"/>
  <c r="V149" i="19"/>
  <c r="U149" i="19"/>
  <c r="T149" i="19"/>
  <c r="S149" i="19"/>
  <c r="R149" i="19"/>
  <c r="Q149" i="19"/>
  <c r="P149" i="19"/>
  <c r="O149" i="19"/>
  <c r="N149" i="19"/>
  <c r="M149" i="19"/>
  <c r="L149" i="19"/>
  <c r="K149" i="19"/>
  <c r="J149" i="19"/>
  <c r="I149" i="19"/>
  <c r="H149" i="19"/>
  <c r="G149" i="19"/>
  <c r="F149" i="19"/>
  <c r="E149" i="19"/>
  <c r="D149" i="19"/>
  <c r="C149" i="19"/>
  <c r="B149" i="19"/>
  <c r="Y148" i="19"/>
  <c r="X148" i="19"/>
  <c r="W148" i="19"/>
  <c r="V148" i="19"/>
  <c r="U148" i="19"/>
  <c r="T148" i="19"/>
  <c r="S148" i="19"/>
  <c r="R148" i="19"/>
  <c r="Q148" i="19"/>
  <c r="P148" i="19"/>
  <c r="O148" i="19"/>
  <c r="N148" i="19"/>
  <c r="M148" i="19"/>
  <c r="L148" i="19"/>
  <c r="K148" i="19"/>
  <c r="J148" i="19"/>
  <c r="I148" i="19"/>
  <c r="H148" i="19"/>
  <c r="G148" i="19"/>
  <c r="F148" i="19"/>
  <c r="E148" i="19"/>
  <c r="D148" i="19"/>
  <c r="C148" i="19"/>
  <c r="B148" i="19"/>
  <c r="Y147" i="19"/>
  <c r="X147" i="19"/>
  <c r="W147" i="19"/>
  <c r="V147" i="19"/>
  <c r="U147" i="19"/>
  <c r="T147" i="19"/>
  <c r="S147" i="19"/>
  <c r="R147" i="19"/>
  <c r="Q147" i="19"/>
  <c r="P147" i="19"/>
  <c r="O147" i="19"/>
  <c r="N147" i="19"/>
  <c r="M147" i="19"/>
  <c r="L147" i="19"/>
  <c r="K147" i="19"/>
  <c r="J147" i="19"/>
  <c r="I147" i="19"/>
  <c r="H147" i="19"/>
  <c r="G147" i="19"/>
  <c r="F147" i="19"/>
  <c r="E147" i="19"/>
  <c r="D147" i="19"/>
  <c r="C147" i="19"/>
  <c r="B147" i="19"/>
  <c r="Y146" i="19"/>
  <c r="X146" i="19"/>
  <c r="W146" i="19"/>
  <c r="V146" i="19"/>
  <c r="U146" i="19"/>
  <c r="T146" i="19"/>
  <c r="S146" i="19"/>
  <c r="R146" i="19"/>
  <c r="Q146" i="19"/>
  <c r="P146" i="19"/>
  <c r="O146" i="19"/>
  <c r="N146" i="19"/>
  <c r="M146" i="19"/>
  <c r="L146" i="19"/>
  <c r="K146" i="19"/>
  <c r="J146" i="19"/>
  <c r="I146" i="19"/>
  <c r="H146" i="19"/>
  <c r="G146" i="19"/>
  <c r="F146" i="19"/>
  <c r="E146" i="19"/>
  <c r="D146" i="19"/>
  <c r="C146" i="19"/>
  <c r="B146" i="19"/>
  <c r="Y145" i="19"/>
  <c r="X145" i="19"/>
  <c r="W145" i="19"/>
  <c r="V145" i="19"/>
  <c r="U145" i="19"/>
  <c r="T145" i="19"/>
  <c r="S145" i="19"/>
  <c r="R145" i="19"/>
  <c r="Q145" i="19"/>
  <c r="P145" i="19"/>
  <c r="O145" i="19"/>
  <c r="N145" i="19"/>
  <c r="M145" i="19"/>
  <c r="L145" i="19"/>
  <c r="K145" i="19"/>
  <c r="J145" i="19"/>
  <c r="I145" i="19"/>
  <c r="H145" i="19"/>
  <c r="G145" i="19"/>
  <c r="F145" i="19"/>
  <c r="E145" i="19"/>
  <c r="D145" i="19"/>
  <c r="C145" i="19"/>
  <c r="B145" i="19"/>
  <c r="Y144" i="19"/>
  <c r="X144" i="19"/>
  <c r="W144" i="19"/>
  <c r="V144" i="19"/>
  <c r="U144" i="19"/>
  <c r="T144" i="19"/>
  <c r="S144" i="19"/>
  <c r="R144" i="19"/>
  <c r="Q144" i="19"/>
  <c r="P144" i="19"/>
  <c r="O144" i="19"/>
  <c r="N144" i="19"/>
  <c r="M144" i="19"/>
  <c r="L144" i="19"/>
  <c r="K144" i="19"/>
  <c r="J144" i="19"/>
  <c r="I144" i="19"/>
  <c r="H144" i="19"/>
  <c r="G144" i="19"/>
  <c r="F144" i="19"/>
  <c r="E144" i="19"/>
  <c r="D144" i="19"/>
  <c r="C144" i="19"/>
  <c r="B144" i="19"/>
  <c r="Y143" i="19"/>
  <c r="X143" i="19"/>
  <c r="W143" i="19"/>
  <c r="V143" i="19"/>
  <c r="U143" i="19"/>
  <c r="T143" i="19"/>
  <c r="S143" i="19"/>
  <c r="R143" i="19"/>
  <c r="Q143" i="19"/>
  <c r="P143" i="19"/>
  <c r="O143" i="19"/>
  <c r="N143" i="19"/>
  <c r="M143" i="19"/>
  <c r="L143" i="19"/>
  <c r="K143" i="19"/>
  <c r="J143" i="19"/>
  <c r="I143" i="19"/>
  <c r="H143" i="19"/>
  <c r="G143" i="19"/>
  <c r="F143" i="19"/>
  <c r="E143" i="19"/>
  <c r="D143" i="19"/>
  <c r="C143" i="19"/>
  <c r="B143" i="19"/>
  <c r="Y142" i="19"/>
  <c r="X142" i="19"/>
  <c r="W142" i="19"/>
  <c r="V142" i="19"/>
  <c r="U142" i="19"/>
  <c r="T142" i="19"/>
  <c r="S142" i="19"/>
  <c r="R142" i="19"/>
  <c r="Q142" i="19"/>
  <c r="P142" i="19"/>
  <c r="O142" i="19"/>
  <c r="N142" i="19"/>
  <c r="M142" i="19"/>
  <c r="L142" i="19"/>
  <c r="K142" i="19"/>
  <c r="J142" i="19"/>
  <c r="I142" i="19"/>
  <c r="H142" i="19"/>
  <c r="G142" i="19"/>
  <c r="F142" i="19"/>
  <c r="E142" i="19"/>
  <c r="D142" i="19"/>
  <c r="C142" i="19"/>
  <c r="B142" i="19"/>
  <c r="Y141" i="19"/>
  <c r="X141" i="19"/>
  <c r="W141" i="19"/>
  <c r="V141" i="19"/>
  <c r="U141" i="19"/>
  <c r="T141" i="19"/>
  <c r="S141" i="19"/>
  <c r="R141" i="19"/>
  <c r="Q141" i="19"/>
  <c r="P141" i="19"/>
  <c r="O141" i="19"/>
  <c r="N141" i="19"/>
  <c r="M141" i="19"/>
  <c r="L141" i="19"/>
  <c r="K141" i="19"/>
  <c r="J141" i="19"/>
  <c r="I141" i="19"/>
  <c r="H141" i="19"/>
  <c r="G141" i="19"/>
  <c r="F141" i="19"/>
  <c r="E141" i="19"/>
  <c r="D141" i="19"/>
  <c r="C141" i="19"/>
  <c r="B141" i="19"/>
  <c r="Y140" i="19"/>
  <c r="X140" i="19"/>
  <c r="W140" i="19"/>
  <c r="V140" i="19"/>
  <c r="U140" i="19"/>
  <c r="T140" i="19"/>
  <c r="S140" i="19"/>
  <c r="R140" i="19"/>
  <c r="Q140" i="19"/>
  <c r="P140" i="19"/>
  <c r="O140" i="19"/>
  <c r="N140" i="19"/>
  <c r="M140" i="19"/>
  <c r="L140" i="19"/>
  <c r="K140" i="19"/>
  <c r="J140" i="19"/>
  <c r="I140" i="19"/>
  <c r="H140" i="19"/>
  <c r="G140" i="19"/>
  <c r="F140" i="19"/>
  <c r="E140" i="19"/>
  <c r="D140" i="19"/>
  <c r="C140" i="19"/>
  <c r="B140" i="19"/>
  <c r="Y139" i="19"/>
  <c r="X139" i="19"/>
  <c r="W139" i="19"/>
  <c r="V139" i="19"/>
  <c r="U139" i="19"/>
  <c r="T139" i="19"/>
  <c r="S139" i="19"/>
  <c r="R139" i="19"/>
  <c r="Q139" i="19"/>
  <c r="P139" i="19"/>
  <c r="O139" i="19"/>
  <c r="N139" i="19"/>
  <c r="M139" i="19"/>
  <c r="L139" i="19"/>
  <c r="K139" i="19"/>
  <c r="J139" i="19"/>
  <c r="I139" i="19"/>
  <c r="H139" i="19"/>
  <c r="G139" i="19"/>
  <c r="F139" i="19"/>
  <c r="E139" i="19"/>
  <c r="D139" i="19"/>
  <c r="C139" i="19"/>
  <c r="B139" i="19"/>
  <c r="Y138" i="19"/>
  <c r="X138" i="19"/>
  <c r="W138" i="19"/>
  <c r="V138" i="19"/>
  <c r="U138" i="19"/>
  <c r="T138" i="19"/>
  <c r="S138" i="19"/>
  <c r="R138" i="19"/>
  <c r="Q138" i="19"/>
  <c r="P138" i="19"/>
  <c r="O138" i="19"/>
  <c r="N138" i="19"/>
  <c r="M138" i="19"/>
  <c r="L138" i="19"/>
  <c r="K138" i="19"/>
  <c r="J138" i="19"/>
  <c r="I138" i="19"/>
  <c r="H138" i="19"/>
  <c r="G138" i="19"/>
  <c r="F138" i="19"/>
  <c r="E138" i="19"/>
  <c r="D138" i="19"/>
  <c r="C138" i="19"/>
  <c r="B138" i="19"/>
  <c r="Y137" i="19"/>
  <c r="X137" i="19"/>
  <c r="W137" i="19"/>
  <c r="V137" i="19"/>
  <c r="U137" i="19"/>
  <c r="T137" i="19"/>
  <c r="S137" i="19"/>
  <c r="R137" i="19"/>
  <c r="Q137" i="19"/>
  <c r="P137" i="19"/>
  <c r="O137" i="19"/>
  <c r="N137" i="19"/>
  <c r="M137" i="19"/>
  <c r="L137" i="19"/>
  <c r="K137" i="19"/>
  <c r="J137" i="19"/>
  <c r="I137" i="19"/>
  <c r="H137" i="19"/>
  <c r="G137" i="19"/>
  <c r="F137" i="19"/>
  <c r="E137" i="19"/>
  <c r="D137" i="19"/>
  <c r="C137" i="19"/>
  <c r="B137" i="19"/>
  <c r="Y136" i="19"/>
  <c r="X136" i="19"/>
  <c r="W136" i="19"/>
  <c r="V136" i="19"/>
  <c r="U136" i="19"/>
  <c r="T136" i="19"/>
  <c r="S136" i="19"/>
  <c r="R136" i="19"/>
  <c r="Q136" i="19"/>
  <c r="P136" i="19"/>
  <c r="O136" i="19"/>
  <c r="N136" i="19"/>
  <c r="M136" i="19"/>
  <c r="L136" i="19"/>
  <c r="K136" i="19"/>
  <c r="J136" i="19"/>
  <c r="I136" i="19"/>
  <c r="H136" i="19"/>
  <c r="G136" i="19"/>
  <c r="F136" i="19"/>
  <c r="E136" i="19"/>
  <c r="D136" i="19"/>
  <c r="C136" i="19"/>
  <c r="B136" i="19"/>
  <c r="Y135" i="19"/>
  <c r="X135" i="19"/>
  <c r="W135" i="19"/>
  <c r="V135" i="19"/>
  <c r="U135" i="19"/>
  <c r="T135" i="19"/>
  <c r="S135" i="19"/>
  <c r="R135" i="19"/>
  <c r="Q135" i="19"/>
  <c r="P135" i="19"/>
  <c r="O135" i="19"/>
  <c r="N135" i="19"/>
  <c r="M135" i="19"/>
  <c r="L135" i="19"/>
  <c r="K135" i="19"/>
  <c r="J135" i="19"/>
  <c r="I135" i="19"/>
  <c r="H135" i="19"/>
  <c r="G135" i="19"/>
  <c r="F135" i="19"/>
  <c r="E135" i="19"/>
  <c r="D135" i="19"/>
  <c r="C135" i="19"/>
  <c r="B135" i="19"/>
  <c r="Y134" i="19"/>
  <c r="X134" i="19"/>
  <c r="W134" i="19"/>
  <c r="V134" i="19"/>
  <c r="U134" i="19"/>
  <c r="T134" i="19"/>
  <c r="S134" i="19"/>
  <c r="R134" i="19"/>
  <c r="Q134" i="19"/>
  <c r="P134" i="19"/>
  <c r="O134" i="19"/>
  <c r="N134" i="19"/>
  <c r="M134" i="19"/>
  <c r="L134" i="19"/>
  <c r="K134" i="19"/>
  <c r="J134" i="19"/>
  <c r="I134" i="19"/>
  <c r="H134" i="19"/>
  <c r="G134" i="19"/>
  <c r="F134" i="19"/>
  <c r="E134" i="19"/>
  <c r="D134" i="19"/>
  <c r="C134" i="19"/>
  <c r="B134" i="19"/>
  <c r="Y133" i="19"/>
  <c r="X133" i="19"/>
  <c r="W133" i="19"/>
  <c r="V133" i="19"/>
  <c r="U133" i="19"/>
  <c r="T133" i="19"/>
  <c r="S133" i="19"/>
  <c r="R133" i="19"/>
  <c r="Q133" i="19"/>
  <c r="P133" i="19"/>
  <c r="O133" i="19"/>
  <c r="N133" i="19"/>
  <c r="M133" i="19"/>
  <c r="L133" i="19"/>
  <c r="K133" i="19"/>
  <c r="J133" i="19"/>
  <c r="I133" i="19"/>
  <c r="H133" i="19"/>
  <c r="G133" i="19"/>
  <c r="F133" i="19"/>
  <c r="E133" i="19"/>
  <c r="D133" i="19"/>
  <c r="C133" i="19"/>
  <c r="B133" i="19"/>
  <c r="Y132" i="19"/>
  <c r="X132" i="19"/>
  <c r="W132" i="19"/>
  <c r="V132" i="19"/>
  <c r="U132" i="19"/>
  <c r="T132" i="19"/>
  <c r="S132" i="19"/>
  <c r="R132" i="19"/>
  <c r="Q132" i="19"/>
  <c r="P132" i="19"/>
  <c r="O132" i="19"/>
  <c r="N132" i="19"/>
  <c r="M132" i="19"/>
  <c r="L132" i="19"/>
  <c r="K132" i="19"/>
  <c r="J132" i="19"/>
  <c r="I132" i="19"/>
  <c r="H132" i="19"/>
  <c r="G132" i="19"/>
  <c r="F132" i="19"/>
  <c r="E132" i="19"/>
  <c r="D132" i="19"/>
  <c r="C132" i="19"/>
  <c r="B132" i="19"/>
  <c r="Y131" i="19"/>
  <c r="X131" i="19"/>
  <c r="W131" i="19"/>
  <c r="V131" i="19"/>
  <c r="U131" i="19"/>
  <c r="T131" i="19"/>
  <c r="S131" i="19"/>
  <c r="R131" i="19"/>
  <c r="Q131" i="19"/>
  <c r="P131" i="19"/>
  <c r="O131" i="19"/>
  <c r="N131" i="19"/>
  <c r="M131" i="19"/>
  <c r="L131" i="19"/>
  <c r="K131" i="19"/>
  <c r="J131" i="19"/>
  <c r="I131" i="19"/>
  <c r="H131" i="19"/>
  <c r="G131" i="19"/>
  <c r="F131" i="19"/>
  <c r="E131" i="19"/>
  <c r="D131" i="19"/>
  <c r="C131" i="19"/>
  <c r="B131" i="19"/>
  <c r="Y130" i="19"/>
  <c r="X130" i="19"/>
  <c r="W130" i="19"/>
  <c r="V130" i="19"/>
  <c r="U130" i="19"/>
  <c r="T130" i="19"/>
  <c r="S130" i="19"/>
  <c r="R130" i="19"/>
  <c r="Q130" i="19"/>
  <c r="P130" i="19"/>
  <c r="O130" i="19"/>
  <c r="N130" i="19"/>
  <c r="M130" i="19"/>
  <c r="L130" i="19"/>
  <c r="K130" i="19"/>
  <c r="J130" i="19"/>
  <c r="I130" i="19"/>
  <c r="H130" i="19"/>
  <c r="G130" i="19"/>
  <c r="F130" i="19"/>
  <c r="E130" i="19"/>
  <c r="D130" i="19"/>
  <c r="C130" i="19"/>
  <c r="B130" i="19"/>
  <c r="Y129" i="19"/>
  <c r="X129" i="19"/>
  <c r="W129" i="19"/>
  <c r="V129" i="19"/>
  <c r="U129" i="19"/>
  <c r="T129" i="19"/>
  <c r="S129" i="19"/>
  <c r="R129" i="19"/>
  <c r="Q129" i="19"/>
  <c r="P129" i="19"/>
  <c r="O129" i="19"/>
  <c r="N129" i="19"/>
  <c r="M129" i="19"/>
  <c r="L129" i="19"/>
  <c r="K129" i="19"/>
  <c r="J129" i="19"/>
  <c r="I129" i="19"/>
  <c r="H129" i="19"/>
  <c r="G129" i="19"/>
  <c r="F129" i="19"/>
  <c r="E129" i="19"/>
  <c r="D129" i="19"/>
  <c r="C129" i="19"/>
  <c r="B129" i="19"/>
  <c r="Y128" i="19"/>
  <c r="X128" i="19"/>
  <c r="W128" i="19"/>
  <c r="V128" i="19"/>
  <c r="U128" i="19"/>
  <c r="T128" i="19"/>
  <c r="S128" i="19"/>
  <c r="R128" i="19"/>
  <c r="Q128" i="19"/>
  <c r="P128" i="19"/>
  <c r="O128" i="19"/>
  <c r="N128" i="19"/>
  <c r="M128" i="19"/>
  <c r="L128" i="19"/>
  <c r="K128" i="19"/>
  <c r="J128" i="19"/>
  <c r="I128" i="19"/>
  <c r="H128" i="19"/>
  <c r="G128" i="19"/>
  <c r="F128" i="19"/>
  <c r="E128" i="19"/>
  <c r="D128" i="19"/>
  <c r="C128" i="19"/>
  <c r="B128" i="19"/>
  <c r="Y127" i="19"/>
  <c r="X127" i="19"/>
  <c r="W127" i="19"/>
  <c r="V127" i="19"/>
  <c r="U127" i="19"/>
  <c r="T127" i="19"/>
  <c r="S127" i="19"/>
  <c r="R127" i="19"/>
  <c r="Q127" i="19"/>
  <c r="P127" i="19"/>
  <c r="O127" i="19"/>
  <c r="N127" i="19"/>
  <c r="M127" i="19"/>
  <c r="L127" i="19"/>
  <c r="K127" i="19"/>
  <c r="J127" i="19"/>
  <c r="I127" i="19"/>
  <c r="H127" i="19"/>
  <c r="G127" i="19"/>
  <c r="F127" i="19"/>
  <c r="E127" i="19"/>
  <c r="D127" i="19"/>
  <c r="C127" i="19"/>
  <c r="B127" i="19"/>
  <c r="Y126" i="19"/>
  <c r="X126" i="19"/>
  <c r="W126" i="19"/>
  <c r="V126" i="19"/>
  <c r="U126" i="19"/>
  <c r="T126" i="19"/>
  <c r="S126" i="19"/>
  <c r="R126" i="19"/>
  <c r="Q126" i="19"/>
  <c r="P126" i="19"/>
  <c r="O126" i="19"/>
  <c r="N126" i="19"/>
  <c r="M126" i="19"/>
  <c r="L126" i="19"/>
  <c r="K126" i="19"/>
  <c r="J126" i="19"/>
  <c r="I126" i="19"/>
  <c r="H126" i="19"/>
  <c r="G126" i="19"/>
  <c r="F126" i="19"/>
  <c r="E126" i="19"/>
  <c r="D126" i="19"/>
  <c r="C126" i="19"/>
  <c r="B126" i="19"/>
  <c r="Y125" i="19"/>
  <c r="X125" i="19"/>
  <c r="W125" i="19"/>
  <c r="V125" i="19"/>
  <c r="U125" i="19"/>
  <c r="T125" i="19"/>
  <c r="S125" i="19"/>
  <c r="R125" i="19"/>
  <c r="Q125" i="19"/>
  <c r="P125" i="19"/>
  <c r="O125" i="19"/>
  <c r="N125" i="19"/>
  <c r="M125" i="19"/>
  <c r="L125" i="19"/>
  <c r="K125" i="19"/>
  <c r="J125" i="19"/>
  <c r="I125" i="19"/>
  <c r="H125" i="19"/>
  <c r="G125" i="19"/>
  <c r="F125" i="19"/>
  <c r="E125" i="19"/>
  <c r="D125" i="19"/>
  <c r="C125" i="19"/>
  <c r="B125" i="19"/>
  <c r="Y124" i="19"/>
  <c r="X124" i="19"/>
  <c r="W124" i="19"/>
  <c r="V124" i="19"/>
  <c r="U124" i="19"/>
  <c r="T124" i="19"/>
  <c r="S124" i="19"/>
  <c r="R124" i="19"/>
  <c r="Q124" i="19"/>
  <c r="P124" i="19"/>
  <c r="O124" i="19"/>
  <c r="N124" i="19"/>
  <c r="M124" i="19"/>
  <c r="L124" i="19"/>
  <c r="K124" i="19"/>
  <c r="J124" i="19"/>
  <c r="I124" i="19"/>
  <c r="H124" i="19"/>
  <c r="G124" i="19"/>
  <c r="F124" i="19"/>
  <c r="E124" i="19"/>
  <c r="D124" i="19"/>
  <c r="C124" i="19"/>
  <c r="B124" i="19"/>
  <c r="Y123" i="19"/>
  <c r="X123" i="19"/>
  <c r="W123" i="19"/>
  <c r="V123" i="19"/>
  <c r="U123" i="19"/>
  <c r="T123" i="19"/>
  <c r="S123" i="19"/>
  <c r="R123" i="19"/>
  <c r="Q123" i="19"/>
  <c r="P123" i="19"/>
  <c r="O123" i="19"/>
  <c r="N123" i="19"/>
  <c r="M123" i="19"/>
  <c r="L123" i="19"/>
  <c r="K123" i="19"/>
  <c r="J123" i="19"/>
  <c r="I123" i="19"/>
  <c r="H123" i="19"/>
  <c r="G123" i="19"/>
  <c r="F123" i="19"/>
  <c r="E123" i="19"/>
  <c r="D123" i="19"/>
  <c r="C123" i="19"/>
  <c r="B123" i="19"/>
  <c r="Y122" i="19"/>
  <c r="X122" i="19"/>
  <c r="W122" i="19"/>
  <c r="V122" i="19"/>
  <c r="U122" i="19"/>
  <c r="T122" i="19"/>
  <c r="S122" i="19"/>
  <c r="R122" i="19"/>
  <c r="Q122" i="19"/>
  <c r="P122" i="19"/>
  <c r="O122" i="19"/>
  <c r="N122" i="19"/>
  <c r="M122" i="19"/>
  <c r="L122" i="19"/>
  <c r="K122" i="19"/>
  <c r="J122" i="19"/>
  <c r="I122" i="19"/>
  <c r="H122" i="19"/>
  <c r="G122" i="19"/>
  <c r="F122" i="19"/>
  <c r="E122" i="19"/>
  <c r="D122" i="19"/>
  <c r="C122" i="19"/>
  <c r="B122" i="19"/>
  <c r="Y121" i="19"/>
  <c r="X121" i="19"/>
  <c r="W121" i="19"/>
  <c r="V121" i="19"/>
  <c r="U121" i="19"/>
  <c r="T121" i="19"/>
  <c r="S121" i="19"/>
  <c r="R121" i="19"/>
  <c r="Q121" i="19"/>
  <c r="P121" i="19"/>
  <c r="O121" i="19"/>
  <c r="N121" i="19"/>
  <c r="M121" i="19"/>
  <c r="L121" i="19"/>
  <c r="K121" i="19"/>
  <c r="J121" i="19"/>
  <c r="I121" i="19"/>
  <c r="H121" i="19"/>
  <c r="G121" i="19"/>
  <c r="F121" i="19"/>
  <c r="E121" i="19"/>
  <c r="D121" i="19"/>
  <c r="C121" i="19"/>
  <c r="B121" i="19"/>
  <c r="Y120" i="19"/>
  <c r="X120" i="19"/>
  <c r="W120" i="19"/>
  <c r="V120" i="19"/>
  <c r="U120" i="19"/>
  <c r="T120" i="19"/>
  <c r="S120" i="19"/>
  <c r="R120" i="19"/>
  <c r="Q120" i="19"/>
  <c r="P120" i="19"/>
  <c r="O120" i="19"/>
  <c r="N120" i="19"/>
  <c r="M120" i="19"/>
  <c r="L120" i="19"/>
  <c r="K120" i="19"/>
  <c r="J120" i="19"/>
  <c r="I120" i="19"/>
  <c r="H120" i="19"/>
  <c r="G120" i="19"/>
  <c r="F120" i="19"/>
  <c r="E120" i="19"/>
  <c r="D120" i="19"/>
  <c r="C120" i="19"/>
  <c r="B120" i="19"/>
  <c r="Y114" i="19"/>
  <c r="X114" i="19"/>
  <c r="W114" i="19"/>
  <c r="V114" i="19"/>
  <c r="U114" i="19"/>
  <c r="T114" i="19"/>
  <c r="S114" i="19"/>
  <c r="R114" i="19"/>
  <c r="Q114" i="19"/>
  <c r="P114" i="19"/>
  <c r="O114" i="19"/>
  <c r="N114" i="19"/>
  <c r="M114" i="19"/>
  <c r="L114" i="19"/>
  <c r="K114" i="19"/>
  <c r="J114" i="19"/>
  <c r="I114" i="19"/>
  <c r="H114" i="19"/>
  <c r="G114" i="19"/>
  <c r="F114" i="19"/>
  <c r="E114" i="19"/>
  <c r="D114" i="19"/>
  <c r="C114" i="19"/>
  <c r="B114" i="19"/>
  <c r="Y113" i="19"/>
  <c r="X113" i="19"/>
  <c r="W113" i="19"/>
  <c r="V113" i="19"/>
  <c r="U113" i="19"/>
  <c r="T113" i="19"/>
  <c r="S113" i="19"/>
  <c r="R113" i="19"/>
  <c r="Q113" i="19"/>
  <c r="P113" i="19"/>
  <c r="O113" i="19"/>
  <c r="N113" i="19"/>
  <c r="M113" i="19"/>
  <c r="L113" i="19"/>
  <c r="K113" i="19"/>
  <c r="J113" i="19"/>
  <c r="I113" i="19"/>
  <c r="H113" i="19"/>
  <c r="G113" i="19"/>
  <c r="F113" i="19"/>
  <c r="E113" i="19"/>
  <c r="D113" i="19"/>
  <c r="C113" i="19"/>
  <c r="B113" i="19"/>
  <c r="Y112" i="19"/>
  <c r="X112" i="19"/>
  <c r="W112" i="19"/>
  <c r="V112" i="19"/>
  <c r="U112" i="19"/>
  <c r="T112" i="19"/>
  <c r="S112" i="19"/>
  <c r="R112" i="19"/>
  <c r="Q112" i="19"/>
  <c r="P112" i="19"/>
  <c r="O112" i="19"/>
  <c r="N112" i="19"/>
  <c r="M112" i="19"/>
  <c r="L112" i="19"/>
  <c r="K112" i="19"/>
  <c r="J112" i="19"/>
  <c r="I112" i="19"/>
  <c r="H112" i="19"/>
  <c r="G112" i="19"/>
  <c r="F112" i="19"/>
  <c r="E112" i="19"/>
  <c r="D112" i="19"/>
  <c r="C112" i="19"/>
  <c r="B112" i="19"/>
  <c r="Y111" i="19"/>
  <c r="X111" i="19"/>
  <c r="W111" i="19"/>
  <c r="V111" i="19"/>
  <c r="U111" i="19"/>
  <c r="T111" i="19"/>
  <c r="S111" i="19"/>
  <c r="R111" i="19"/>
  <c r="Q111" i="19"/>
  <c r="P111" i="19"/>
  <c r="O111" i="19"/>
  <c r="N111" i="19"/>
  <c r="M111" i="19"/>
  <c r="L111" i="19"/>
  <c r="K111" i="19"/>
  <c r="J111" i="19"/>
  <c r="I111" i="19"/>
  <c r="H111" i="19"/>
  <c r="G111" i="19"/>
  <c r="F111" i="19"/>
  <c r="E111" i="19"/>
  <c r="D111" i="19"/>
  <c r="C111" i="19"/>
  <c r="B111" i="19"/>
  <c r="Y110" i="19"/>
  <c r="X110" i="19"/>
  <c r="W110" i="19"/>
  <c r="V110" i="19"/>
  <c r="U110" i="19"/>
  <c r="T110" i="19"/>
  <c r="S110" i="19"/>
  <c r="R110" i="19"/>
  <c r="Q110" i="19"/>
  <c r="P110" i="19"/>
  <c r="O110" i="19"/>
  <c r="N110" i="19"/>
  <c r="M110" i="19"/>
  <c r="L110" i="19"/>
  <c r="K110" i="19"/>
  <c r="J110" i="19"/>
  <c r="I110" i="19"/>
  <c r="H110" i="19"/>
  <c r="G110" i="19"/>
  <c r="F110" i="19"/>
  <c r="E110" i="19"/>
  <c r="D110" i="19"/>
  <c r="C110" i="19"/>
  <c r="B110" i="19"/>
  <c r="Y109" i="19"/>
  <c r="X109" i="19"/>
  <c r="W109" i="19"/>
  <c r="V109" i="19"/>
  <c r="U109" i="19"/>
  <c r="T109" i="19"/>
  <c r="S109" i="19"/>
  <c r="R109" i="19"/>
  <c r="Q109" i="19"/>
  <c r="P109" i="19"/>
  <c r="O109" i="19"/>
  <c r="N109" i="19"/>
  <c r="M109" i="19"/>
  <c r="L109" i="19"/>
  <c r="K109" i="19"/>
  <c r="J109" i="19"/>
  <c r="I109" i="19"/>
  <c r="H109" i="19"/>
  <c r="G109" i="19"/>
  <c r="F109" i="19"/>
  <c r="E109" i="19"/>
  <c r="D109" i="19"/>
  <c r="C109" i="19"/>
  <c r="B109" i="19"/>
  <c r="Y108" i="19"/>
  <c r="X108" i="19"/>
  <c r="W108" i="19"/>
  <c r="V108" i="19"/>
  <c r="U108" i="19"/>
  <c r="T108" i="19"/>
  <c r="S108" i="19"/>
  <c r="R108" i="19"/>
  <c r="Q108" i="19"/>
  <c r="P108" i="19"/>
  <c r="O108" i="19"/>
  <c r="N108" i="19"/>
  <c r="M108" i="19"/>
  <c r="L108" i="19"/>
  <c r="K108" i="19"/>
  <c r="J108" i="19"/>
  <c r="I108" i="19"/>
  <c r="H108" i="19"/>
  <c r="G108" i="19"/>
  <c r="F108" i="19"/>
  <c r="E108" i="19"/>
  <c r="D108" i="19"/>
  <c r="C108" i="19"/>
  <c r="B108" i="19"/>
  <c r="Y107" i="19"/>
  <c r="X107" i="19"/>
  <c r="W107" i="19"/>
  <c r="V107" i="19"/>
  <c r="U107" i="19"/>
  <c r="T107" i="19"/>
  <c r="S107" i="19"/>
  <c r="R107" i="19"/>
  <c r="Q107" i="19"/>
  <c r="P107" i="19"/>
  <c r="O107" i="19"/>
  <c r="N107" i="19"/>
  <c r="M107" i="19"/>
  <c r="L107" i="19"/>
  <c r="K107" i="19"/>
  <c r="J107" i="19"/>
  <c r="I107" i="19"/>
  <c r="H107" i="19"/>
  <c r="G107" i="19"/>
  <c r="F107" i="19"/>
  <c r="E107" i="19"/>
  <c r="D107" i="19"/>
  <c r="C107" i="19"/>
  <c r="B107" i="19"/>
  <c r="Y106" i="19"/>
  <c r="X106" i="19"/>
  <c r="W106" i="19"/>
  <c r="V106" i="19"/>
  <c r="U106" i="19"/>
  <c r="T106" i="19"/>
  <c r="S106" i="19"/>
  <c r="R106" i="19"/>
  <c r="Q106" i="19"/>
  <c r="P106" i="19"/>
  <c r="O106" i="19"/>
  <c r="N106" i="19"/>
  <c r="M106" i="19"/>
  <c r="L106" i="19"/>
  <c r="K106" i="19"/>
  <c r="J106" i="19"/>
  <c r="I106" i="19"/>
  <c r="H106" i="19"/>
  <c r="G106" i="19"/>
  <c r="F106" i="19"/>
  <c r="E106" i="19"/>
  <c r="D106" i="19"/>
  <c r="C106" i="19"/>
  <c r="B106" i="19"/>
  <c r="Y105" i="19"/>
  <c r="X105" i="19"/>
  <c r="W105" i="19"/>
  <c r="V105" i="19"/>
  <c r="U105" i="19"/>
  <c r="T105" i="19"/>
  <c r="S105" i="19"/>
  <c r="R105" i="19"/>
  <c r="Q105" i="19"/>
  <c r="P105" i="19"/>
  <c r="O105" i="19"/>
  <c r="N105" i="19"/>
  <c r="M105" i="19"/>
  <c r="L105" i="19"/>
  <c r="K105" i="19"/>
  <c r="J105" i="19"/>
  <c r="I105" i="19"/>
  <c r="H105" i="19"/>
  <c r="G105" i="19"/>
  <c r="F105" i="19"/>
  <c r="E105" i="19"/>
  <c r="D105" i="19"/>
  <c r="C105" i="19"/>
  <c r="B105" i="19"/>
  <c r="Y104" i="19"/>
  <c r="X104" i="19"/>
  <c r="W104" i="19"/>
  <c r="V104" i="19"/>
  <c r="U104" i="19"/>
  <c r="T104" i="19"/>
  <c r="S104" i="19"/>
  <c r="R104" i="19"/>
  <c r="Q104" i="19"/>
  <c r="P104" i="19"/>
  <c r="O104" i="19"/>
  <c r="N104" i="19"/>
  <c r="M104" i="19"/>
  <c r="L104" i="19"/>
  <c r="K104" i="19"/>
  <c r="J104" i="19"/>
  <c r="I104" i="19"/>
  <c r="H104" i="19"/>
  <c r="G104" i="19"/>
  <c r="F104" i="19"/>
  <c r="E104" i="19"/>
  <c r="D104" i="19"/>
  <c r="C104" i="19"/>
  <c r="B104" i="19"/>
  <c r="Y103" i="19"/>
  <c r="X103" i="19"/>
  <c r="W103" i="19"/>
  <c r="V103" i="19"/>
  <c r="U103" i="19"/>
  <c r="T103" i="19"/>
  <c r="S103" i="19"/>
  <c r="R103" i="19"/>
  <c r="Q103" i="19"/>
  <c r="P103" i="19"/>
  <c r="O103" i="19"/>
  <c r="N103" i="19"/>
  <c r="M103" i="19"/>
  <c r="L103" i="19"/>
  <c r="K103" i="19"/>
  <c r="J103" i="19"/>
  <c r="I103" i="19"/>
  <c r="H103" i="19"/>
  <c r="G103" i="19"/>
  <c r="F103" i="19"/>
  <c r="E103" i="19"/>
  <c r="D103" i="19"/>
  <c r="C103" i="19"/>
  <c r="B103" i="19"/>
  <c r="Y102" i="19"/>
  <c r="X102" i="19"/>
  <c r="W102" i="19"/>
  <c r="V102" i="19"/>
  <c r="U102" i="19"/>
  <c r="T102" i="19"/>
  <c r="S102" i="19"/>
  <c r="R102" i="19"/>
  <c r="Q102" i="19"/>
  <c r="P102" i="19"/>
  <c r="O102" i="19"/>
  <c r="N102" i="19"/>
  <c r="M102" i="19"/>
  <c r="L102" i="19"/>
  <c r="K102" i="19"/>
  <c r="J102" i="19"/>
  <c r="I102" i="19"/>
  <c r="H102" i="19"/>
  <c r="G102" i="19"/>
  <c r="F102" i="19"/>
  <c r="E102" i="19"/>
  <c r="D102" i="19"/>
  <c r="C102" i="19"/>
  <c r="B102" i="19"/>
  <c r="Y101" i="19"/>
  <c r="X101" i="19"/>
  <c r="W101" i="19"/>
  <c r="V101" i="19"/>
  <c r="U101" i="19"/>
  <c r="T101" i="19"/>
  <c r="S101" i="19"/>
  <c r="R101" i="19"/>
  <c r="Q101" i="19"/>
  <c r="P101" i="19"/>
  <c r="O101" i="19"/>
  <c r="N101" i="19"/>
  <c r="M101" i="19"/>
  <c r="L101" i="19"/>
  <c r="K101" i="19"/>
  <c r="J101" i="19"/>
  <c r="I101" i="19"/>
  <c r="H101" i="19"/>
  <c r="G101" i="19"/>
  <c r="F101" i="19"/>
  <c r="E101" i="19"/>
  <c r="D101" i="19"/>
  <c r="C101" i="19"/>
  <c r="B101" i="19"/>
  <c r="Y100" i="19"/>
  <c r="X100" i="19"/>
  <c r="W100" i="19"/>
  <c r="V100" i="19"/>
  <c r="U100" i="19"/>
  <c r="T100" i="19"/>
  <c r="S100" i="19"/>
  <c r="R100" i="19"/>
  <c r="Q100" i="19"/>
  <c r="P100" i="19"/>
  <c r="O100" i="19"/>
  <c r="N100" i="19"/>
  <c r="M100" i="19"/>
  <c r="L100" i="19"/>
  <c r="K100" i="19"/>
  <c r="J100" i="19"/>
  <c r="I100" i="19"/>
  <c r="H100" i="19"/>
  <c r="G100" i="19"/>
  <c r="F100" i="19"/>
  <c r="E100" i="19"/>
  <c r="D100" i="19"/>
  <c r="C100" i="19"/>
  <c r="B100" i="19"/>
  <c r="Y99" i="19"/>
  <c r="X99" i="19"/>
  <c r="W99" i="19"/>
  <c r="V99" i="19"/>
  <c r="U99" i="19"/>
  <c r="T99" i="19"/>
  <c r="S99" i="19"/>
  <c r="R99" i="19"/>
  <c r="Q99" i="19"/>
  <c r="P99" i="19"/>
  <c r="O99" i="19"/>
  <c r="N99" i="19"/>
  <c r="M99" i="19"/>
  <c r="L99" i="19"/>
  <c r="K99" i="19"/>
  <c r="J99" i="19"/>
  <c r="I99" i="19"/>
  <c r="H99" i="19"/>
  <c r="G99" i="19"/>
  <c r="F99" i="19"/>
  <c r="E99" i="19"/>
  <c r="D99" i="19"/>
  <c r="C99" i="19"/>
  <c r="B99" i="19"/>
  <c r="Y98" i="19"/>
  <c r="X98" i="19"/>
  <c r="W98" i="19"/>
  <c r="V98" i="19"/>
  <c r="U98" i="19"/>
  <c r="T98" i="19"/>
  <c r="S98" i="19"/>
  <c r="R98" i="19"/>
  <c r="Q98" i="19"/>
  <c r="P98" i="19"/>
  <c r="O98" i="19"/>
  <c r="N98" i="19"/>
  <c r="M98" i="19"/>
  <c r="L98" i="19"/>
  <c r="K98" i="19"/>
  <c r="J98" i="19"/>
  <c r="I98" i="19"/>
  <c r="H98" i="19"/>
  <c r="G98" i="19"/>
  <c r="F98" i="19"/>
  <c r="E98" i="19"/>
  <c r="D98" i="19"/>
  <c r="C98" i="19"/>
  <c r="B98" i="19"/>
  <c r="Y97" i="19"/>
  <c r="X97" i="19"/>
  <c r="W97" i="19"/>
  <c r="V97" i="19"/>
  <c r="U97" i="19"/>
  <c r="T97" i="19"/>
  <c r="S97" i="19"/>
  <c r="R97" i="19"/>
  <c r="Q97" i="19"/>
  <c r="P97" i="19"/>
  <c r="O97" i="19"/>
  <c r="N97" i="19"/>
  <c r="M97" i="19"/>
  <c r="L97" i="19"/>
  <c r="K97" i="19"/>
  <c r="J97" i="19"/>
  <c r="I97" i="19"/>
  <c r="H97" i="19"/>
  <c r="G97" i="19"/>
  <c r="F97" i="19"/>
  <c r="E97" i="19"/>
  <c r="D97" i="19"/>
  <c r="C97" i="19"/>
  <c r="B97" i="19"/>
  <c r="Y96" i="19"/>
  <c r="X96" i="19"/>
  <c r="W96" i="19"/>
  <c r="V96" i="19"/>
  <c r="U96" i="19"/>
  <c r="T96" i="19"/>
  <c r="S96" i="19"/>
  <c r="R96" i="19"/>
  <c r="Q96" i="19"/>
  <c r="P96" i="19"/>
  <c r="O96" i="19"/>
  <c r="N96" i="19"/>
  <c r="M96" i="19"/>
  <c r="L96" i="19"/>
  <c r="K96" i="19"/>
  <c r="J96" i="19"/>
  <c r="I96" i="19"/>
  <c r="H96" i="19"/>
  <c r="G96" i="19"/>
  <c r="F96" i="19"/>
  <c r="E96" i="19"/>
  <c r="D96" i="19"/>
  <c r="C96" i="19"/>
  <c r="B96" i="19"/>
  <c r="Y95" i="19"/>
  <c r="X95" i="19"/>
  <c r="W95" i="19"/>
  <c r="V95" i="19"/>
  <c r="U95" i="19"/>
  <c r="T95" i="19"/>
  <c r="S95" i="19"/>
  <c r="R95" i="19"/>
  <c r="Q95" i="19"/>
  <c r="P95" i="19"/>
  <c r="O95" i="19"/>
  <c r="N95" i="19"/>
  <c r="M95" i="19"/>
  <c r="L95" i="19"/>
  <c r="K95" i="19"/>
  <c r="J95" i="19"/>
  <c r="I95" i="19"/>
  <c r="H95" i="19"/>
  <c r="G95" i="19"/>
  <c r="F95" i="19"/>
  <c r="E95" i="19"/>
  <c r="D95" i="19"/>
  <c r="C95" i="19"/>
  <c r="B95" i="19"/>
  <c r="Y94" i="19"/>
  <c r="X94" i="19"/>
  <c r="W94" i="19"/>
  <c r="V94" i="19"/>
  <c r="U94" i="19"/>
  <c r="T94" i="19"/>
  <c r="S94" i="19"/>
  <c r="R94" i="19"/>
  <c r="Q94" i="19"/>
  <c r="P94" i="19"/>
  <c r="O94" i="19"/>
  <c r="N94" i="19"/>
  <c r="M94" i="19"/>
  <c r="L94" i="19"/>
  <c r="K94" i="19"/>
  <c r="J94" i="19"/>
  <c r="I94" i="19"/>
  <c r="H94" i="19"/>
  <c r="G94" i="19"/>
  <c r="F94" i="19"/>
  <c r="E94" i="19"/>
  <c r="D94" i="19"/>
  <c r="C94" i="19"/>
  <c r="B94" i="19"/>
  <c r="Y93" i="19"/>
  <c r="X93" i="19"/>
  <c r="W93" i="19"/>
  <c r="V93" i="19"/>
  <c r="U93" i="19"/>
  <c r="T93" i="19"/>
  <c r="S93" i="19"/>
  <c r="R93" i="19"/>
  <c r="Q93" i="19"/>
  <c r="P93" i="19"/>
  <c r="O93" i="19"/>
  <c r="N93" i="19"/>
  <c r="M93" i="19"/>
  <c r="L93" i="19"/>
  <c r="K93" i="19"/>
  <c r="J93" i="19"/>
  <c r="I93" i="19"/>
  <c r="H93" i="19"/>
  <c r="G93" i="19"/>
  <c r="F93" i="19"/>
  <c r="E93" i="19"/>
  <c r="D93" i="19"/>
  <c r="C93" i="19"/>
  <c r="B93" i="19"/>
  <c r="Y92" i="19"/>
  <c r="X92" i="19"/>
  <c r="W92" i="19"/>
  <c r="V92" i="19"/>
  <c r="U92" i="19"/>
  <c r="T92" i="19"/>
  <c r="S92" i="19"/>
  <c r="R92" i="19"/>
  <c r="Q92" i="19"/>
  <c r="P92" i="19"/>
  <c r="O92" i="19"/>
  <c r="N92" i="19"/>
  <c r="M92" i="19"/>
  <c r="L92" i="19"/>
  <c r="K92" i="19"/>
  <c r="J92" i="19"/>
  <c r="I92" i="19"/>
  <c r="H92" i="19"/>
  <c r="G92" i="19"/>
  <c r="F92" i="19"/>
  <c r="E92" i="19"/>
  <c r="D92" i="19"/>
  <c r="C92" i="19"/>
  <c r="B92" i="19"/>
  <c r="Y91" i="19"/>
  <c r="X91" i="19"/>
  <c r="W91" i="19"/>
  <c r="V91" i="19"/>
  <c r="U91" i="19"/>
  <c r="T91" i="19"/>
  <c r="S91" i="19"/>
  <c r="R91" i="19"/>
  <c r="Q91" i="19"/>
  <c r="P91" i="19"/>
  <c r="O91" i="19"/>
  <c r="N91" i="19"/>
  <c r="M91" i="19"/>
  <c r="L91" i="19"/>
  <c r="K91" i="19"/>
  <c r="J91" i="19"/>
  <c r="I91" i="19"/>
  <c r="H91" i="19"/>
  <c r="G91" i="19"/>
  <c r="F91" i="19"/>
  <c r="E91" i="19"/>
  <c r="D91" i="19"/>
  <c r="C91" i="19"/>
  <c r="B91" i="19"/>
  <c r="Y90" i="19"/>
  <c r="X90" i="19"/>
  <c r="W90" i="19"/>
  <c r="V90" i="19"/>
  <c r="U90" i="19"/>
  <c r="T90" i="19"/>
  <c r="S90" i="19"/>
  <c r="R90" i="19"/>
  <c r="Q90" i="19"/>
  <c r="P90" i="19"/>
  <c r="O90" i="19"/>
  <c r="N90" i="19"/>
  <c r="M90" i="19"/>
  <c r="L90" i="19"/>
  <c r="K90" i="19"/>
  <c r="J90" i="19"/>
  <c r="I90" i="19"/>
  <c r="H90" i="19"/>
  <c r="G90" i="19"/>
  <c r="F90" i="19"/>
  <c r="E90" i="19"/>
  <c r="D90" i="19"/>
  <c r="C90" i="19"/>
  <c r="B90" i="19"/>
  <c r="Y89" i="19"/>
  <c r="X89" i="19"/>
  <c r="W89" i="19"/>
  <c r="V89" i="19"/>
  <c r="U89" i="19"/>
  <c r="T89" i="19"/>
  <c r="S89" i="19"/>
  <c r="R89" i="19"/>
  <c r="Q89" i="19"/>
  <c r="P89" i="19"/>
  <c r="O89" i="19"/>
  <c r="N89" i="19"/>
  <c r="M89" i="19"/>
  <c r="L89" i="19"/>
  <c r="K89" i="19"/>
  <c r="J89" i="19"/>
  <c r="I89" i="19"/>
  <c r="H89" i="19"/>
  <c r="G89" i="19"/>
  <c r="F89" i="19"/>
  <c r="E89" i="19"/>
  <c r="D89" i="19"/>
  <c r="C89" i="19"/>
  <c r="B89" i="19"/>
  <c r="Y88" i="19"/>
  <c r="X88" i="19"/>
  <c r="W88" i="19"/>
  <c r="V88" i="19"/>
  <c r="U88" i="19"/>
  <c r="T88" i="19"/>
  <c r="S88" i="19"/>
  <c r="R88" i="19"/>
  <c r="Q88" i="19"/>
  <c r="P88" i="19"/>
  <c r="O88" i="19"/>
  <c r="N88" i="19"/>
  <c r="M88" i="19"/>
  <c r="L88" i="19"/>
  <c r="K88" i="19"/>
  <c r="J88" i="19"/>
  <c r="I88" i="19"/>
  <c r="H88" i="19"/>
  <c r="G88" i="19"/>
  <c r="F88" i="19"/>
  <c r="E88" i="19"/>
  <c r="D88" i="19"/>
  <c r="C88" i="19"/>
  <c r="B88" i="19"/>
  <c r="Y87" i="19"/>
  <c r="X87" i="19"/>
  <c r="W87" i="19"/>
  <c r="V87" i="19"/>
  <c r="U87" i="19"/>
  <c r="T87" i="19"/>
  <c r="S87" i="19"/>
  <c r="R87" i="19"/>
  <c r="Q87" i="19"/>
  <c r="P87" i="19"/>
  <c r="O87" i="19"/>
  <c r="N87" i="19"/>
  <c r="M87" i="19"/>
  <c r="L87" i="19"/>
  <c r="K87" i="19"/>
  <c r="J87" i="19"/>
  <c r="I87" i="19"/>
  <c r="H87" i="19"/>
  <c r="G87" i="19"/>
  <c r="F87" i="19"/>
  <c r="E87" i="19"/>
  <c r="D87" i="19"/>
  <c r="C87" i="19"/>
  <c r="B87" i="19"/>
  <c r="Y86" i="19"/>
  <c r="X86" i="19"/>
  <c r="W86" i="19"/>
  <c r="V86" i="19"/>
  <c r="U86" i="19"/>
  <c r="T86" i="19"/>
  <c r="S86" i="19"/>
  <c r="R86" i="19"/>
  <c r="Q86" i="19"/>
  <c r="P86" i="19"/>
  <c r="O86" i="19"/>
  <c r="N86" i="19"/>
  <c r="M86" i="19"/>
  <c r="L86" i="19"/>
  <c r="K86" i="19"/>
  <c r="J86" i="19"/>
  <c r="I86" i="19"/>
  <c r="H86" i="19"/>
  <c r="G86" i="19"/>
  <c r="F86" i="19"/>
  <c r="E86" i="19"/>
  <c r="D86" i="19"/>
  <c r="C86" i="19"/>
  <c r="B86" i="19"/>
  <c r="Y85" i="19"/>
  <c r="X85" i="19"/>
  <c r="W85" i="19"/>
  <c r="V85" i="19"/>
  <c r="U85" i="19"/>
  <c r="T85" i="19"/>
  <c r="S85" i="19"/>
  <c r="R85" i="19"/>
  <c r="Q85" i="19"/>
  <c r="P85" i="19"/>
  <c r="O85" i="19"/>
  <c r="N85" i="19"/>
  <c r="M85" i="19"/>
  <c r="L85" i="19"/>
  <c r="K85" i="19"/>
  <c r="J85" i="19"/>
  <c r="I85" i="19"/>
  <c r="H85" i="19"/>
  <c r="G85" i="19"/>
  <c r="F85" i="19"/>
  <c r="E85" i="19"/>
  <c r="D85" i="19"/>
  <c r="C85" i="19"/>
  <c r="B85" i="19"/>
  <c r="Y84" i="19"/>
  <c r="X84" i="19"/>
  <c r="W84" i="19"/>
  <c r="V84" i="19"/>
  <c r="U84" i="19"/>
  <c r="T84" i="19"/>
  <c r="S84" i="19"/>
  <c r="R84" i="19"/>
  <c r="Q84" i="19"/>
  <c r="P84" i="19"/>
  <c r="O84" i="19"/>
  <c r="N84" i="19"/>
  <c r="M84" i="19"/>
  <c r="L84" i="19"/>
  <c r="K84" i="19"/>
  <c r="J84" i="19"/>
  <c r="I84" i="19"/>
  <c r="H84" i="19"/>
  <c r="G84" i="19"/>
  <c r="F84" i="19"/>
  <c r="E84" i="19"/>
  <c r="D84" i="19"/>
  <c r="C84" i="19"/>
  <c r="B84" i="19"/>
  <c r="Y78" i="19"/>
  <c r="X78" i="19"/>
  <c r="W78" i="19"/>
  <c r="V78" i="19"/>
  <c r="U78" i="19"/>
  <c r="T78" i="19"/>
  <c r="S78" i="19"/>
  <c r="R78" i="19"/>
  <c r="Q78" i="19"/>
  <c r="P78" i="19"/>
  <c r="O78" i="19"/>
  <c r="N78" i="19"/>
  <c r="M78" i="19"/>
  <c r="L78" i="19"/>
  <c r="K78" i="19"/>
  <c r="J78" i="19"/>
  <c r="I78" i="19"/>
  <c r="H78" i="19"/>
  <c r="G78" i="19"/>
  <c r="F78" i="19"/>
  <c r="E78" i="19"/>
  <c r="D78" i="19"/>
  <c r="C78" i="19"/>
  <c r="B78" i="19"/>
  <c r="Y77" i="19"/>
  <c r="X77" i="19"/>
  <c r="W77" i="19"/>
  <c r="V77" i="19"/>
  <c r="U77" i="19"/>
  <c r="T77" i="19"/>
  <c r="S77" i="19"/>
  <c r="R77" i="19"/>
  <c r="Q77" i="19"/>
  <c r="P77" i="19"/>
  <c r="O77" i="19"/>
  <c r="N77" i="19"/>
  <c r="M77" i="19"/>
  <c r="L77" i="19"/>
  <c r="K77" i="19"/>
  <c r="J77" i="19"/>
  <c r="I77" i="19"/>
  <c r="H77" i="19"/>
  <c r="G77" i="19"/>
  <c r="F77" i="19"/>
  <c r="E77" i="19"/>
  <c r="D77" i="19"/>
  <c r="C77" i="19"/>
  <c r="B77" i="19"/>
  <c r="Y76" i="19"/>
  <c r="X76" i="19"/>
  <c r="W76" i="19"/>
  <c r="V76" i="19"/>
  <c r="U76" i="19"/>
  <c r="T76" i="19"/>
  <c r="S76" i="19"/>
  <c r="R76" i="19"/>
  <c r="Q76" i="19"/>
  <c r="P76" i="19"/>
  <c r="O76" i="19"/>
  <c r="N76" i="19"/>
  <c r="M76" i="19"/>
  <c r="L76" i="19"/>
  <c r="K76" i="19"/>
  <c r="J76" i="19"/>
  <c r="I76" i="19"/>
  <c r="H76" i="19"/>
  <c r="G76" i="19"/>
  <c r="F76" i="19"/>
  <c r="E76" i="19"/>
  <c r="D76" i="19"/>
  <c r="C76" i="19"/>
  <c r="B76" i="19"/>
  <c r="Y75" i="19"/>
  <c r="X75" i="19"/>
  <c r="W75" i="19"/>
  <c r="V75" i="19"/>
  <c r="U75" i="19"/>
  <c r="T75" i="19"/>
  <c r="S75" i="19"/>
  <c r="R75" i="19"/>
  <c r="Q75" i="19"/>
  <c r="P75" i="19"/>
  <c r="O75" i="19"/>
  <c r="N75" i="19"/>
  <c r="M75" i="19"/>
  <c r="L75" i="19"/>
  <c r="K75" i="19"/>
  <c r="J75" i="19"/>
  <c r="I75" i="19"/>
  <c r="H75" i="19"/>
  <c r="G75" i="19"/>
  <c r="F75" i="19"/>
  <c r="E75" i="19"/>
  <c r="D75" i="19"/>
  <c r="C75" i="19"/>
  <c r="B75" i="19"/>
  <c r="Y74" i="19"/>
  <c r="X74" i="19"/>
  <c r="W74" i="19"/>
  <c r="V74" i="19"/>
  <c r="U74" i="19"/>
  <c r="T74" i="19"/>
  <c r="S74" i="19"/>
  <c r="R74" i="19"/>
  <c r="Q74" i="19"/>
  <c r="P74" i="19"/>
  <c r="O74" i="19"/>
  <c r="N74" i="19"/>
  <c r="M74" i="19"/>
  <c r="L74" i="19"/>
  <c r="K74" i="19"/>
  <c r="J74" i="19"/>
  <c r="I74" i="19"/>
  <c r="H74" i="19"/>
  <c r="G74" i="19"/>
  <c r="F74" i="19"/>
  <c r="E74" i="19"/>
  <c r="D74" i="19"/>
  <c r="C74" i="19"/>
  <c r="B74" i="19"/>
  <c r="Y73" i="19"/>
  <c r="X73" i="19"/>
  <c r="W73" i="19"/>
  <c r="V73" i="19"/>
  <c r="U73" i="19"/>
  <c r="T73" i="19"/>
  <c r="S73" i="19"/>
  <c r="R73" i="19"/>
  <c r="Q73" i="19"/>
  <c r="P73" i="19"/>
  <c r="O73" i="19"/>
  <c r="N73" i="19"/>
  <c r="M73" i="19"/>
  <c r="L73" i="19"/>
  <c r="K73" i="19"/>
  <c r="J73" i="19"/>
  <c r="I73" i="19"/>
  <c r="H73" i="19"/>
  <c r="G73" i="19"/>
  <c r="F73" i="19"/>
  <c r="E73" i="19"/>
  <c r="D73" i="19"/>
  <c r="C73" i="19"/>
  <c r="B73" i="19"/>
  <c r="Y72" i="19"/>
  <c r="X72" i="19"/>
  <c r="W72" i="19"/>
  <c r="V72" i="19"/>
  <c r="U72" i="19"/>
  <c r="T72" i="19"/>
  <c r="S72" i="19"/>
  <c r="R72" i="19"/>
  <c r="Q72" i="19"/>
  <c r="P72" i="19"/>
  <c r="O72" i="19"/>
  <c r="N72" i="19"/>
  <c r="M72" i="19"/>
  <c r="L72" i="19"/>
  <c r="K72" i="19"/>
  <c r="J72" i="19"/>
  <c r="I72" i="19"/>
  <c r="H72" i="19"/>
  <c r="G72" i="19"/>
  <c r="F72" i="19"/>
  <c r="E72" i="19"/>
  <c r="D72" i="19"/>
  <c r="C72" i="19"/>
  <c r="B72" i="19"/>
  <c r="Y71" i="19"/>
  <c r="X71" i="19"/>
  <c r="W71" i="19"/>
  <c r="V71" i="19"/>
  <c r="U71" i="19"/>
  <c r="T71" i="19"/>
  <c r="S71" i="19"/>
  <c r="R71" i="19"/>
  <c r="Q71" i="19"/>
  <c r="P71" i="19"/>
  <c r="O71" i="19"/>
  <c r="N71" i="19"/>
  <c r="M71" i="19"/>
  <c r="L71" i="19"/>
  <c r="K71" i="19"/>
  <c r="J71" i="19"/>
  <c r="I71" i="19"/>
  <c r="H71" i="19"/>
  <c r="G71" i="19"/>
  <c r="F71" i="19"/>
  <c r="E71" i="19"/>
  <c r="D71" i="19"/>
  <c r="C71" i="19"/>
  <c r="B71" i="19"/>
  <c r="Y70" i="19"/>
  <c r="X70" i="19"/>
  <c r="W70" i="19"/>
  <c r="V70" i="19"/>
  <c r="U70" i="19"/>
  <c r="T70" i="19"/>
  <c r="S70" i="19"/>
  <c r="R70" i="19"/>
  <c r="Q70" i="19"/>
  <c r="P70" i="19"/>
  <c r="O70" i="19"/>
  <c r="N70" i="19"/>
  <c r="M70" i="19"/>
  <c r="L70" i="19"/>
  <c r="K70" i="19"/>
  <c r="J70" i="19"/>
  <c r="I70" i="19"/>
  <c r="H70" i="19"/>
  <c r="G70" i="19"/>
  <c r="F70" i="19"/>
  <c r="E70" i="19"/>
  <c r="D70" i="19"/>
  <c r="C70" i="19"/>
  <c r="B70" i="19"/>
  <c r="Y69" i="19"/>
  <c r="X69" i="19"/>
  <c r="W69" i="19"/>
  <c r="V69" i="19"/>
  <c r="U69" i="19"/>
  <c r="T69" i="19"/>
  <c r="S69" i="19"/>
  <c r="R69" i="19"/>
  <c r="Q69" i="19"/>
  <c r="P69" i="19"/>
  <c r="O69" i="19"/>
  <c r="N69" i="19"/>
  <c r="M69" i="19"/>
  <c r="L69" i="19"/>
  <c r="K69" i="19"/>
  <c r="J69" i="19"/>
  <c r="I69" i="19"/>
  <c r="H69" i="19"/>
  <c r="G69" i="19"/>
  <c r="F69" i="19"/>
  <c r="E69" i="19"/>
  <c r="D69" i="19"/>
  <c r="C69" i="19"/>
  <c r="B69" i="19"/>
  <c r="Y68" i="19"/>
  <c r="X68" i="19"/>
  <c r="W68" i="19"/>
  <c r="V68" i="19"/>
  <c r="U68" i="19"/>
  <c r="T68" i="19"/>
  <c r="S68" i="19"/>
  <c r="R68" i="19"/>
  <c r="Q68" i="19"/>
  <c r="P68" i="19"/>
  <c r="O68" i="19"/>
  <c r="N68" i="19"/>
  <c r="M68" i="19"/>
  <c r="L68" i="19"/>
  <c r="K68" i="19"/>
  <c r="J68" i="19"/>
  <c r="I68" i="19"/>
  <c r="H68" i="19"/>
  <c r="G68" i="19"/>
  <c r="F68" i="19"/>
  <c r="E68" i="19"/>
  <c r="D68" i="19"/>
  <c r="C68" i="19"/>
  <c r="B68" i="19"/>
  <c r="Y67" i="19"/>
  <c r="X67" i="19"/>
  <c r="W67" i="19"/>
  <c r="V67" i="19"/>
  <c r="U67" i="19"/>
  <c r="T67" i="19"/>
  <c r="S67" i="19"/>
  <c r="R67" i="19"/>
  <c r="Q67" i="19"/>
  <c r="P67" i="19"/>
  <c r="O67" i="19"/>
  <c r="N67" i="19"/>
  <c r="M67" i="19"/>
  <c r="L67" i="19"/>
  <c r="K67" i="19"/>
  <c r="J67" i="19"/>
  <c r="I67" i="19"/>
  <c r="H67" i="19"/>
  <c r="G67" i="19"/>
  <c r="F67" i="19"/>
  <c r="E67" i="19"/>
  <c r="D67" i="19"/>
  <c r="C67" i="19"/>
  <c r="B67" i="19"/>
  <c r="Y66" i="19"/>
  <c r="X66" i="19"/>
  <c r="W66" i="19"/>
  <c r="V66" i="19"/>
  <c r="U66" i="19"/>
  <c r="T66" i="19"/>
  <c r="S66" i="19"/>
  <c r="R66" i="19"/>
  <c r="Q66" i="19"/>
  <c r="P66" i="19"/>
  <c r="O66" i="19"/>
  <c r="N66" i="19"/>
  <c r="M66" i="19"/>
  <c r="L66" i="19"/>
  <c r="K66" i="19"/>
  <c r="J66" i="19"/>
  <c r="I66" i="19"/>
  <c r="H66" i="19"/>
  <c r="G66" i="19"/>
  <c r="F66" i="19"/>
  <c r="E66" i="19"/>
  <c r="D66" i="19"/>
  <c r="C66" i="19"/>
  <c r="B66" i="19"/>
  <c r="Y65" i="19"/>
  <c r="X65" i="19"/>
  <c r="W65" i="19"/>
  <c r="V65" i="19"/>
  <c r="U65" i="19"/>
  <c r="T65" i="19"/>
  <c r="S65" i="19"/>
  <c r="R65" i="19"/>
  <c r="Q65" i="19"/>
  <c r="P65" i="19"/>
  <c r="O65" i="19"/>
  <c r="N65" i="19"/>
  <c r="M65" i="19"/>
  <c r="L65" i="19"/>
  <c r="K65" i="19"/>
  <c r="J65" i="19"/>
  <c r="I65" i="19"/>
  <c r="H65" i="19"/>
  <c r="G65" i="19"/>
  <c r="F65" i="19"/>
  <c r="E65" i="19"/>
  <c r="D65" i="19"/>
  <c r="C65" i="19"/>
  <c r="B65" i="19"/>
  <c r="Y64" i="19"/>
  <c r="X64" i="19"/>
  <c r="W64" i="19"/>
  <c r="V64" i="19"/>
  <c r="U64" i="19"/>
  <c r="T64" i="19"/>
  <c r="S64" i="19"/>
  <c r="R64" i="19"/>
  <c r="Q64" i="19"/>
  <c r="P64" i="19"/>
  <c r="O64" i="19"/>
  <c r="N64" i="19"/>
  <c r="M64" i="19"/>
  <c r="L64" i="19"/>
  <c r="K64" i="19"/>
  <c r="J64" i="19"/>
  <c r="I64" i="19"/>
  <c r="H64" i="19"/>
  <c r="G64" i="19"/>
  <c r="F64" i="19"/>
  <c r="E64" i="19"/>
  <c r="D64" i="19"/>
  <c r="C64" i="19"/>
  <c r="B64" i="19"/>
  <c r="Y63" i="19"/>
  <c r="X63" i="19"/>
  <c r="W63" i="19"/>
  <c r="V63" i="19"/>
  <c r="U63" i="19"/>
  <c r="T63" i="19"/>
  <c r="S63" i="19"/>
  <c r="R63" i="19"/>
  <c r="Q63" i="19"/>
  <c r="P63" i="19"/>
  <c r="O63" i="19"/>
  <c r="N63" i="19"/>
  <c r="M63" i="19"/>
  <c r="L63" i="19"/>
  <c r="K63" i="19"/>
  <c r="J63" i="19"/>
  <c r="I63" i="19"/>
  <c r="H63" i="19"/>
  <c r="G63" i="19"/>
  <c r="F63" i="19"/>
  <c r="E63" i="19"/>
  <c r="D63" i="19"/>
  <c r="C63" i="19"/>
  <c r="B63" i="19"/>
  <c r="Y62" i="19"/>
  <c r="X62" i="19"/>
  <c r="W62" i="19"/>
  <c r="V62" i="19"/>
  <c r="U62" i="19"/>
  <c r="T62" i="19"/>
  <c r="S62" i="19"/>
  <c r="R62" i="19"/>
  <c r="Q62" i="19"/>
  <c r="P62" i="19"/>
  <c r="O62" i="19"/>
  <c r="N62" i="19"/>
  <c r="M62" i="19"/>
  <c r="L62" i="19"/>
  <c r="K62" i="19"/>
  <c r="J62" i="19"/>
  <c r="I62" i="19"/>
  <c r="H62" i="19"/>
  <c r="G62" i="19"/>
  <c r="F62" i="19"/>
  <c r="E62" i="19"/>
  <c r="D62" i="19"/>
  <c r="C62" i="19"/>
  <c r="B62" i="19"/>
  <c r="Y61" i="19"/>
  <c r="X61" i="19"/>
  <c r="W61" i="19"/>
  <c r="V61" i="19"/>
  <c r="U61" i="19"/>
  <c r="T61" i="19"/>
  <c r="S61" i="19"/>
  <c r="R61" i="19"/>
  <c r="Q61" i="19"/>
  <c r="P61" i="19"/>
  <c r="O61" i="19"/>
  <c r="N61" i="19"/>
  <c r="M61" i="19"/>
  <c r="L61" i="19"/>
  <c r="K61" i="19"/>
  <c r="J61" i="19"/>
  <c r="I61" i="19"/>
  <c r="H61" i="19"/>
  <c r="G61" i="19"/>
  <c r="F61" i="19"/>
  <c r="E61" i="19"/>
  <c r="D61" i="19"/>
  <c r="C61" i="19"/>
  <c r="B61" i="19"/>
  <c r="Y60" i="19"/>
  <c r="X60" i="19"/>
  <c r="W60" i="19"/>
  <c r="V60" i="19"/>
  <c r="U60" i="19"/>
  <c r="T60" i="19"/>
  <c r="S60" i="19"/>
  <c r="R60" i="19"/>
  <c r="Q60" i="19"/>
  <c r="P60" i="19"/>
  <c r="O60" i="19"/>
  <c r="N60" i="19"/>
  <c r="M60" i="19"/>
  <c r="L60" i="19"/>
  <c r="K60" i="19"/>
  <c r="J60" i="19"/>
  <c r="I60" i="19"/>
  <c r="H60" i="19"/>
  <c r="G60" i="19"/>
  <c r="F60" i="19"/>
  <c r="E60" i="19"/>
  <c r="D60" i="19"/>
  <c r="C60" i="19"/>
  <c r="B60" i="19"/>
  <c r="Y59" i="19"/>
  <c r="X59" i="19"/>
  <c r="W59" i="19"/>
  <c r="V59" i="19"/>
  <c r="U59" i="19"/>
  <c r="T59" i="19"/>
  <c r="S59" i="19"/>
  <c r="R59" i="19"/>
  <c r="Q59" i="19"/>
  <c r="P59" i="19"/>
  <c r="O59" i="19"/>
  <c r="N59" i="19"/>
  <c r="M59" i="19"/>
  <c r="L59" i="19"/>
  <c r="K59" i="19"/>
  <c r="J59" i="19"/>
  <c r="I59" i="19"/>
  <c r="H59" i="19"/>
  <c r="G59" i="19"/>
  <c r="F59" i="19"/>
  <c r="E59" i="19"/>
  <c r="D59" i="19"/>
  <c r="C59" i="19"/>
  <c r="B59" i="19"/>
  <c r="Y58" i="19"/>
  <c r="X58" i="19"/>
  <c r="W58" i="19"/>
  <c r="V58" i="19"/>
  <c r="U58" i="19"/>
  <c r="T58" i="19"/>
  <c r="S58" i="19"/>
  <c r="R58" i="19"/>
  <c r="Q58" i="19"/>
  <c r="P58" i="19"/>
  <c r="O58" i="19"/>
  <c r="N58" i="19"/>
  <c r="M58" i="19"/>
  <c r="L58" i="19"/>
  <c r="K58" i="19"/>
  <c r="J58" i="19"/>
  <c r="I58" i="19"/>
  <c r="H58" i="19"/>
  <c r="G58" i="19"/>
  <c r="F58" i="19"/>
  <c r="E58" i="19"/>
  <c r="D58" i="19"/>
  <c r="C58" i="19"/>
  <c r="B58" i="19"/>
  <c r="Y57" i="19"/>
  <c r="X57" i="19"/>
  <c r="W57" i="19"/>
  <c r="V57" i="19"/>
  <c r="U57" i="19"/>
  <c r="T57" i="19"/>
  <c r="S57" i="19"/>
  <c r="R57" i="19"/>
  <c r="Q57" i="19"/>
  <c r="P57" i="19"/>
  <c r="O57" i="19"/>
  <c r="N57" i="19"/>
  <c r="M57" i="19"/>
  <c r="L57" i="19"/>
  <c r="K57" i="19"/>
  <c r="J57" i="19"/>
  <c r="I57" i="19"/>
  <c r="H57" i="19"/>
  <c r="G57" i="19"/>
  <c r="F57" i="19"/>
  <c r="E57" i="19"/>
  <c r="D57" i="19"/>
  <c r="C57" i="19"/>
  <c r="B57" i="19"/>
  <c r="Y56" i="19"/>
  <c r="X56" i="19"/>
  <c r="W56" i="19"/>
  <c r="V56" i="19"/>
  <c r="U56" i="19"/>
  <c r="T56" i="19"/>
  <c r="S56" i="19"/>
  <c r="R56" i="19"/>
  <c r="Q56" i="19"/>
  <c r="P56" i="19"/>
  <c r="O56" i="19"/>
  <c r="N56" i="19"/>
  <c r="M56" i="19"/>
  <c r="L56" i="19"/>
  <c r="K56" i="19"/>
  <c r="J56" i="19"/>
  <c r="I56" i="19"/>
  <c r="H56" i="19"/>
  <c r="G56" i="19"/>
  <c r="F56" i="19"/>
  <c r="E56" i="19"/>
  <c r="D56" i="19"/>
  <c r="C56" i="19"/>
  <c r="B56" i="19"/>
  <c r="Y55" i="19"/>
  <c r="X55" i="19"/>
  <c r="W55" i="19"/>
  <c r="V55" i="19"/>
  <c r="U55" i="19"/>
  <c r="T55" i="19"/>
  <c r="S55" i="19"/>
  <c r="R55" i="19"/>
  <c r="Q55" i="19"/>
  <c r="P55" i="19"/>
  <c r="O55" i="19"/>
  <c r="N55" i="19"/>
  <c r="M55" i="19"/>
  <c r="L55" i="19"/>
  <c r="K55" i="19"/>
  <c r="J55" i="19"/>
  <c r="I55" i="19"/>
  <c r="H55" i="19"/>
  <c r="G55" i="19"/>
  <c r="F55" i="19"/>
  <c r="E55" i="19"/>
  <c r="D55" i="19"/>
  <c r="C55" i="19"/>
  <c r="B55" i="19"/>
  <c r="Y54" i="19"/>
  <c r="X54" i="19"/>
  <c r="W54" i="19"/>
  <c r="V54" i="19"/>
  <c r="U54" i="19"/>
  <c r="T54" i="19"/>
  <c r="S54" i="19"/>
  <c r="R54" i="19"/>
  <c r="Q54" i="19"/>
  <c r="P54" i="19"/>
  <c r="O54" i="19"/>
  <c r="N54" i="19"/>
  <c r="M54" i="19"/>
  <c r="L54" i="19"/>
  <c r="K54" i="19"/>
  <c r="J54" i="19"/>
  <c r="I54" i="19"/>
  <c r="H54" i="19"/>
  <c r="G54" i="19"/>
  <c r="F54" i="19"/>
  <c r="E54" i="19"/>
  <c r="D54" i="19"/>
  <c r="C54" i="19"/>
  <c r="B54" i="19"/>
  <c r="Y53" i="19"/>
  <c r="X53" i="19"/>
  <c r="W53" i="19"/>
  <c r="V53" i="19"/>
  <c r="U53" i="19"/>
  <c r="T53" i="19"/>
  <c r="S53" i="19"/>
  <c r="R53" i="19"/>
  <c r="Q53" i="19"/>
  <c r="P53" i="19"/>
  <c r="O53" i="19"/>
  <c r="N53" i="19"/>
  <c r="M53" i="19"/>
  <c r="L53" i="19"/>
  <c r="K53" i="19"/>
  <c r="J53" i="19"/>
  <c r="I53" i="19"/>
  <c r="H53" i="19"/>
  <c r="G53" i="19"/>
  <c r="F53" i="19"/>
  <c r="E53" i="19"/>
  <c r="D53" i="19"/>
  <c r="C53" i="19"/>
  <c r="B53" i="19"/>
  <c r="Y52" i="19"/>
  <c r="X52" i="19"/>
  <c r="W52" i="19"/>
  <c r="V52" i="19"/>
  <c r="U52" i="19"/>
  <c r="T52" i="19"/>
  <c r="S52" i="19"/>
  <c r="R52" i="19"/>
  <c r="Q52" i="19"/>
  <c r="P52" i="19"/>
  <c r="O52" i="19"/>
  <c r="N52" i="19"/>
  <c r="M52" i="19"/>
  <c r="L52" i="19"/>
  <c r="K52" i="19"/>
  <c r="J52" i="19"/>
  <c r="I52" i="19"/>
  <c r="H52" i="19"/>
  <c r="G52" i="19"/>
  <c r="F52" i="19"/>
  <c r="E52" i="19"/>
  <c r="D52" i="19"/>
  <c r="C52" i="19"/>
  <c r="B52" i="19"/>
  <c r="Y51" i="19"/>
  <c r="X51" i="19"/>
  <c r="W51" i="19"/>
  <c r="V51" i="19"/>
  <c r="U51" i="19"/>
  <c r="T51" i="19"/>
  <c r="S51" i="19"/>
  <c r="R51" i="19"/>
  <c r="Q51" i="19"/>
  <c r="P51" i="19"/>
  <c r="O51" i="19"/>
  <c r="N51" i="19"/>
  <c r="M51" i="19"/>
  <c r="L51" i="19"/>
  <c r="K51" i="19"/>
  <c r="J51" i="19"/>
  <c r="I51" i="19"/>
  <c r="H51" i="19"/>
  <c r="G51" i="19"/>
  <c r="F51" i="19"/>
  <c r="E51" i="19"/>
  <c r="D51" i="19"/>
  <c r="C51" i="19"/>
  <c r="B51" i="19"/>
  <c r="Y50" i="19"/>
  <c r="X50" i="19"/>
  <c r="W50" i="19"/>
  <c r="V50" i="19"/>
  <c r="U50" i="19"/>
  <c r="T50" i="19"/>
  <c r="S50" i="19"/>
  <c r="R50" i="19"/>
  <c r="Q50" i="19"/>
  <c r="P50" i="19"/>
  <c r="O50" i="19"/>
  <c r="N50" i="19"/>
  <c r="M50" i="19"/>
  <c r="L50" i="19"/>
  <c r="K50" i="19"/>
  <c r="J50" i="19"/>
  <c r="I50" i="19"/>
  <c r="H50" i="19"/>
  <c r="G50" i="19"/>
  <c r="F50" i="19"/>
  <c r="E50" i="19"/>
  <c r="D50" i="19"/>
  <c r="C50" i="19"/>
  <c r="B50" i="19"/>
  <c r="Y49" i="19"/>
  <c r="X49" i="19"/>
  <c r="W49" i="19"/>
  <c r="V49" i="19"/>
  <c r="U49" i="19"/>
  <c r="T49" i="19"/>
  <c r="S49" i="19"/>
  <c r="R49" i="19"/>
  <c r="Q49" i="19"/>
  <c r="P49" i="19"/>
  <c r="O49" i="19"/>
  <c r="N49" i="19"/>
  <c r="M49" i="19"/>
  <c r="L49" i="19"/>
  <c r="K49" i="19"/>
  <c r="J49" i="19"/>
  <c r="I49" i="19"/>
  <c r="H49" i="19"/>
  <c r="G49" i="19"/>
  <c r="F49" i="19"/>
  <c r="E49" i="19"/>
  <c r="D49" i="19"/>
  <c r="C49" i="19"/>
  <c r="B49" i="19"/>
  <c r="Y48" i="19"/>
  <c r="X48" i="19"/>
  <c r="W48" i="19"/>
  <c r="V48" i="19"/>
  <c r="U48" i="19"/>
  <c r="T48" i="19"/>
  <c r="S48" i="19"/>
  <c r="R48" i="19"/>
  <c r="Q48" i="19"/>
  <c r="P48" i="19"/>
  <c r="O48" i="19"/>
  <c r="N48" i="19"/>
  <c r="M48" i="19"/>
  <c r="L48" i="19"/>
  <c r="K48" i="19"/>
  <c r="J48" i="19"/>
  <c r="I48" i="19"/>
  <c r="H48" i="19"/>
  <c r="G48" i="19"/>
  <c r="F48" i="19"/>
  <c r="E48" i="19"/>
  <c r="D48" i="19"/>
  <c r="C48" i="19"/>
  <c r="B48" i="19"/>
  <c r="Y42" i="19"/>
  <c r="X42" i="19"/>
  <c r="W42" i="19"/>
  <c r="V42" i="19"/>
  <c r="U42" i="19"/>
  <c r="T42" i="19"/>
  <c r="S42" i="19"/>
  <c r="R42" i="19"/>
  <c r="Q42" i="19"/>
  <c r="P42" i="19"/>
  <c r="O42" i="19"/>
  <c r="N42" i="19"/>
  <c r="M42" i="19"/>
  <c r="L42" i="19"/>
  <c r="K42" i="19"/>
  <c r="J42" i="19"/>
  <c r="I42" i="19"/>
  <c r="H42" i="19"/>
  <c r="G42" i="19"/>
  <c r="F42" i="19"/>
  <c r="E42" i="19"/>
  <c r="D42" i="19"/>
  <c r="C42" i="19"/>
  <c r="B42" i="19"/>
  <c r="Y41" i="19"/>
  <c r="X41" i="19"/>
  <c r="W41" i="19"/>
  <c r="V41" i="19"/>
  <c r="U41" i="19"/>
  <c r="T41" i="19"/>
  <c r="S41" i="19"/>
  <c r="R41" i="19"/>
  <c r="Q41" i="19"/>
  <c r="P41" i="19"/>
  <c r="O41" i="19"/>
  <c r="N41" i="19"/>
  <c r="M41" i="19"/>
  <c r="L41" i="19"/>
  <c r="K41" i="19"/>
  <c r="J41" i="19"/>
  <c r="I41" i="19"/>
  <c r="H41" i="19"/>
  <c r="G41" i="19"/>
  <c r="F41" i="19"/>
  <c r="E41" i="19"/>
  <c r="D41" i="19"/>
  <c r="C41" i="19"/>
  <c r="B41" i="19"/>
  <c r="Y40" i="19"/>
  <c r="X40" i="19"/>
  <c r="W40" i="19"/>
  <c r="V40" i="19"/>
  <c r="U40" i="19"/>
  <c r="T40" i="19"/>
  <c r="S40" i="19"/>
  <c r="R40" i="19"/>
  <c r="Q40" i="19"/>
  <c r="P40" i="19"/>
  <c r="O40" i="19"/>
  <c r="N40" i="19"/>
  <c r="M40" i="19"/>
  <c r="L40" i="19"/>
  <c r="K40" i="19"/>
  <c r="J40" i="19"/>
  <c r="I40" i="19"/>
  <c r="H40" i="19"/>
  <c r="G40" i="19"/>
  <c r="F40" i="19"/>
  <c r="E40" i="19"/>
  <c r="D40" i="19"/>
  <c r="C40" i="19"/>
  <c r="B40" i="19"/>
  <c r="Y39" i="19"/>
  <c r="X39" i="19"/>
  <c r="W39" i="19"/>
  <c r="V39" i="19"/>
  <c r="U39" i="19"/>
  <c r="T39" i="19"/>
  <c r="S39" i="19"/>
  <c r="R39" i="19"/>
  <c r="Q39" i="19"/>
  <c r="P39" i="19"/>
  <c r="O39" i="19"/>
  <c r="N39" i="19"/>
  <c r="M39" i="19"/>
  <c r="L39" i="19"/>
  <c r="K39" i="19"/>
  <c r="J39" i="19"/>
  <c r="I39" i="19"/>
  <c r="H39" i="19"/>
  <c r="G39" i="19"/>
  <c r="F39" i="19"/>
  <c r="E39" i="19"/>
  <c r="D39" i="19"/>
  <c r="C39" i="19"/>
  <c r="B39" i="19"/>
  <c r="Y38" i="19"/>
  <c r="X38" i="19"/>
  <c r="W38" i="19"/>
  <c r="V38" i="19"/>
  <c r="U38" i="19"/>
  <c r="T38" i="19"/>
  <c r="S38" i="19"/>
  <c r="R38" i="19"/>
  <c r="Q38" i="19"/>
  <c r="P38" i="19"/>
  <c r="O38" i="19"/>
  <c r="N38" i="19"/>
  <c r="M38" i="19"/>
  <c r="L38" i="19"/>
  <c r="K38" i="19"/>
  <c r="J38" i="19"/>
  <c r="I38" i="19"/>
  <c r="H38" i="19"/>
  <c r="G38" i="19"/>
  <c r="F38" i="19"/>
  <c r="E38" i="19"/>
  <c r="D38" i="19"/>
  <c r="C38" i="19"/>
  <c r="B38" i="19"/>
  <c r="Y37" i="19"/>
  <c r="X37" i="19"/>
  <c r="W37" i="19"/>
  <c r="V37" i="19"/>
  <c r="U37" i="19"/>
  <c r="T37" i="19"/>
  <c r="S37" i="19"/>
  <c r="R37" i="19"/>
  <c r="Q37" i="19"/>
  <c r="P37" i="19"/>
  <c r="O37" i="19"/>
  <c r="N37" i="19"/>
  <c r="M37" i="19"/>
  <c r="L37" i="19"/>
  <c r="K37" i="19"/>
  <c r="J37" i="19"/>
  <c r="I37" i="19"/>
  <c r="H37" i="19"/>
  <c r="G37" i="19"/>
  <c r="F37" i="19"/>
  <c r="E37" i="19"/>
  <c r="D37" i="19"/>
  <c r="C37" i="19"/>
  <c r="B37" i="19"/>
  <c r="Y36" i="19"/>
  <c r="X36" i="19"/>
  <c r="W36" i="19"/>
  <c r="V36" i="19"/>
  <c r="U36" i="19"/>
  <c r="T36" i="19"/>
  <c r="S36" i="19"/>
  <c r="R36" i="19"/>
  <c r="Q36" i="19"/>
  <c r="P36" i="19"/>
  <c r="O36" i="19"/>
  <c r="N36" i="19"/>
  <c r="M36" i="19"/>
  <c r="L36" i="19"/>
  <c r="K36" i="19"/>
  <c r="J36" i="19"/>
  <c r="I36" i="19"/>
  <c r="H36" i="19"/>
  <c r="G36" i="19"/>
  <c r="F36" i="19"/>
  <c r="E36" i="19"/>
  <c r="D36" i="19"/>
  <c r="C36" i="19"/>
  <c r="B36" i="19"/>
  <c r="Y35" i="19"/>
  <c r="X35" i="19"/>
  <c r="W35" i="19"/>
  <c r="V35" i="19"/>
  <c r="U35" i="19"/>
  <c r="T35" i="19"/>
  <c r="S35" i="19"/>
  <c r="R35" i="19"/>
  <c r="Q35" i="19"/>
  <c r="P35" i="19"/>
  <c r="O35" i="19"/>
  <c r="N35" i="19"/>
  <c r="M35" i="19"/>
  <c r="L35" i="19"/>
  <c r="K35" i="19"/>
  <c r="J35" i="19"/>
  <c r="I35" i="19"/>
  <c r="H35" i="19"/>
  <c r="G35" i="19"/>
  <c r="F35" i="19"/>
  <c r="E35" i="19"/>
  <c r="D35" i="19"/>
  <c r="C35" i="19"/>
  <c r="B35" i="19"/>
  <c r="Y34" i="19"/>
  <c r="X34" i="19"/>
  <c r="W34" i="19"/>
  <c r="V34" i="19"/>
  <c r="U34" i="19"/>
  <c r="T34" i="19"/>
  <c r="S34" i="19"/>
  <c r="R34" i="19"/>
  <c r="Q34" i="19"/>
  <c r="P34" i="19"/>
  <c r="O34" i="19"/>
  <c r="N34" i="19"/>
  <c r="M34" i="19"/>
  <c r="L34" i="19"/>
  <c r="K34" i="19"/>
  <c r="J34" i="19"/>
  <c r="I34" i="19"/>
  <c r="H34" i="19"/>
  <c r="G34" i="19"/>
  <c r="F34" i="19"/>
  <c r="E34" i="19"/>
  <c r="D34" i="19"/>
  <c r="C34" i="19"/>
  <c r="B34" i="19"/>
  <c r="Y33" i="19"/>
  <c r="X33" i="19"/>
  <c r="W33" i="19"/>
  <c r="V33" i="19"/>
  <c r="U33" i="19"/>
  <c r="T33" i="19"/>
  <c r="S33" i="19"/>
  <c r="R33" i="19"/>
  <c r="Q33" i="19"/>
  <c r="P33" i="19"/>
  <c r="O33" i="19"/>
  <c r="N33" i="19"/>
  <c r="M33" i="19"/>
  <c r="L33" i="19"/>
  <c r="K33" i="19"/>
  <c r="J33" i="19"/>
  <c r="I33" i="19"/>
  <c r="H33" i="19"/>
  <c r="G33" i="19"/>
  <c r="F33" i="19"/>
  <c r="E33" i="19"/>
  <c r="D33" i="19"/>
  <c r="C33" i="19"/>
  <c r="B33" i="19"/>
  <c r="Y32" i="19"/>
  <c r="X32" i="19"/>
  <c r="W32" i="19"/>
  <c r="V32" i="19"/>
  <c r="U32" i="19"/>
  <c r="T32" i="19"/>
  <c r="S32" i="19"/>
  <c r="R32" i="19"/>
  <c r="Q32" i="19"/>
  <c r="P32" i="19"/>
  <c r="O32" i="19"/>
  <c r="N32" i="19"/>
  <c r="M32" i="19"/>
  <c r="L32" i="19"/>
  <c r="K32" i="19"/>
  <c r="J32" i="19"/>
  <c r="I32" i="19"/>
  <c r="H32" i="19"/>
  <c r="G32" i="19"/>
  <c r="F32" i="19"/>
  <c r="E32" i="19"/>
  <c r="D32" i="19"/>
  <c r="C32" i="19"/>
  <c r="B32" i="19"/>
  <c r="Y31" i="19"/>
  <c r="X31" i="19"/>
  <c r="W31" i="19"/>
  <c r="V31" i="19"/>
  <c r="U31" i="19"/>
  <c r="T31" i="19"/>
  <c r="S31" i="19"/>
  <c r="R31" i="19"/>
  <c r="Q31" i="19"/>
  <c r="P31" i="19"/>
  <c r="O31" i="19"/>
  <c r="N31" i="19"/>
  <c r="M31" i="19"/>
  <c r="L31" i="19"/>
  <c r="K31" i="19"/>
  <c r="J31" i="19"/>
  <c r="I31" i="19"/>
  <c r="H31" i="19"/>
  <c r="G31" i="19"/>
  <c r="F31" i="19"/>
  <c r="E31" i="19"/>
  <c r="D31" i="19"/>
  <c r="C31" i="19"/>
  <c r="B31" i="19"/>
  <c r="Y30" i="19"/>
  <c r="X30" i="19"/>
  <c r="W30" i="19"/>
  <c r="V30" i="19"/>
  <c r="U30" i="19"/>
  <c r="T30" i="19"/>
  <c r="S30" i="19"/>
  <c r="R30" i="19"/>
  <c r="Q30" i="19"/>
  <c r="P30" i="19"/>
  <c r="O30" i="19"/>
  <c r="N30" i="19"/>
  <c r="M30" i="19"/>
  <c r="L30" i="19"/>
  <c r="K30" i="19"/>
  <c r="J30" i="19"/>
  <c r="I30" i="19"/>
  <c r="H30" i="19"/>
  <c r="G30" i="19"/>
  <c r="F30" i="19"/>
  <c r="E30" i="19"/>
  <c r="D30" i="19"/>
  <c r="C30" i="19"/>
  <c r="B30" i="19"/>
  <c r="Y29" i="19"/>
  <c r="X29" i="19"/>
  <c r="W29" i="19"/>
  <c r="V29" i="19"/>
  <c r="U29" i="19"/>
  <c r="T29" i="19"/>
  <c r="S29" i="19"/>
  <c r="R29" i="19"/>
  <c r="Q29" i="19"/>
  <c r="P29" i="19"/>
  <c r="O29" i="19"/>
  <c r="N29" i="19"/>
  <c r="M29" i="19"/>
  <c r="L29" i="19"/>
  <c r="K29" i="19"/>
  <c r="J29" i="19"/>
  <c r="I29" i="19"/>
  <c r="H29" i="19"/>
  <c r="G29" i="19"/>
  <c r="F29" i="19"/>
  <c r="E29" i="19"/>
  <c r="D29" i="19"/>
  <c r="C29" i="19"/>
  <c r="B29" i="19"/>
  <c r="Y28" i="19"/>
  <c r="X28" i="19"/>
  <c r="W28" i="19"/>
  <c r="V28" i="19"/>
  <c r="U28" i="19"/>
  <c r="T28" i="19"/>
  <c r="S28" i="19"/>
  <c r="R28" i="19"/>
  <c r="Q28" i="19"/>
  <c r="P28" i="19"/>
  <c r="O28" i="19"/>
  <c r="N28" i="19"/>
  <c r="M28" i="19"/>
  <c r="L28" i="19"/>
  <c r="K28" i="19"/>
  <c r="J28" i="19"/>
  <c r="I28" i="19"/>
  <c r="H28" i="19"/>
  <c r="G28" i="19"/>
  <c r="F28" i="19"/>
  <c r="E28" i="19"/>
  <c r="D28" i="19"/>
  <c r="C28" i="19"/>
  <c r="B28" i="19"/>
  <c r="Y27" i="19"/>
  <c r="X27" i="19"/>
  <c r="W27" i="19"/>
  <c r="V27" i="19"/>
  <c r="U27" i="19"/>
  <c r="T27" i="19"/>
  <c r="S27" i="19"/>
  <c r="R27" i="19"/>
  <c r="Q27" i="19"/>
  <c r="P27" i="19"/>
  <c r="O27" i="19"/>
  <c r="N27" i="19"/>
  <c r="M27" i="19"/>
  <c r="L27" i="19"/>
  <c r="K27" i="19"/>
  <c r="J27" i="19"/>
  <c r="I27" i="19"/>
  <c r="H27" i="19"/>
  <c r="G27" i="19"/>
  <c r="F27" i="19"/>
  <c r="E27" i="19"/>
  <c r="D27" i="19"/>
  <c r="C27" i="19"/>
  <c r="B27" i="19"/>
  <c r="Y26" i="19"/>
  <c r="X26" i="19"/>
  <c r="W26" i="19"/>
  <c r="V26" i="19"/>
  <c r="U26" i="19"/>
  <c r="T26" i="19"/>
  <c r="S26" i="19"/>
  <c r="R26" i="19"/>
  <c r="Q26" i="19"/>
  <c r="P26" i="19"/>
  <c r="O26" i="19"/>
  <c r="N26" i="19"/>
  <c r="M26" i="19"/>
  <c r="L26" i="19"/>
  <c r="K26" i="19"/>
  <c r="J26" i="19"/>
  <c r="I26" i="19"/>
  <c r="H26" i="19"/>
  <c r="G26" i="19"/>
  <c r="F26" i="19"/>
  <c r="E26" i="19"/>
  <c r="D26" i="19"/>
  <c r="C26" i="19"/>
  <c r="B26" i="19"/>
  <c r="Y25" i="19"/>
  <c r="X25" i="19"/>
  <c r="W25" i="19"/>
  <c r="V25" i="19"/>
  <c r="U25" i="19"/>
  <c r="T25" i="19"/>
  <c r="S25" i="19"/>
  <c r="R25" i="19"/>
  <c r="Q25" i="19"/>
  <c r="P25" i="19"/>
  <c r="O25" i="19"/>
  <c r="N25" i="19"/>
  <c r="M25" i="19"/>
  <c r="L25" i="19"/>
  <c r="K25" i="19"/>
  <c r="J25" i="19"/>
  <c r="I25" i="19"/>
  <c r="H25" i="19"/>
  <c r="G25" i="19"/>
  <c r="F25" i="19"/>
  <c r="E25" i="19"/>
  <c r="D25" i="19"/>
  <c r="C25" i="19"/>
  <c r="B25" i="19"/>
  <c r="Y24" i="19"/>
  <c r="X24" i="19"/>
  <c r="W24" i="19"/>
  <c r="V24" i="19"/>
  <c r="U24" i="19"/>
  <c r="T24" i="19"/>
  <c r="S24" i="19"/>
  <c r="R24" i="19"/>
  <c r="Q24" i="19"/>
  <c r="P24" i="19"/>
  <c r="O24" i="19"/>
  <c r="N24" i="19"/>
  <c r="M24" i="19"/>
  <c r="L24" i="19"/>
  <c r="K24" i="19"/>
  <c r="J24" i="19"/>
  <c r="I24" i="19"/>
  <c r="H24" i="19"/>
  <c r="G24" i="19"/>
  <c r="F24" i="19"/>
  <c r="E24" i="19"/>
  <c r="D24" i="19"/>
  <c r="C24" i="19"/>
  <c r="B24" i="19"/>
  <c r="Y23" i="19"/>
  <c r="X23" i="19"/>
  <c r="W23" i="19"/>
  <c r="V23" i="19"/>
  <c r="U23" i="19"/>
  <c r="T23" i="19"/>
  <c r="S23" i="19"/>
  <c r="R23" i="19"/>
  <c r="Q23" i="19"/>
  <c r="P23" i="19"/>
  <c r="O23" i="19"/>
  <c r="N23" i="19"/>
  <c r="M23" i="19"/>
  <c r="L23" i="19"/>
  <c r="K23" i="19"/>
  <c r="J23" i="19"/>
  <c r="I23" i="19"/>
  <c r="H23" i="19"/>
  <c r="G23" i="19"/>
  <c r="F23" i="19"/>
  <c r="E23" i="19"/>
  <c r="D23" i="19"/>
  <c r="C23" i="19"/>
  <c r="B23" i="19"/>
  <c r="Y22" i="19"/>
  <c r="X22" i="19"/>
  <c r="W22" i="19"/>
  <c r="V22" i="19"/>
  <c r="U22" i="19"/>
  <c r="T22" i="19"/>
  <c r="S22" i="19"/>
  <c r="R22" i="19"/>
  <c r="Q22" i="19"/>
  <c r="P22" i="19"/>
  <c r="O22" i="19"/>
  <c r="N22" i="19"/>
  <c r="M22" i="19"/>
  <c r="L22" i="19"/>
  <c r="K22" i="19"/>
  <c r="J22" i="19"/>
  <c r="I22" i="19"/>
  <c r="H22" i="19"/>
  <c r="G22" i="19"/>
  <c r="F22" i="19"/>
  <c r="E22" i="19"/>
  <c r="D22" i="19"/>
  <c r="C22" i="19"/>
  <c r="B22" i="19"/>
  <c r="Y21" i="19"/>
  <c r="X21" i="19"/>
  <c r="W21" i="19"/>
  <c r="V21" i="19"/>
  <c r="U21" i="19"/>
  <c r="T21" i="19"/>
  <c r="S21" i="19"/>
  <c r="R21" i="19"/>
  <c r="Q21" i="19"/>
  <c r="P21" i="19"/>
  <c r="O21" i="19"/>
  <c r="N21" i="19"/>
  <c r="M21" i="19"/>
  <c r="L21" i="19"/>
  <c r="K21" i="19"/>
  <c r="J21" i="19"/>
  <c r="I21" i="19"/>
  <c r="H21" i="19"/>
  <c r="G21" i="19"/>
  <c r="F21" i="19"/>
  <c r="E21" i="19"/>
  <c r="D21" i="19"/>
  <c r="C21" i="19"/>
  <c r="B21" i="19"/>
  <c r="Y20" i="19"/>
  <c r="X20" i="19"/>
  <c r="W20" i="19"/>
  <c r="V20" i="19"/>
  <c r="U20" i="19"/>
  <c r="T20" i="19"/>
  <c r="S20" i="19"/>
  <c r="R20" i="19"/>
  <c r="Q20" i="19"/>
  <c r="P20" i="19"/>
  <c r="O20" i="19"/>
  <c r="N20" i="19"/>
  <c r="M20" i="19"/>
  <c r="L20" i="19"/>
  <c r="K20" i="19"/>
  <c r="J20" i="19"/>
  <c r="I20" i="19"/>
  <c r="H20" i="19"/>
  <c r="G20" i="19"/>
  <c r="F20" i="19"/>
  <c r="E20" i="19"/>
  <c r="D20" i="19"/>
  <c r="C20" i="19"/>
  <c r="B20" i="19"/>
  <c r="Y19" i="19"/>
  <c r="X19" i="19"/>
  <c r="W19" i="19"/>
  <c r="V19" i="19"/>
  <c r="U19" i="19"/>
  <c r="T19" i="19"/>
  <c r="S19" i="19"/>
  <c r="R19" i="19"/>
  <c r="Q19" i="19"/>
  <c r="P19" i="19"/>
  <c r="O19" i="19"/>
  <c r="N19" i="19"/>
  <c r="M19" i="19"/>
  <c r="L19" i="19"/>
  <c r="K19" i="19"/>
  <c r="J19" i="19"/>
  <c r="I19" i="19"/>
  <c r="H19" i="19"/>
  <c r="G19" i="19"/>
  <c r="F19" i="19"/>
  <c r="E19" i="19"/>
  <c r="D19" i="19"/>
  <c r="C19" i="19"/>
  <c r="B19" i="19"/>
  <c r="Y18" i="19"/>
  <c r="X18" i="19"/>
  <c r="W18" i="19"/>
  <c r="V18" i="19"/>
  <c r="U18" i="19"/>
  <c r="T18" i="19"/>
  <c r="S18" i="19"/>
  <c r="R18" i="19"/>
  <c r="Q18" i="19"/>
  <c r="P18" i="19"/>
  <c r="O18" i="19"/>
  <c r="N18" i="19"/>
  <c r="M18" i="19"/>
  <c r="L18" i="19"/>
  <c r="K18" i="19"/>
  <c r="J18" i="19"/>
  <c r="I18" i="19"/>
  <c r="H18" i="19"/>
  <c r="G18" i="19"/>
  <c r="F18" i="19"/>
  <c r="E18" i="19"/>
  <c r="D18" i="19"/>
  <c r="C18" i="19"/>
  <c r="B18" i="19"/>
  <c r="Y17" i="19"/>
  <c r="X17" i="19"/>
  <c r="W17" i="19"/>
  <c r="V17" i="19"/>
  <c r="U17" i="19"/>
  <c r="T17" i="19"/>
  <c r="S17" i="19"/>
  <c r="R17" i="19"/>
  <c r="Q17" i="19"/>
  <c r="P17" i="19"/>
  <c r="O17" i="19"/>
  <c r="N17" i="19"/>
  <c r="M17" i="19"/>
  <c r="L17" i="19"/>
  <c r="K17" i="19"/>
  <c r="J17" i="19"/>
  <c r="I17" i="19"/>
  <c r="H17" i="19"/>
  <c r="G17" i="19"/>
  <c r="F17" i="19"/>
  <c r="E17" i="19"/>
  <c r="D17" i="19"/>
  <c r="C17" i="19"/>
  <c r="B17" i="19"/>
  <c r="Y16" i="19"/>
  <c r="X16" i="19"/>
  <c r="W16" i="19"/>
  <c r="V16" i="19"/>
  <c r="U16" i="19"/>
  <c r="T16" i="19"/>
  <c r="S16" i="19"/>
  <c r="R16" i="19"/>
  <c r="Q16" i="19"/>
  <c r="P16" i="19"/>
  <c r="O16" i="19"/>
  <c r="N16" i="19"/>
  <c r="M16" i="19"/>
  <c r="L16" i="19"/>
  <c r="K16" i="19"/>
  <c r="J16" i="19"/>
  <c r="I16" i="19"/>
  <c r="H16" i="19"/>
  <c r="G16" i="19"/>
  <c r="F16" i="19"/>
  <c r="E16" i="19"/>
  <c r="D16" i="19"/>
  <c r="C16" i="19"/>
  <c r="B16" i="19"/>
  <c r="Y15" i="19"/>
  <c r="X15" i="19"/>
  <c r="W15" i="19"/>
  <c r="V15" i="19"/>
  <c r="U15" i="19"/>
  <c r="T15" i="19"/>
  <c r="S15" i="19"/>
  <c r="R15" i="19"/>
  <c r="Q15" i="19"/>
  <c r="P15" i="19"/>
  <c r="O15" i="19"/>
  <c r="N15" i="19"/>
  <c r="M15" i="19"/>
  <c r="L15" i="19"/>
  <c r="K15" i="19"/>
  <c r="J15" i="19"/>
  <c r="I15" i="19"/>
  <c r="H15" i="19"/>
  <c r="G15" i="19"/>
  <c r="F15" i="19"/>
  <c r="E15" i="19"/>
  <c r="D15" i="19"/>
  <c r="C15" i="19"/>
  <c r="B15" i="19"/>
  <c r="Y14" i="19"/>
  <c r="X14" i="19"/>
  <c r="W14" i="19"/>
  <c r="V14" i="19"/>
  <c r="U14" i="19"/>
  <c r="T14" i="19"/>
  <c r="S14" i="19"/>
  <c r="R14" i="19"/>
  <c r="Q14" i="19"/>
  <c r="P14" i="19"/>
  <c r="O14" i="19"/>
  <c r="N14" i="19"/>
  <c r="M14" i="19"/>
  <c r="L14" i="19"/>
  <c r="K14" i="19"/>
  <c r="J14" i="19"/>
  <c r="I14" i="19"/>
  <c r="H14" i="19"/>
  <c r="G14" i="19"/>
  <c r="F14" i="19"/>
  <c r="E14" i="19"/>
  <c r="D14" i="19"/>
  <c r="C14" i="19"/>
  <c r="B14" i="19"/>
  <c r="Y13" i="19"/>
  <c r="X13" i="19"/>
  <c r="W13" i="19"/>
  <c r="V13" i="19"/>
  <c r="U13" i="19"/>
  <c r="T13" i="19"/>
  <c r="S13" i="19"/>
  <c r="R13" i="19"/>
  <c r="Q13" i="19"/>
  <c r="P13" i="19"/>
  <c r="O13" i="19"/>
  <c r="N13" i="19"/>
  <c r="M13" i="19"/>
  <c r="L13" i="19"/>
  <c r="K13" i="19"/>
  <c r="J13" i="19"/>
  <c r="I13" i="19"/>
  <c r="H13" i="19"/>
  <c r="G13" i="19"/>
  <c r="F13" i="19"/>
  <c r="E13" i="19"/>
  <c r="D13" i="19"/>
  <c r="C13" i="19"/>
  <c r="B13" i="19"/>
  <c r="Y12" i="19"/>
  <c r="X12" i="19"/>
  <c r="W12" i="19"/>
  <c r="V12" i="19"/>
  <c r="U12" i="19"/>
  <c r="T12" i="19"/>
  <c r="S12" i="19"/>
  <c r="R12" i="19"/>
  <c r="Q12" i="19"/>
  <c r="P12" i="19"/>
  <c r="O12" i="19"/>
  <c r="N12" i="19"/>
  <c r="M12" i="19"/>
  <c r="L12" i="19"/>
  <c r="K12" i="19"/>
  <c r="J12" i="19"/>
  <c r="I12" i="19"/>
  <c r="H12" i="19"/>
  <c r="G12" i="19"/>
  <c r="F12" i="19"/>
  <c r="E12" i="19"/>
  <c r="D12" i="19"/>
  <c r="C12" i="19"/>
  <c r="B12" i="19"/>
  <c r="B191" i="28" l="1"/>
  <c r="Y150" i="25"/>
  <c r="X150" i="25"/>
  <c r="W150" i="25"/>
  <c r="V150" i="25"/>
  <c r="U150" i="25"/>
  <c r="T150" i="25"/>
  <c r="S150" i="25"/>
  <c r="R150" i="25"/>
  <c r="Q150" i="25"/>
  <c r="P150" i="25"/>
  <c r="O150" i="25"/>
  <c r="N150" i="25"/>
  <c r="M150" i="25"/>
  <c r="L150" i="25"/>
  <c r="K150" i="25"/>
  <c r="J150" i="25"/>
  <c r="I150" i="25"/>
  <c r="H150" i="25"/>
  <c r="G150" i="25"/>
  <c r="F150" i="25"/>
  <c r="E150" i="25"/>
  <c r="D150" i="25"/>
  <c r="C150" i="25"/>
  <c r="B150" i="25"/>
  <c r="Y149" i="25"/>
  <c r="X149" i="25"/>
  <c r="W149" i="25"/>
  <c r="V149" i="25"/>
  <c r="U149" i="25"/>
  <c r="T149" i="25"/>
  <c r="S149" i="25"/>
  <c r="R149" i="25"/>
  <c r="Q149" i="25"/>
  <c r="P149" i="25"/>
  <c r="O149" i="25"/>
  <c r="N149" i="25"/>
  <c r="M149" i="25"/>
  <c r="L149" i="25"/>
  <c r="K149" i="25"/>
  <c r="J149" i="25"/>
  <c r="I149" i="25"/>
  <c r="H149" i="25"/>
  <c r="G149" i="25"/>
  <c r="F149" i="25"/>
  <c r="E149" i="25"/>
  <c r="D149" i="25"/>
  <c r="C149" i="25"/>
  <c r="B149" i="25"/>
  <c r="Y148" i="25"/>
  <c r="X148" i="25"/>
  <c r="W148" i="25"/>
  <c r="V148" i="25"/>
  <c r="U148" i="25"/>
  <c r="T148" i="25"/>
  <c r="S148" i="25"/>
  <c r="R148" i="25"/>
  <c r="Q148" i="25"/>
  <c r="P148" i="25"/>
  <c r="O148" i="25"/>
  <c r="N148" i="25"/>
  <c r="M148" i="25"/>
  <c r="L148" i="25"/>
  <c r="K148" i="25"/>
  <c r="J148" i="25"/>
  <c r="I148" i="25"/>
  <c r="H148" i="25"/>
  <c r="G148" i="25"/>
  <c r="F148" i="25"/>
  <c r="E148" i="25"/>
  <c r="D148" i="25"/>
  <c r="C148" i="25"/>
  <c r="B148" i="25"/>
  <c r="Y147" i="25"/>
  <c r="X147" i="25"/>
  <c r="W147" i="25"/>
  <c r="V147" i="25"/>
  <c r="U147" i="25"/>
  <c r="T147" i="25"/>
  <c r="S147" i="25"/>
  <c r="R147" i="25"/>
  <c r="Q147" i="25"/>
  <c r="P147" i="25"/>
  <c r="O147" i="25"/>
  <c r="N147" i="25"/>
  <c r="M147" i="25"/>
  <c r="L147" i="25"/>
  <c r="K147" i="25"/>
  <c r="J147" i="25"/>
  <c r="I147" i="25"/>
  <c r="H147" i="25"/>
  <c r="G147" i="25"/>
  <c r="F147" i="25"/>
  <c r="E147" i="25"/>
  <c r="D147" i="25"/>
  <c r="C147" i="25"/>
  <c r="B147" i="25"/>
  <c r="Y146" i="25"/>
  <c r="X146" i="25"/>
  <c r="W146" i="25"/>
  <c r="V146" i="25"/>
  <c r="U146" i="25"/>
  <c r="T146" i="25"/>
  <c r="S146" i="25"/>
  <c r="R146" i="25"/>
  <c r="Q146" i="25"/>
  <c r="P146" i="25"/>
  <c r="O146" i="25"/>
  <c r="N146" i="25"/>
  <c r="M146" i="25"/>
  <c r="L146" i="25"/>
  <c r="K146" i="25"/>
  <c r="J146" i="25"/>
  <c r="I146" i="25"/>
  <c r="H146" i="25"/>
  <c r="G146" i="25"/>
  <c r="F146" i="25"/>
  <c r="E146" i="25"/>
  <c r="D146" i="25"/>
  <c r="C146" i="25"/>
  <c r="B146" i="25"/>
  <c r="Y145" i="25"/>
  <c r="X145" i="25"/>
  <c r="W145" i="25"/>
  <c r="V145" i="25"/>
  <c r="U145" i="25"/>
  <c r="T145" i="25"/>
  <c r="S145" i="25"/>
  <c r="R145" i="25"/>
  <c r="Q145" i="25"/>
  <c r="P145" i="25"/>
  <c r="O145" i="25"/>
  <c r="N145" i="25"/>
  <c r="M145" i="25"/>
  <c r="L145" i="25"/>
  <c r="K145" i="25"/>
  <c r="J145" i="25"/>
  <c r="I145" i="25"/>
  <c r="H145" i="25"/>
  <c r="G145" i="25"/>
  <c r="F145" i="25"/>
  <c r="E145" i="25"/>
  <c r="D145" i="25"/>
  <c r="C145" i="25"/>
  <c r="B145" i="25"/>
  <c r="Y144" i="25"/>
  <c r="X144" i="25"/>
  <c r="W144" i="25"/>
  <c r="V144" i="25"/>
  <c r="U144" i="25"/>
  <c r="T144" i="25"/>
  <c r="S144" i="25"/>
  <c r="R144" i="25"/>
  <c r="Q144" i="25"/>
  <c r="P144" i="25"/>
  <c r="O144" i="25"/>
  <c r="N144" i="25"/>
  <c r="M144" i="25"/>
  <c r="L144" i="25"/>
  <c r="K144" i="25"/>
  <c r="J144" i="25"/>
  <c r="I144" i="25"/>
  <c r="H144" i="25"/>
  <c r="G144" i="25"/>
  <c r="F144" i="25"/>
  <c r="E144" i="25"/>
  <c r="D144" i="25"/>
  <c r="C144" i="25"/>
  <c r="B144" i="25"/>
  <c r="Y143" i="25"/>
  <c r="X143" i="25"/>
  <c r="W143" i="25"/>
  <c r="V143" i="25"/>
  <c r="U143" i="25"/>
  <c r="T143" i="25"/>
  <c r="S143" i="25"/>
  <c r="R143" i="25"/>
  <c r="Q143" i="25"/>
  <c r="P143" i="25"/>
  <c r="O143" i="25"/>
  <c r="N143" i="25"/>
  <c r="M143" i="25"/>
  <c r="L143" i="25"/>
  <c r="K143" i="25"/>
  <c r="J143" i="25"/>
  <c r="I143" i="25"/>
  <c r="H143" i="25"/>
  <c r="G143" i="25"/>
  <c r="F143" i="25"/>
  <c r="E143" i="25"/>
  <c r="D143" i="25"/>
  <c r="C143" i="25"/>
  <c r="B143" i="25"/>
  <c r="Y142" i="25"/>
  <c r="X142" i="25"/>
  <c r="W142" i="25"/>
  <c r="V142" i="25"/>
  <c r="U142" i="25"/>
  <c r="T142" i="25"/>
  <c r="S142" i="25"/>
  <c r="R142" i="25"/>
  <c r="Q142" i="25"/>
  <c r="P142" i="25"/>
  <c r="O142" i="25"/>
  <c r="N142" i="25"/>
  <c r="M142" i="25"/>
  <c r="L142" i="25"/>
  <c r="K142" i="25"/>
  <c r="J142" i="25"/>
  <c r="I142" i="25"/>
  <c r="H142" i="25"/>
  <c r="G142" i="25"/>
  <c r="F142" i="25"/>
  <c r="E142" i="25"/>
  <c r="D142" i="25"/>
  <c r="C142" i="25"/>
  <c r="B142" i="25"/>
  <c r="Y141" i="25"/>
  <c r="X141" i="25"/>
  <c r="W141" i="25"/>
  <c r="V141" i="25"/>
  <c r="U141" i="25"/>
  <c r="T141" i="25"/>
  <c r="S141" i="25"/>
  <c r="R141" i="25"/>
  <c r="Q141" i="25"/>
  <c r="P141" i="25"/>
  <c r="O141" i="25"/>
  <c r="N141" i="25"/>
  <c r="M141" i="25"/>
  <c r="L141" i="25"/>
  <c r="K141" i="25"/>
  <c r="J141" i="25"/>
  <c r="I141" i="25"/>
  <c r="H141" i="25"/>
  <c r="G141" i="25"/>
  <c r="F141" i="25"/>
  <c r="E141" i="25"/>
  <c r="D141" i="25"/>
  <c r="C141" i="25"/>
  <c r="B141" i="25"/>
  <c r="Y140" i="25"/>
  <c r="X140" i="25"/>
  <c r="W140" i="25"/>
  <c r="V140" i="25"/>
  <c r="U140" i="25"/>
  <c r="T140" i="25"/>
  <c r="S140" i="25"/>
  <c r="R140" i="25"/>
  <c r="Q140" i="25"/>
  <c r="P140" i="25"/>
  <c r="O140" i="25"/>
  <c r="N140" i="25"/>
  <c r="M140" i="25"/>
  <c r="L140" i="25"/>
  <c r="K140" i="25"/>
  <c r="J140" i="25"/>
  <c r="I140" i="25"/>
  <c r="H140" i="25"/>
  <c r="G140" i="25"/>
  <c r="F140" i="25"/>
  <c r="E140" i="25"/>
  <c r="D140" i="25"/>
  <c r="C140" i="25"/>
  <c r="B140" i="25"/>
  <c r="Y139" i="25"/>
  <c r="X139" i="25"/>
  <c r="W139" i="25"/>
  <c r="V139" i="25"/>
  <c r="U139" i="25"/>
  <c r="T139" i="25"/>
  <c r="S139" i="25"/>
  <c r="R139" i="25"/>
  <c r="Q139" i="25"/>
  <c r="P139" i="25"/>
  <c r="O139" i="25"/>
  <c r="N139" i="25"/>
  <c r="M139" i="25"/>
  <c r="L139" i="25"/>
  <c r="K139" i="25"/>
  <c r="J139" i="25"/>
  <c r="I139" i="25"/>
  <c r="H139" i="25"/>
  <c r="G139" i="25"/>
  <c r="F139" i="25"/>
  <c r="E139" i="25"/>
  <c r="D139" i="25"/>
  <c r="C139" i="25"/>
  <c r="B139" i="25"/>
  <c r="Y138" i="25"/>
  <c r="X138" i="25"/>
  <c r="W138" i="25"/>
  <c r="V138" i="25"/>
  <c r="U138" i="25"/>
  <c r="T138" i="25"/>
  <c r="S138" i="25"/>
  <c r="R138" i="25"/>
  <c r="Q138" i="25"/>
  <c r="P138" i="25"/>
  <c r="O138" i="25"/>
  <c r="N138" i="25"/>
  <c r="M138" i="25"/>
  <c r="L138" i="25"/>
  <c r="K138" i="25"/>
  <c r="J138" i="25"/>
  <c r="I138" i="25"/>
  <c r="H138" i="25"/>
  <c r="G138" i="25"/>
  <c r="F138" i="25"/>
  <c r="E138" i="25"/>
  <c r="D138" i="25"/>
  <c r="C138" i="25"/>
  <c r="B138" i="25"/>
  <c r="Y137" i="25"/>
  <c r="X137" i="25"/>
  <c r="W137" i="25"/>
  <c r="V137" i="25"/>
  <c r="U137" i="25"/>
  <c r="T137" i="25"/>
  <c r="S137" i="25"/>
  <c r="R137" i="25"/>
  <c r="Q137" i="25"/>
  <c r="P137" i="25"/>
  <c r="O137" i="25"/>
  <c r="N137" i="25"/>
  <c r="M137" i="25"/>
  <c r="L137" i="25"/>
  <c r="K137" i="25"/>
  <c r="J137" i="25"/>
  <c r="I137" i="25"/>
  <c r="H137" i="25"/>
  <c r="G137" i="25"/>
  <c r="F137" i="25"/>
  <c r="E137" i="25"/>
  <c r="D137" i="25"/>
  <c r="C137" i="25"/>
  <c r="B137" i="25"/>
  <c r="Y136" i="25"/>
  <c r="X136" i="25"/>
  <c r="W136" i="25"/>
  <c r="V136" i="25"/>
  <c r="U136" i="25"/>
  <c r="T136" i="25"/>
  <c r="S136" i="25"/>
  <c r="R136" i="25"/>
  <c r="Q136" i="25"/>
  <c r="P136" i="25"/>
  <c r="O136" i="25"/>
  <c r="N136" i="25"/>
  <c r="M136" i="25"/>
  <c r="L136" i="25"/>
  <c r="K136" i="25"/>
  <c r="J136" i="25"/>
  <c r="I136" i="25"/>
  <c r="H136" i="25"/>
  <c r="G136" i="25"/>
  <c r="F136" i="25"/>
  <c r="E136" i="25"/>
  <c r="D136" i="25"/>
  <c r="C136" i="25"/>
  <c r="B136" i="25"/>
  <c r="Y135" i="25"/>
  <c r="X135" i="25"/>
  <c r="W135" i="25"/>
  <c r="V135" i="25"/>
  <c r="U135" i="25"/>
  <c r="T135" i="25"/>
  <c r="S135" i="25"/>
  <c r="R135" i="25"/>
  <c r="Q135" i="25"/>
  <c r="P135" i="25"/>
  <c r="O135" i="25"/>
  <c r="N135" i="25"/>
  <c r="M135" i="25"/>
  <c r="L135" i="25"/>
  <c r="K135" i="25"/>
  <c r="J135" i="25"/>
  <c r="I135" i="25"/>
  <c r="H135" i="25"/>
  <c r="G135" i="25"/>
  <c r="F135" i="25"/>
  <c r="E135" i="25"/>
  <c r="D135" i="25"/>
  <c r="C135" i="25"/>
  <c r="B135" i="25"/>
  <c r="Y134" i="25"/>
  <c r="X134" i="25"/>
  <c r="W134" i="25"/>
  <c r="V134" i="25"/>
  <c r="U134" i="25"/>
  <c r="T134" i="25"/>
  <c r="S134" i="25"/>
  <c r="R134" i="25"/>
  <c r="Q134" i="25"/>
  <c r="P134" i="25"/>
  <c r="O134" i="25"/>
  <c r="N134" i="25"/>
  <c r="M134" i="25"/>
  <c r="L134" i="25"/>
  <c r="K134" i="25"/>
  <c r="J134" i="25"/>
  <c r="I134" i="25"/>
  <c r="H134" i="25"/>
  <c r="G134" i="25"/>
  <c r="F134" i="25"/>
  <c r="E134" i="25"/>
  <c r="D134" i="25"/>
  <c r="C134" i="25"/>
  <c r="B134" i="25"/>
  <c r="Y133" i="25"/>
  <c r="X133" i="25"/>
  <c r="W133" i="25"/>
  <c r="V133" i="25"/>
  <c r="U133" i="25"/>
  <c r="T133" i="25"/>
  <c r="S133" i="25"/>
  <c r="R133" i="25"/>
  <c r="Q133" i="25"/>
  <c r="P133" i="25"/>
  <c r="O133" i="25"/>
  <c r="N133" i="25"/>
  <c r="M133" i="25"/>
  <c r="L133" i="25"/>
  <c r="K133" i="25"/>
  <c r="J133" i="25"/>
  <c r="I133" i="25"/>
  <c r="H133" i="25"/>
  <c r="G133" i="25"/>
  <c r="F133" i="25"/>
  <c r="E133" i="25"/>
  <c r="D133" i="25"/>
  <c r="C133" i="25"/>
  <c r="B133" i="25"/>
  <c r="Y132" i="25"/>
  <c r="X132" i="25"/>
  <c r="W132" i="25"/>
  <c r="V132" i="25"/>
  <c r="U132" i="25"/>
  <c r="T132" i="25"/>
  <c r="S132" i="25"/>
  <c r="R132" i="25"/>
  <c r="Q132" i="25"/>
  <c r="P132" i="25"/>
  <c r="O132" i="25"/>
  <c r="N132" i="25"/>
  <c r="M132" i="25"/>
  <c r="L132" i="25"/>
  <c r="K132" i="25"/>
  <c r="J132" i="25"/>
  <c r="I132" i="25"/>
  <c r="H132" i="25"/>
  <c r="G132" i="25"/>
  <c r="F132" i="25"/>
  <c r="E132" i="25"/>
  <c r="D132" i="25"/>
  <c r="C132" i="25"/>
  <c r="B132" i="25"/>
  <c r="Y131" i="25"/>
  <c r="X131" i="25"/>
  <c r="W131" i="25"/>
  <c r="V131" i="25"/>
  <c r="U131" i="25"/>
  <c r="T131" i="25"/>
  <c r="S131" i="25"/>
  <c r="R131" i="25"/>
  <c r="Q131" i="25"/>
  <c r="P131" i="25"/>
  <c r="O131" i="25"/>
  <c r="N131" i="25"/>
  <c r="M131" i="25"/>
  <c r="L131" i="25"/>
  <c r="K131" i="25"/>
  <c r="J131" i="25"/>
  <c r="I131" i="25"/>
  <c r="H131" i="25"/>
  <c r="G131" i="25"/>
  <c r="F131" i="25"/>
  <c r="E131" i="25"/>
  <c r="D131" i="25"/>
  <c r="C131" i="25"/>
  <c r="B131" i="25"/>
  <c r="Y130" i="25"/>
  <c r="X130" i="25"/>
  <c r="W130" i="25"/>
  <c r="V130" i="25"/>
  <c r="U130" i="25"/>
  <c r="T130" i="25"/>
  <c r="S130" i="25"/>
  <c r="R130" i="25"/>
  <c r="Q130" i="25"/>
  <c r="P130" i="25"/>
  <c r="O130" i="25"/>
  <c r="N130" i="25"/>
  <c r="M130" i="25"/>
  <c r="L130" i="25"/>
  <c r="K130" i="25"/>
  <c r="J130" i="25"/>
  <c r="I130" i="25"/>
  <c r="H130" i="25"/>
  <c r="G130" i="25"/>
  <c r="F130" i="25"/>
  <c r="E130" i="25"/>
  <c r="D130" i="25"/>
  <c r="C130" i="25"/>
  <c r="B130" i="25"/>
  <c r="Y129" i="25"/>
  <c r="X129" i="25"/>
  <c r="W129" i="25"/>
  <c r="V129" i="25"/>
  <c r="U129" i="25"/>
  <c r="T129" i="25"/>
  <c r="S129" i="25"/>
  <c r="R129" i="25"/>
  <c r="Q129" i="25"/>
  <c r="P129" i="25"/>
  <c r="O129" i="25"/>
  <c r="N129" i="25"/>
  <c r="M129" i="25"/>
  <c r="L129" i="25"/>
  <c r="K129" i="25"/>
  <c r="J129" i="25"/>
  <c r="I129" i="25"/>
  <c r="H129" i="25"/>
  <c r="G129" i="25"/>
  <c r="F129" i="25"/>
  <c r="E129" i="25"/>
  <c r="D129" i="25"/>
  <c r="C129" i="25"/>
  <c r="B129" i="25"/>
  <c r="Y128" i="25"/>
  <c r="X128" i="25"/>
  <c r="W128" i="25"/>
  <c r="V128" i="25"/>
  <c r="U128" i="25"/>
  <c r="T128" i="25"/>
  <c r="S128" i="25"/>
  <c r="R128" i="25"/>
  <c r="Q128" i="25"/>
  <c r="P128" i="25"/>
  <c r="O128" i="25"/>
  <c r="N128" i="25"/>
  <c r="M128" i="25"/>
  <c r="L128" i="25"/>
  <c r="K128" i="25"/>
  <c r="J128" i="25"/>
  <c r="I128" i="25"/>
  <c r="H128" i="25"/>
  <c r="G128" i="25"/>
  <c r="F128" i="25"/>
  <c r="E128" i="25"/>
  <c r="D128" i="25"/>
  <c r="C128" i="25"/>
  <c r="B128" i="25"/>
  <c r="Y127" i="25"/>
  <c r="X127" i="25"/>
  <c r="W127" i="25"/>
  <c r="V127" i="25"/>
  <c r="U127" i="25"/>
  <c r="T127" i="25"/>
  <c r="S127" i="25"/>
  <c r="R127" i="25"/>
  <c r="Q127" i="25"/>
  <c r="P127" i="25"/>
  <c r="O127" i="25"/>
  <c r="N127" i="25"/>
  <c r="M127" i="25"/>
  <c r="L127" i="25"/>
  <c r="K127" i="25"/>
  <c r="J127" i="25"/>
  <c r="I127" i="25"/>
  <c r="H127" i="25"/>
  <c r="G127" i="25"/>
  <c r="F127" i="25"/>
  <c r="E127" i="25"/>
  <c r="D127" i="25"/>
  <c r="C127" i="25"/>
  <c r="B127" i="25"/>
  <c r="Y126" i="25"/>
  <c r="X126" i="25"/>
  <c r="W126" i="25"/>
  <c r="V126" i="25"/>
  <c r="U126" i="25"/>
  <c r="T126" i="25"/>
  <c r="S126" i="25"/>
  <c r="R126" i="25"/>
  <c r="Q126" i="25"/>
  <c r="P126" i="25"/>
  <c r="O126" i="25"/>
  <c r="N126" i="25"/>
  <c r="M126" i="25"/>
  <c r="L126" i="25"/>
  <c r="K126" i="25"/>
  <c r="J126" i="25"/>
  <c r="I126" i="25"/>
  <c r="H126" i="25"/>
  <c r="G126" i="25"/>
  <c r="F126" i="25"/>
  <c r="E126" i="25"/>
  <c r="D126" i="25"/>
  <c r="C126" i="25"/>
  <c r="B126" i="25"/>
  <c r="Y125" i="25"/>
  <c r="X125" i="25"/>
  <c r="W125" i="25"/>
  <c r="V125" i="25"/>
  <c r="U125" i="25"/>
  <c r="T125" i="25"/>
  <c r="S125" i="25"/>
  <c r="R125" i="25"/>
  <c r="Q125" i="25"/>
  <c r="P125" i="25"/>
  <c r="O125" i="25"/>
  <c r="N125" i="25"/>
  <c r="M125" i="25"/>
  <c r="L125" i="25"/>
  <c r="K125" i="25"/>
  <c r="J125" i="25"/>
  <c r="I125" i="25"/>
  <c r="H125" i="25"/>
  <c r="G125" i="25"/>
  <c r="F125" i="25"/>
  <c r="E125" i="25"/>
  <c r="D125" i="25"/>
  <c r="C125" i="25"/>
  <c r="B125" i="25"/>
  <c r="Y124" i="25"/>
  <c r="X124" i="25"/>
  <c r="W124" i="25"/>
  <c r="V124" i="25"/>
  <c r="U124" i="25"/>
  <c r="T124" i="25"/>
  <c r="S124" i="25"/>
  <c r="R124" i="25"/>
  <c r="Q124" i="25"/>
  <c r="P124" i="25"/>
  <c r="O124" i="25"/>
  <c r="N124" i="25"/>
  <c r="M124" i="25"/>
  <c r="L124" i="25"/>
  <c r="K124" i="25"/>
  <c r="J124" i="25"/>
  <c r="I124" i="25"/>
  <c r="H124" i="25"/>
  <c r="G124" i="25"/>
  <c r="F124" i="25"/>
  <c r="E124" i="25"/>
  <c r="D124" i="25"/>
  <c r="C124" i="25"/>
  <c r="B124" i="25"/>
  <c r="Y123" i="25"/>
  <c r="X123" i="25"/>
  <c r="W123" i="25"/>
  <c r="V123" i="25"/>
  <c r="U123" i="25"/>
  <c r="T123" i="25"/>
  <c r="S123" i="25"/>
  <c r="R123" i="25"/>
  <c r="Q123" i="25"/>
  <c r="P123" i="25"/>
  <c r="O123" i="25"/>
  <c r="N123" i="25"/>
  <c r="M123" i="25"/>
  <c r="L123" i="25"/>
  <c r="K123" i="25"/>
  <c r="J123" i="25"/>
  <c r="I123" i="25"/>
  <c r="H123" i="25"/>
  <c r="G123" i="25"/>
  <c r="F123" i="25"/>
  <c r="E123" i="25"/>
  <c r="D123" i="25"/>
  <c r="C123" i="25"/>
  <c r="B123" i="25"/>
  <c r="Y122" i="25"/>
  <c r="X122" i="25"/>
  <c r="W122" i="25"/>
  <c r="V122" i="25"/>
  <c r="U122" i="25"/>
  <c r="T122" i="25"/>
  <c r="S122" i="25"/>
  <c r="R122" i="25"/>
  <c r="Q122" i="25"/>
  <c r="P122" i="25"/>
  <c r="O122" i="25"/>
  <c r="N122" i="25"/>
  <c r="M122" i="25"/>
  <c r="L122" i="25"/>
  <c r="K122" i="25"/>
  <c r="J122" i="25"/>
  <c r="I122" i="25"/>
  <c r="H122" i="25"/>
  <c r="G122" i="25"/>
  <c r="F122" i="25"/>
  <c r="E122" i="25"/>
  <c r="D122" i="25"/>
  <c r="C122" i="25"/>
  <c r="B122" i="25"/>
  <c r="Y121" i="25"/>
  <c r="X121" i="25"/>
  <c r="W121" i="25"/>
  <c r="V121" i="25"/>
  <c r="U121" i="25"/>
  <c r="T121" i="25"/>
  <c r="S121" i="25"/>
  <c r="R121" i="25"/>
  <c r="Q121" i="25"/>
  <c r="P121" i="25"/>
  <c r="O121" i="25"/>
  <c r="N121" i="25"/>
  <c r="M121" i="25"/>
  <c r="L121" i="25"/>
  <c r="K121" i="25"/>
  <c r="J121" i="25"/>
  <c r="I121" i="25"/>
  <c r="H121" i="25"/>
  <c r="G121" i="25"/>
  <c r="F121" i="25"/>
  <c r="E121" i="25"/>
  <c r="D121" i="25"/>
  <c r="C121" i="25"/>
  <c r="B121" i="25"/>
  <c r="Y120" i="25"/>
  <c r="X120" i="25"/>
  <c r="W120" i="25"/>
  <c r="V120" i="25"/>
  <c r="U120" i="25"/>
  <c r="T120" i="25"/>
  <c r="S120" i="25"/>
  <c r="R120" i="25"/>
  <c r="Q120" i="25"/>
  <c r="P120" i="25"/>
  <c r="O120" i="25"/>
  <c r="N120" i="25"/>
  <c r="M120" i="25"/>
  <c r="L120" i="25"/>
  <c r="K120" i="25"/>
  <c r="J120" i="25"/>
  <c r="I120" i="25"/>
  <c r="H120" i="25"/>
  <c r="G120" i="25"/>
  <c r="F120" i="25"/>
  <c r="E120" i="25"/>
  <c r="D120" i="25"/>
  <c r="C120" i="25"/>
  <c r="B120" i="25"/>
  <c r="Y114" i="25"/>
  <c r="X114" i="25"/>
  <c r="W114" i="25"/>
  <c r="V114" i="25"/>
  <c r="U114" i="25"/>
  <c r="T114" i="25"/>
  <c r="S114" i="25"/>
  <c r="R114" i="25"/>
  <c r="Q114" i="25"/>
  <c r="P114" i="25"/>
  <c r="O114" i="25"/>
  <c r="N114" i="25"/>
  <c r="M114" i="25"/>
  <c r="L114" i="25"/>
  <c r="K114" i="25"/>
  <c r="J114" i="25"/>
  <c r="I114" i="25"/>
  <c r="H114" i="25"/>
  <c r="G114" i="25"/>
  <c r="F114" i="25"/>
  <c r="E114" i="25"/>
  <c r="D114" i="25"/>
  <c r="C114" i="25"/>
  <c r="B114" i="25"/>
  <c r="Y113" i="25"/>
  <c r="X113" i="25"/>
  <c r="W113" i="25"/>
  <c r="V113" i="25"/>
  <c r="U113" i="25"/>
  <c r="T113" i="25"/>
  <c r="S113" i="25"/>
  <c r="R113" i="25"/>
  <c r="Q113" i="25"/>
  <c r="P113" i="25"/>
  <c r="O113" i="25"/>
  <c r="N113" i="25"/>
  <c r="M113" i="25"/>
  <c r="L113" i="25"/>
  <c r="K113" i="25"/>
  <c r="J113" i="25"/>
  <c r="I113" i="25"/>
  <c r="H113" i="25"/>
  <c r="G113" i="25"/>
  <c r="F113" i="25"/>
  <c r="E113" i="25"/>
  <c r="D113" i="25"/>
  <c r="C113" i="25"/>
  <c r="B113" i="25"/>
  <c r="Y112" i="25"/>
  <c r="X112" i="25"/>
  <c r="W112" i="25"/>
  <c r="V112" i="25"/>
  <c r="U112" i="25"/>
  <c r="T112" i="25"/>
  <c r="S112" i="25"/>
  <c r="R112" i="25"/>
  <c r="Q112" i="25"/>
  <c r="P112" i="25"/>
  <c r="O112" i="25"/>
  <c r="N112" i="25"/>
  <c r="M112" i="25"/>
  <c r="L112" i="25"/>
  <c r="K112" i="25"/>
  <c r="J112" i="25"/>
  <c r="I112" i="25"/>
  <c r="H112" i="25"/>
  <c r="G112" i="25"/>
  <c r="F112" i="25"/>
  <c r="E112" i="25"/>
  <c r="D112" i="25"/>
  <c r="C112" i="25"/>
  <c r="B112" i="25"/>
  <c r="Y111" i="25"/>
  <c r="X111" i="25"/>
  <c r="W111" i="25"/>
  <c r="V111" i="25"/>
  <c r="U111" i="25"/>
  <c r="T111" i="25"/>
  <c r="S111" i="25"/>
  <c r="R111" i="25"/>
  <c r="Q111" i="25"/>
  <c r="P111" i="25"/>
  <c r="O111" i="25"/>
  <c r="N111" i="25"/>
  <c r="M111" i="25"/>
  <c r="L111" i="25"/>
  <c r="K111" i="25"/>
  <c r="J111" i="25"/>
  <c r="I111" i="25"/>
  <c r="H111" i="25"/>
  <c r="G111" i="25"/>
  <c r="F111" i="25"/>
  <c r="E111" i="25"/>
  <c r="D111" i="25"/>
  <c r="C111" i="25"/>
  <c r="B111" i="25"/>
  <c r="Y110" i="25"/>
  <c r="X110" i="25"/>
  <c r="W110" i="25"/>
  <c r="V110" i="25"/>
  <c r="U110" i="25"/>
  <c r="T110" i="25"/>
  <c r="S110" i="25"/>
  <c r="R110" i="25"/>
  <c r="Q110" i="25"/>
  <c r="P110" i="25"/>
  <c r="O110" i="25"/>
  <c r="N110" i="25"/>
  <c r="M110" i="25"/>
  <c r="L110" i="25"/>
  <c r="K110" i="25"/>
  <c r="J110" i="25"/>
  <c r="I110" i="25"/>
  <c r="H110" i="25"/>
  <c r="G110" i="25"/>
  <c r="F110" i="25"/>
  <c r="E110" i="25"/>
  <c r="D110" i="25"/>
  <c r="C110" i="25"/>
  <c r="B110" i="25"/>
  <c r="Y109" i="25"/>
  <c r="X109" i="25"/>
  <c r="W109" i="25"/>
  <c r="V109" i="25"/>
  <c r="U109" i="25"/>
  <c r="T109" i="25"/>
  <c r="S109" i="25"/>
  <c r="R109" i="25"/>
  <c r="Q109" i="25"/>
  <c r="P109" i="25"/>
  <c r="O109" i="25"/>
  <c r="N109" i="25"/>
  <c r="M109" i="25"/>
  <c r="L109" i="25"/>
  <c r="K109" i="25"/>
  <c r="J109" i="25"/>
  <c r="I109" i="25"/>
  <c r="H109" i="25"/>
  <c r="G109" i="25"/>
  <c r="F109" i="25"/>
  <c r="E109" i="25"/>
  <c r="D109" i="25"/>
  <c r="C109" i="25"/>
  <c r="B109" i="25"/>
  <c r="Y108" i="25"/>
  <c r="X108" i="25"/>
  <c r="W108" i="25"/>
  <c r="V108" i="25"/>
  <c r="U108" i="25"/>
  <c r="T108" i="25"/>
  <c r="S108" i="25"/>
  <c r="R108" i="25"/>
  <c r="Q108" i="25"/>
  <c r="P108" i="25"/>
  <c r="O108" i="25"/>
  <c r="N108" i="25"/>
  <c r="M108" i="25"/>
  <c r="L108" i="25"/>
  <c r="K108" i="25"/>
  <c r="J108" i="25"/>
  <c r="I108" i="25"/>
  <c r="H108" i="25"/>
  <c r="G108" i="25"/>
  <c r="F108" i="25"/>
  <c r="E108" i="25"/>
  <c r="D108" i="25"/>
  <c r="C108" i="25"/>
  <c r="B108" i="25"/>
  <c r="Y107" i="25"/>
  <c r="X107" i="25"/>
  <c r="W107" i="25"/>
  <c r="V107" i="25"/>
  <c r="U107" i="25"/>
  <c r="T107" i="25"/>
  <c r="S107" i="25"/>
  <c r="R107" i="25"/>
  <c r="Q107" i="25"/>
  <c r="P107" i="25"/>
  <c r="O107" i="25"/>
  <c r="N107" i="25"/>
  <c r="M107" i="25"/>
  <c r="L107" i="25"/>
  <c r="K107" i="25"/>
  <c r="J107" i="25"/>
  <c r="I107" i="25"/>
  <c r="H107" i="25"/>
  <c r="G107" i="25"/>
  <c r="F107" i="25"/>
  <c r="E107" i="25"/>
  <c r="D107" i="25"/>
  <c r="C107" i="25"/>
  <c r="B107" i="25"/>
  <c r="Y106" i="25"/>
  <c r="X106" i="25"/>
  <c r="W106" i="25"/>
  <c r="V106" i="25"/>
  <c r="U106" i="25"/>
  <c r="T106" i="25"/>
  <c r="S106" i="25"/>
  <c r="R106" i="25"/>
  <c r="Q106" i="25"/>
  <c r="P106" i="25"/>
  <c r="O106" i="25"/>
  <c r="N106" i="25"/>
  <c r="M106" i="25"/>
  <c r="L106" i="25"/>
  <c r="K106" i="25"/>
  <c r="J106" i="25"/>
  <c r="I106" i="25"/>
  <c r="H106" i="25"/>
  <c r="G106" i="25"/>
  <c r="F106" i="25"/>
  <c r="E106" i="25"/>
  <c r="D106" i="25"/>
  <c r="C106" i="25"/>
  <c r="B106" i="25"/>
  <c r="Y105" i="25"/>
  <c r="X105" i="25"/>
  <c r="W105" i="25"/>
  <c r="V105" i="25"/>
  <c r="U105" i="25"/>
  <c r="T105" i="25"/>
  <c r="S105" i="25"/>
  <c r="R105" i="25"/>
  <c r="Q105" i="25"/>
  <c r="P105" i="25"/>
  <c r="O105" i="25"/>
  <c r="N105" i="25"/>
  <c r="M105" i="25"/>
  <c r="L105" i="25"/>
  <c r="K105" i="25"/>
  <c r="J105" i="25"/>
  <c r="I105" i="25"/>
  <c r="H105" i="25"/>
  <c r="G105" i="25"/>
  <c r="F105" i="25"/>
  <c r="E105" i="25"/>
  <c r="D105" i="25"/>
  <c r="C105" i="25"/>
  <c r="B105" i="25"/>
  <c r="Y104" i="25"/>
  <c r="X104" i="25"/>
  <c r="W104" i="25"/>
  <c r="V104" i="25"/>
  <c r="U104" i="25"/>
  <c r="T104" i="25"/>
  <c r="S104" i="25"/>
  <c r="R104" i="25"/>
  <c r="Q104" i="25"/>
  <c r="P104" i="25"/>
  <c r="O104" i="25"/>
  <c r="N104" i="25"/>
  <c r="M104" i="25"/>
  <c r="L104" i="25"/>
  <c r="K104" i="25"/>
  <c r="J104" i="25"/>
  <c r="I104" i="25"/>
  <c r="H104" i="25"/>
  <c r="G104" i="25"/>
  <c r="F104" i="25"/>
  <c r="E104" i="25"/>
  <c r="D104" i="25"/>
  <c r="C104" i="25"/>
  <c r="B104" i="25"/>
  <c r="Y103" i="25"/>
  <c r="X103" i="25"/>
  <c r="W103" i="25"/>
  <c r="V103" i="25"/>
  <c r="U103" i="25"/>
  <c r="T103" i="25"/>
  <c r="S103" i="25"/>
  <c r="R103" i="25"/>
  <c r="Q103" i="25"/>
  <c r="P103" i="25"/>
  <c r="O103" i="25"/>
  <c r="N103" i="25"/>
  <c r="M103" i="25"/>
  <c r="L103" i="25"/>
  <c r="K103" i="25"/>
  <c r="J103" i="25"/>
  <c r="I103" i="25"/>
  <c r="H103" i="25"/>
  <c r="G103" i="25"/>
  <c r="F103" i="25"/>
  <c r="E103" i="25"/>
  <c r="D103" i="25"/>
  <c r="C103" i="25"/>
  <c r="B103" i="25"/>
  <c r="Y102" i="25"/>
  <c r="X102" i="25"/>
  <c r="W102" i="25"/>
  <c r="V102" i="25"/>
  <c r="U102" i="25"/>
  <c r="T102" i="25"/>
  <c r="S102" i="25"/>
  <c r="R102" i="25"/>
  <c r="Q102" i="25"/>
  <c r="P102" i="25"/>
  <c r="O102" i="25"/>
  <c r="N102" i="25"/>
  <c r="M102" i="25"/>
  <c r="L102" i="25"/>
  <c r="K102" i="25"/>
  <c r="J102" i="25"/>
  <c r="I102" i="25"/>
  <c r="H102" i="25"/>
  <c r="G102" i="25"/>
  <c r="F102" i="25"/>
  <c r="E102" i="25"/>
  <c r="D102" i="25"/>
  <c r="C102" i="25"/>
  <c r="B102" i="25"/>
  <c r="Y101" i="25"/>
  <c r="X101" i="25"/>
  <c r="W101" i="25"/>
  <c r="V101" i="25"/>
  <c r="U101" i="25"/>
  <c r="T101" i="25"/>
  <c r="S101" i="25"/>
  <c r="R101" i="25"/>
  <c r="Q101" i="25"/>
  <c r="P101" i="25"/>
  <c r="O101" i="25"/>
  <c r="N101" i="25"/>
  <c r="M101" i="25"/>
  <c r="L101" i="25"/>
  <c r="K101" i="25"/>
  <c r="J101" i="25"/>
  <c r="I101" i="25"/>
  <c r="H101" i="25"/>
  <c r="G101" i="25"/>
  <c r="F101" i="25"/>
  <c r="E101" i="25"/>
  <c r="D101" i="25"/>
  <c r="C101" i="25"/>
  <c r="B101" i="25"/>
  <c r="Y100" i="25"/>
  <c r="X100" i="25"/>
  <c r="W100" i="25"/>
  <c r="V100" i="25"/>
  <c r="U100" i="25"/>
  <c r="T100" i="25"/>
  <c r="S100" i="25"/>
  <c r="R100" i="25"/>
  <c r="Q100" i="25"/>
  <c r="P100" i="25"/>
  <c r="O100" i="25"/>
  <c r="N100" i="25"/>
  <c r="M100" i="25"/>
  <c r="L100" i="25"/>
  <c r="K100" i="25"/>
  <c r="J100" i="25"/>
  <c r="I100" i="25"/>
  <c r="H100" i="25"/>
  <c r="G100" i="25"/>
  <c r="F100" i="25"/>
  <c r="E100" i="25"/>
  <c r="D100" i="25"/>
  <c r="C100" i="25"/>
  <c r="B100" i="25"/>
  <c r="Y99" i="25"/>
  <c r="X99" i="25"/>
  <c r="W99" i="25"/>
  <c r="V99" i="25"/>
  <c r="U99" i="25"/>
  <c r="T99" i="25"/>
  <c r="S99" i="25"/>
  <c r="R99" i="25"/>
  <c r="Q99" i="25"/>
  <c r="P99" i="25"/>
  <c r="O99" i="25"/>
  <c r="N99" i="25"/>
  <c r="M99" i="25"/>
  <c r="L99" i="25"/>
  <c r="K99" i="25"/>
  <c r="J99" i="25"/>
  <c r="I99" i="25"/>
  <c r="H99" i="25"/>
  <c r="G99" i="25"/>
  <c r="F99" i="25"/>
  <c r="E99" i="25"/>
  <c r="D99" i="25"/>
  <c r="C99" i="25"/>
  <c r="B99" i="25"/>
  <c r="Y98" i="25"/>
  <c r="X98" i="25"/>
  <c r="W98" i="25"/>
  <c r="V98" i="25"/>
  <c r="U98" i="25"/>
  <c r="T98" i="25"/>
  <c r="S98" i="25"/>
  <c r="R98" i="25"/>
  <c r="Q98" i="25"/>
  <c r="P98" i="25"/>
  <c r="O98" i="25"/>
  <c r="N98" i="25"/>
  <c r="M98" i="25"/>
  <c r="L98" i="25"/>
  <c r="K98" i="25"/>
  <c r="J98" i="25"/>
  <c r="I98" i="25"/>
  <c r="H98" i="25"/>
  <c r="G98" i="25"/>
  <c r="F98" i="25"/>
  <c r="E98" i="25"/>
  <c r="D98" i="25"/>
  <c r="C98" i="25"/>
  <c r="B98" i="25"/>
  <c r="Y97" i="25"/>
  <c r="X97" i="25"/>
  <c r="W97" i="25"/>
  <c r="V97" i="25"/>
  <c r="U97" i="25"/>
  <c r="T97" i="25"/>
  <c r="S97" i="25"/>
  <c r="R97" i="25"/>
  <c r="Q97" i="25"/>
  <c r="P97" i="25"/>
  <c r="O97" i="25"/>
  <c r="N97" i="25"/>
  <c r="M97" i="25"/>
  <c r="L97" i="25"/>
  <c r="K97" i="25"/>
  <c r="J97" i="25"/>
  <c r="I97" i="25"/>
  <c r="H97" i="25"/>
  <c r="G97" i="25"/>
  <c r="F97" i="25"/>
  <c r="E97" i="25"/>
  <c r="D97" i="25"/>
  <c r="C97" i="25"/>
  <c r="B97" i="25"/>
  <c r="Y96" i="25"/>
  <c r="X96" i="25"/>
  <c r="W96" i="25"/>
  <c r="V96" i="25"/>
  <c r="U96" i="25"/>
  <c r="T96" i="25"/>
  <c r="S96" i="25"/>
  <c r="R96" i="25"/>
  <c r="Q96" i="25"/>
  <c r="P96" i="25"/>
  <c r="O96" i="25"/>
  <c r="N96" i="25"/>
  <c r="M96" i="25"/>
  <c r="L96" i="25"/>
  <c r="K96" i="25"/>
  <c r="J96" i="25"/>
  <c r="I96" i="25"/>
  <c r="H96" i="25"/>
  <c r="G96" i="25"/>
  <c r="F96" i="25"/>
  <c r="E96" i="25"/>
  <c r="D96" i="25"/>
  <c r="C96" i="25"/>
  <c r="B96" i="25"/>
  <c r="Y95" i="25"/>
  <c r="X95" i="25"/>
  <c r="W95" i="25"/>
  <c r="V95" i="25"/>
  <c r="U95" i="25"/>
  <c r="T95" i="25"/>
  <c r="S95" i="25"/>
  <c r="R95" i="25"/>
  <c r="Q95" i="25"/>
  <c r="P95" i="25"/>
  <c r="O95" i="25"/>
  <c r="N95" i="25"/>
  <c r="M95" i="25"/>
  <c r="L95" i="25"/>
  <c r="K95" i="25"/>
  <c r="J95" i="25"/>
  <c r="I95" i="25"/>
  <c r="H95" i="25"/>
  <c r="G95" i="25"/>
  <c r="F95" i="25"/>
  <c r="E95" i="25"/>
  <c r="D95" i="25"/>
  <c r="C95" i="25"/>
  <c r="B95" i="25"/>
  <c r="Y94" i="25"/>
  <c r="X94" i="25"/>
  <c r="W94" i="25"/>
  <c r="V94" i="25"/>
  <c r="U94" i="25"/>
  <c r="T94" i="25"/>
  <c r="S94" i="25"/>
  <c r="R94" i="25"/>
  <c r="Q94" i="25"/>
  <c r="P94" i="25"/>
  <c r="O94" i="25"/>
  <c r="N94" i="25"/>
  <c r="M94" i="25"/>
  <c r="L94" i="25"/>
  <c r="K94" i="25"/>
  <c r="J94" i="25"/>
  <c r="I94" i="25"/>
  <c r="H94" i="25"/>
  <c r="G94" i="25"/>
  <c r="F94" i="25"/>
  <c r="E94" i="25"/>
  <c r="D94" i="25"/>
  <c r="C94" i="25"/>
  <c r="B94" i="25"/>
  <c r="Y93" i="25"/>
  <c r="X93" i="25"/>
  <c r="W93" i="25"/>
  <c r="V93" i="25"/>
  <c r="U93" i="25"/>
  <c r="T93" i="25"/>
  <c r="S93" i="25"/>
  <c r="R93" i="25"/>
  <c r="Q93" i="25"/>
  <c r="P93" i="25"/>
  <c r="O93" i="25"/>
  <c r="N93" i="25"/>
  <c r="M93" i="25"/>
  <c r="L93" i="25"/>
  <c r="K93" i="25"/>
  <c r="J93" i="25"/>
  <c r="I93" i="25"/>
  <c r="H93" i="25"/>
  <c r="G93" i="25"/>
  <c r="F93" i="25"/>
  <c r="E93" i="25"/>
  <c r="D93" i="25"/>
  <c r="C93" i="25"/>
  <c r="B93" i="25"/>
  <c r="Y92" i="25"/>
  <c r="X92" i="25"/>
  <c r="W92" i="25"/>
  <c r="V92" i="25"/>
  <c r="U92" i="25"/>
  <c r="T92" i="25"/>
  <c r="S92" i="25"/>
  <c r="R92" i="25"/>
  <c r="Q92" i="25"/>
  <c r="P92" i="25"/>
  <c r="O92" i="25"/>
  <c r="N92" i="25"/>
  <c r="M92" i="25"/>
  <c r="L92" i="25"/>
  <c r="K92" i="25"/>
  <c r="J92" i="25"/>
  <c r="I92" i="25"/>
  <c r="H92" i="25"/>
  <c r="G92" i="25"/>
  <c r="F92" i="25"/>
  <c r="E92" i="25"/>
  <c r="D92" i="25"/>
  <c r="C92" i="25"/>
  <c r="B92" i="25"/>
  <c r="Y91" i="25"/>
  <c r="X91" i="25"/>
  <c r="W91" i="25"/>
  <c r="V91" i="25"/>
  <c r="U91" i="25"/>
  <c r="T91" i="25"/>
  <c r="S91" i="25"/>
  <c r="R91" i="25"/>
  <c r="Q91" i="25"/>
  <c r="P91" i="25"/>
  <c r="O91" i="25"/>
  <c r="N91" i="25"/>
  <c r="M91" i="25"/>
  <c r="L91" i="25"/>
  <c r="K91" i="25"/>
  <c r="J91" i="25"/>
  <c r="I91" i="25"/>
  <c r="H91" i="25"/>
  <c r="G91" i="25"/>
  <c r="F91" i="25"/>
  <c r="E91" i="25"/>
  <c r="D91" i="25"/>
  <c r="C91" i="25"/>
  <c r="B91" i="25"/>
  <c r="Y90" i="25"/>
  <c r="X90" i="25"/>
  <c r="W90" i="25"/>
  <c r="V90" i="25"/>
  <c r="U90" i="25"/>
  <c r="T90" i="25"/>
  <c r="S90" i="25"/>
  <c r="R90" i="25"/>
  <c r="Q90" i="25"/>
  <c r="P90" i="25"/>
  <c r="O90" i="25"/>
  <c r="N90" i="25"/>
  <c r="M90" i="25"/>
  <c r="L90" i="25"/>
  <c r="K90" i="25"/>
  <c r="J90" i="25"/>
  <c r="I90" i="25"/>
  <c r="H90" i="25"/>
  <c r="G90" i="25"/>
  <c r="F90" i="25"/>
  <c r="E90" i="25"/>
  <c r="D90" i="25"/>
  <c r="C90" i="25"/>
  <c r="B90" i="25"/>
  <c r="Y89" i="25"/>
  <c r="X89" i="25"/>
  <c r="W89" i="25"/>
  <c r="V89" i="25"/>
  <c r="U89" i="25"/>
  <c r="T89" i="25"/>
  <c r="S89" i="25"/>
  <c r="R89" i="25"/>
  <c r="Q89" i="25"/>
  <c r="P89" i="25"/>
  <c r="O89" i="25"/>
  <c r="N89" i="25"/>
  <c r="M89" i="25"/>
  <c r="L89" i="25"/>
  <c r="K89" i="25"/>
  <c r="J89" i="25"/>
  <c r="I89" i="25"/>
  <c r="H89" i="25"/>
  <c r="G89" i="25"/>
  <c r="F89" i="25"/>
  <c r="E89" i="25"/>
  <c r="D89" i="25"/>
  <c r="C89" i="25"/>
  <c r="B89" i="25"/>
  <c r="Y88" i="25"/>
  <c r="X88" i="25"/>
  <c r="W88" i="25"/>
  <c r="V88" i="25"/>
  <c r="U88" i="25"/>
  <c r="T88" i="25"/>
  <c r="S88" i="25"/>
  <c r="R88" i="25"/>
  <c r="Q88" i="25"/>
  <c r="P88" i="25"/>
  <c r="O88" i="25"/>
  <c r="N88" i="25"/>
  <c r="M88" i="25"/>
  <c r="L88" i="25"/>
  <c r="K88" i="25"/>
  <c r="J88" i="25"/>
  <c r="I88" i="25"/>
  <c r="H88" i="25"/>
  <c r="G88" i="25"/>
  <c r="F88" i="25"/>
  <c r="E88" i="25"/>
  <c r="D88" i="25"/>
  <c r="C88" i="25"/>
  <c r="B88" i="25"/>
  <c r="Y87" i="25"/>
  <c r="X87" i="25"/>
  <c r="W87" i="25"/>
  <c r="V87" i="25"/>
  <c r="U87" i="25"/>
  <c r="T87" i="25"/>
  <c r="S87" i="25"/>
  <c r="R87" i="25"/>
  <c r="Q87" i="25"/>
  <c r="P87" i="25"/>
  <c r="O87" i="25"/>
  <c r="N87" i="25"/>
  <c r="M87" i="25"/>
  <c r="L87" i="25"/>
  <c r="K87" i="25"/>
  <c r="J87" i="25"/>
  <c r="I87" i="25"/>
  <c r="H87" i="25"/>
  <c r="G87" i="25"/>
  <c r="F87" i="25"/>
  <c r="E87" i="25"/>
  <c r="D87" i="25"/>
  <c r="C87" i="25"/>
  <c r="B87" i="25"/>
  <c r="Y86" i="25"/>
  <c r="X86" i="25"/>
  <c r="W86" i="25"/>
  <c r="V86" i="25"/>
  <c r="U86" i="25"/>
  <c r="T86" i="25"/>
  <c r="S86" i="25"/>
  <c r="R86" i="25"/>
  <c r="Q86" i="25"/>
  <c r="P86" i="25"/>
  <c r="O86" i="25"/>
  <c r="N86" i="25"/>
  <c r="M86" i="25"/>
  <c r="L86" i="25"/>
  <c r="K86" i="25"/>
  <c r="J86" i="25"/>
  <c r="I86" i="25"/>
  <c r="H86" i="25"/>
  <c r="G86" i="25"/>
  <c r="F86" i="25"/>
  <c r="E86" i="25"/>
  <c r="D86" i="25"/>
  <c r="C86" i="25"/>
  <c r="B86" i="25"/>
  <c r="Y85" i="25"/>
  <c r="X85" i="25"/>
  <c r="W85" i="25"/>
  <c r="V85" i="25"/>
  <c r="U85" i="25"/>
  <c r="T85" i="25"/>
  <c r="S85" i="25"/>
  <c r="R85" i="25"/>
  <c r="Q85" i="25"/>
  <c r="P85" i="25"/>
  <c r="O85" i="25"/>
  <c r="N85" i="25"/>
  <c r="M85" i="25"/>
  <c r="L85" i="25"/>
  <c r="K85" i="25"/>
  <c r="J85" i="25"/>
  <c r="I85" i="25"/>
  <c r="H85" i="25"/>
  <c r="G85" i="25"/>
  <c r="F85" i="25"/>
  <c r="E85" i="25"/>
  <c r="D85" i="25"/>
  <c r="C85" i="25"/>
  <c r="B85" i="25"/>
  <c r="Y84" i="25"/>
  <c r="X84" i="25"/>
  <c r="W84" i="25"/>
  <c r="V84" i="25"/>
  <c r="U84" i="25"/>
  <c r="T84" i="25"/>
  <c r="S84" i="25"/>
  <c r="R84" i="25"/>
  <c r="Q84" i="25"/>
  <c r="P84" i="25"/>
  <c r="O84" i="25"/>
  <c r="N84" i="25"/>
  <c r="M84" i="25"/>
  <c r="L84" i="25"/>
  <c r="K84" i="25"/>
  <c r="J84" i="25"/>
  <c r="I84" i="25"/>
  <c r="H84" i="25"/>
  <c r="G84" i="25"/>
  <c r="F84" i="25"/>
  <c r="E84" i="25"/>
  <c r="D84" i="25"/>
  <c r="C84" i="25"/>
  <c r="B84" i="25"/>
  <c r="Y78" i="25"/>
  <c r="X78" i="25"/>
  <c r="W78" i="25"/>
  <c r="V78" i="25"/>
  <c r="U78" i="25"/>
  <c r="T78" i="25"/>
  <c r="S78" i="25"/>
  <c r="R78" i="25"/>
  <c r="Q78" i="25"/>
  <c r="P78" i="25"/>
  <c r="O78" i="25"/>
  <c r="N78" i="25"/>
  <c r="M78" i="25"/>
  <c r="L78" i="25"/>
  <c r="K78" i="25"/>
  <c r="J78" i="25"/>
  <c r="I78" i="25"/>
  <c r="H78" i="25"/>
  <c r="G78" i="25"/>
  <c r="F78" i="25"/>
  <c r="E78" i="25"/>
  <c r="D78" i="25"/>
  <c r="C78" i="25"/>
  <c r="B78" i="25"/>
  <c r="Y77" i="25"/>
  <c r="X77" i="25"/>
  <c r="W77" i="25"/>
  <c r="V77" i="25"/>
  <c r="U77" i="25"/>
  <c r="T77" i="25"/>
  <c r="S77" i="25"/>
  <c r="R77" i="25"/>
  <c r="Q77" i="25"/>
  <c r="P77" i="25"/>
  <c r="O77" i="25"/>
  <c r="N77" i="25"/>
  <c r="M77" i="25"/>
  <c r="L77" i="25"/>
  <c r="K77" i="25"/>
  <c r="J77" i="25"/>
  <c r="I77" i="25"/>
  <c r="H77" i="25"/>
  <c r="G77" i="25"/>
  <c r="F77" i="25"/>
  <c r="E77" i="25"/>
  <c r="D77" i="25"/>
  <c r="C77" i="25"/>
  <c r="B77" i="25"/>
  <c r="Y76" i="25"/>
  <c r="X76" i="25"/>
  <c r="W76" i="25"/>
  <c r="V76" i="25"/>
  <c r="U76" i="25"/>
  <c r="T76" i="25"/>
  <c r="S76" i="25"/>
  <c r="R76" i="25"/>
  <c r="Q76" i="25"/>
  <c r="P76" i="25"/>
  <c r="O76" i="25"/>
  <c r="N76" i="25"/>
  <c r="M76" i="25"/>
  <c r="L76" i="25"/>
  <c r="K76" i="25"/>
  <c r="J76" i="25"/>
  <c r="I76" i="25"/>
  <c r="H76" i="25"/>
  <c r="G76" i="25"/>
  <c r="F76" i="25"/>
  <c r="E76" i="25"/>
  <c r="D76" i="25"/>
  <c r="C76" i="25"/>
  <c r="B76" i="25"/>
  <c r="Y75" i="25"/>
  <c r="X75" i="25"/>
  <c r="W75" i="25"/>
  <c r="V75" i="25"/>
  <c r="U75" i="25"/>
  <c r="T75" i="25"/>
  <c r="S75" i="25"/>
  <c r="R75" i="25"/>
  <c r="Q75" i="25"/>
  <c r="P75" i="25"/>
  <c r="O75" i="25"/>
  <c r="N75" i="25"/>
  <c r="M75" i="25"/>
  <c r="L75" i="25"/>
  <c r="K75" i="25"/>
  <c r="J75" i="25"/>
  <c r="I75" i="25"/>
  <c r="H75" i="25"/>
  <c r="G75" i="25"/>
  <c r="F75" i="25"/>
  <c r="E75" i="25"/>
  <c r="D75" i="25"/>
  <c r="C75" i="25"/>
  <c r="B75" i="25"/>
  <c r="Y74" i="25"/>
  <c r="X74" i="25"/>
  <c r="W74" i="25"/>
  <c r="V74" i="25"/>
  <c r="U74" i="25"/>
  <c r="T74" i="25"/>
  <c r="S74" i="25"/>
  <c r="R74" i="25"/>
  <c r="Q74" i="25"/>
  <c r="P74" i="25"/>
  <c r="O74" i="25"/>
  <c r="N74" i="25"/>
  <c r="M74" i="25"/>
  <c r="L74" i="25"/>
  <c r="K74" i="25"/>
  <c r="J74" i="25"/>
  <c r="I74" i="25"/>
  <c r="H74" i="25"/>
  <c r="G74" i="25"/>
  <c r="F74" i="25"/>
  <c r="E74" i="25"/>
  <c r="D74" i="25"/>
  <c r="C74" i="25"/>
  <c r="B74" i="25"/>
  <c r="Y73" i="25"/>
  <c r="X73" i="25"/>
  <c r="W73" i="25"/>
  <c r="V73" i="25"/>
  <c r="U73" i="25"/>
  <c r="T73" i="25"/>
  <c r="S73" i="25"/>
  <c r="R73" i="25"/>
  <c r="Q73" i="25"/>
  <c r="P73" i="25"/>
  <c r="O73" i="25"/>
  <c r="N73" i="25"/>
  <c r="M73" i="25"/>
  <c r="L73" i="25"/>
  <c r="K73" i="25"/>
  <c r="J73" i="25"/>
  <c r="I73" i="25"/>
  <c r="H73" i="25"/>
  <c r="G73" i="25"/>
  <c r="F73" i="25"/>
  <c r="E73" i="25"/>
  <c r="D73" i="25"/>
  <c r="C73" i="25"/>
  <c r="B73" i="25"/>
  <c r="Y72" i="25"/>
  <c r="X72" i="25"/>
  <c r="W72" i="25"/>
  <c r="V72" i="25"/>
  <c r="U72" i="25"/>
  <c r="T72" i="25"/>
  <c r="S72" i="25"/>
  <c r="R72" i="25"/>
  <c r="Q72" i="25"/>
  <c r="P72" i="25"/>
  <c r="O72" i="25"/>
  <c r="N72" i="25"/>
  <c r="M72" i="25"/>
  <c r="L72" i="25"/>
  <c r="K72" i="25"/>
  <c r="J72" i="25"/>
  <c r="I72" i="25"/>
  <c r="H72" i="25"/>
  <c r="G72" i="25"/>
  <c r="F72" i="25"/>
  <c r="E72" i="25"/>
  <c r="D72" i="25"/>
  <c r="C72" i="25"/>
  <c r="B72" i="25"/>
  <c r="Y71" i="25"/>
  <c r="X71" i="25"/>
  <c r="W71" i="25"/>
  <c r="V71" i="25"/>
  <c r="U71" i="25"/>
  <c r="T71" i="25"/>
  <c r="S71" i="25"/>
  <c r="R71" i="25"/>
  <c r="Q71" i="25"/>
  <c r="P71" i="25"/>
  <c r="O71" i="25"/>
  <c r="N71" i="25"/>
  <c r="M71" i="25"/>
  <c r="L71" i="25"/>
  <c r="K71" i="25"/>
  <c r="J71" i="25"/>
  <c r="I71" i="25"/>
  <c r="H71" i="25"/>
  <c r="G71" i="25"/>
  <c r="F71" i="25"/>
  <c r="E71" i="25"/>
  <c r="D71" i="25"/>
  <c r="C71" i="25"/>
  <c r="B71" i="25"/>
  <c r="Y70" i="25"/>
  <c r="X70" i="25"/>
  <c r="W70" i="25"/>
  <c r="V70" i="25"/>
  <c r="U70" i="25"/>
  <c r="T70" i="25"/>
  <c r="S70" i="25"/>
  <c r="R70" i="25"/>
  <c r="Q70" i="25"/>
  <c r="P70" i="25"/>
  <c r="O70" i="25"/>
  <c r="N70" i="25"/>
  <c r="M70" i="25"/>
  <c r="L70" i="25"/>
  <c r="K70" i="25"/>
  <c r="J70" i="25"/>
  <c r="I70" i="25"/>
  <c r="H70" i="25"/>
  <c r="G70" i="25"/>
  <c r="F70" i="25"/>
  <c r="E70" i="25"/>
  <c r="D70" i="25"/>
  <c r="C70" i="25"/>
  <c r="B70" i="25"/>
  <c r="Y69" i="25"/>
  <c r="X69" i="25"/>
  <c r="W69" i="25"/>
  <c r="V69" i="25"/>
  <c r="U69" i="25"/>
  <c r="T69" i="25"/>
  <c r="S69" i="25"/>
  <c r="R69" i="25"/>
  <c r="Q69" i="25"/>
  <c r="P69" i="25"/>
  <c r="O69" i="25"/>
  <c r="N69" i="25"/>
  <c r="M69" i="25"/>
  <c r="L69" i="25"/>
  <c r="K69" i="25"/>
  <c r="J69" i="25"/>
  <c r="I69" i="25"/>
  <c r="H69" i="25"/>
  <c r="G69" i="25"/>
  <c r="F69" i="25"/>
  <c r="E69" i="25"/>
  <c r="D69" i="25"/>
  <c r="C69" i="25"/>
  <c r="B69" i="25"/>
  <c r="Y68" i="25"/>
  <c r="X68" i="25"/>
  <c r="W68" i="25"/>
  <c r="V68" i="25"/>
  <c r="U68" i="25"/>
  <c r="T68" i="25"/>
  <c r="S68" i="25"/>
  <c r="R68" i="25"/>
  <c r="Q68" i="25"/>
  <c r="P68" i="25"/>
  <c r="O68" i="25"/>
  <c r="N68" i="25"/>
  <c r="M68" i="25"/>
  <c r="L68" i="25"/>
  <c r="K68" i="25"/>
  <c r="J68" i="25"/>
  <c r="I68" i="25"/>
  <c r="H68" i="25"/>
  <c r="G68" i="25"/>
  <c r="F68" i="25"/>
  <c r="E68" i="25"/>
  <c r="D68" i="25"/>
  <c r="C68" i="25"/>
  <c r="B68" i="25"/>
  <c r="Y67" i="25"/>
  <c r="X67" i="25"/>
  <c r="W67" i="25"/>
  <c r="V67" i="25"/>
  <c r="U67" i="25"/>
  <c r="T67" i="25"/>
  <c r="S67" i="25"/>
  <c r="R67" i="25"/>
  <c r="Q67" i="25"/>
  <c r="P67" i="25"/>
  <c r="O67" i="25"/>
  <c r="N67" i="25"/>
  <c r="M67" i="25"/>
  <c r="L67" i="25"/>
  <c r="K67" i="25"/>
  <c r="J67" i="25"/>
  <c r="I67" i="25"/>
  <c r="H67" i="25"/>
  <c r="G67" i="25"/>
  <c r="F67" i="25"/>
  <c r="E67" i="25"/>
  <c r="D67" i="25"/>
  <c r="C67" i="25"/>
  <c r="B67" i="25"/>
  <c r="Y66" i="25"/>
  <c r="X66" i="25"/>
  <c r="W66" i="25"/>
  <c r="V66" i="25"/>
  <c r="U66" i="25"/>
  <c r="T66" i="25"/>
  <c r="S66" i="25"/>
  <c r="R66" i="25"/>
  <c r="Q66" i="25"/>
  <c r="P66" i="25"/>
  <c r="O66" i="25"/>
  <c r="N66" i="25"/>
  <c r="M66" i="25"/>
  <c r="L66" i="25"/>
  <c r="K66" i="25"/>
  <c r="J66" i="25"/>
  <c r="I66" i="25"/>
  <c r="H66" i="25"/>
  <c r="G66" i="25"/>
  <c r="F66" i="25"/>
  <c r="E66" i="25"/>
  <c r="D66" i="25"/>
  <c r="C66" i="25"/>
  <c r="B66" i="25"/>
  <c r="Y65" i="25"/>
  <c r="X65" i="25"/>
  <c r="W65" i="25"/>
  <c r="V65" i="25"/>
  <c r="U65" i="25"/>
  <c r="T65" i="25"/>
  <c r="S65" i="25"/>
  <c r="R65" i="25"/>
  <c r="Q65" i="25"/>
  <c r="P65" i="25"/>
  <c r="O65" i="25"/>
  <c r="N65" i="25"/>
  <c r="M65" i="25"/>
  <c r="L65" i="25"/>
  <c r="K65" i="25"/>
  <c r="J65" i="25"/>
  <c r="I65" i="25"/>
  <c r="H65" i="25"/>
  <c r="G65" i="25"/>
  <c r="F65" i="25"/>
  <c r="E65" i="25"/>
  <c r="D65" i="25"/>
  <c r="C65" i="25"/>
  <c r="B65" i="25"/>
  <c r="Y64" i="25"/>
  <c r="X64" i="25"/>
  <c r="W64" i="25"/>
  <c r="V64" i="25"/>
  <c r="U64" i="25"/>
  <c r="T64" i="25"/>
  <c r="S64" i="25"/>
  <c r="R64" i="25"/>
  <c r="Q64" i="25"/>
  <c r="P64" i="25"/>
  <c r="O64" i="25"/>
  <c r="N64" i="25"/>
  <c r="M64" i="25"/>
  <c r="L64" i="25"/>
  <c r="K64" i="25"/>
  <c r="J64" i="25"/>
  <c r="I64" i="25"/>
  <c r="H64" i="25"/>
  <c r="G64" i="25"/>
  <c r="F64" i="25"/>
  <c r="E64" i="25"/>
  <c r="D64" i="25"/>
  <c r="C64" i="25"/>
  <c r="B64" i="25"/>
  <c r="Y63" i="25"/>
  <c r="X63" i="25"/>
  <c r="W63" i="25"/>
  <c r="V63" i="25"/>
  <c r="U63" i="25"/>
  <c r="T63" i="25"/>
  <c r="S63" i="25"/>
  <c r="R63" i="25"/>
  <c r="Q63" i="25"/>
  <c r="P63" i="25"/>
  <c r="O63" i="25"/>
  <c r="N63" i="25"/>
  <c r="M63" i="25"/>
  <c r="L63" i="25"/>
  <c r="K63" i="25"/>
  <c r="J63" i="25"/>
  <c r="I63" i="25"/>
  <c r="H63" i="25"/>
  <c r="G63" i="25"/>
  <c r="F63" i="25"/>
  <c r="E63" i="25"/>
  <c r="D63" i="25"/>
  <c r="C63" i="25"/>
  <c r="B63" i="25"/>
  <c r="Y62" i="25"/>
  <c r="X62" i="25"/>
  <c r="W62" i="25"/>
  <c r="V62" i="25"/>
  <c r="U62" i="25"/>
  <c r="T62" i="25"/>
  <c r="S62" i="25"/>
  <c r="R62" i="25"/>
  <c r="Q62" i="25"/>
  <c r="P62" i="25"/>
  <c r="O62" i="25"/>
  <c r="N62" i="25"/>
  <c r="M62" i="25"/>
  <c r="L62" i="25"/>
  <c r="K62" i="25"/>
  <c r="J62" i="25"/>
  <c r="I62" i="25"/>
  <c r="H62" i="25"/>
  <c r="G62" i="25"/>
  <c r="F62" i="25"/>
  <c r="E62" i="25"/>
  <c r="D62" i="25"/>
  <c r="C62" i="25"/>
  <c r="B62" i="25"/>
  <c r="Y61" i="25"/>
  <c r="X61" i="25"/>
  <c r="W61" i="25"/>
  <c r="V61" i="25"/>
  <c r="U61" i="25"/>
  <c r="T61" i="25"/>
  <c r="S61" i="25"/>
  <c r="R61" i="25"/>
  <c r="Q61" i="25"/>
  <c r="P61" i="25"/>
  <c r="O61" i="25"/>
  <c r="N61" i="25"/>
  <c r="M61" i="25"/>
  <c r="L61" i="25"/>
  <c r="K61" i="25"/>
  <c r="J61" i="25"/>
  <c r="I61" i="25"/>
  <c r="H61" i="25"/>
  <c r="G61" i="25"/>
  <c r="F61" i="25"/>
  <c r="E61" i="25"/>
  <c r="D61" i="25"/>
  <c r="C61" i="25"/>
  <c r="B61" i="25"/>
  <c r="Y60" i="25"/>
  <c r="X60" i="25"/>
  <c r="W60" i="25"/>
  <c r="V60" i="25"/>
  <c r="U60" i="25"/>
  <c r="T60" i="25"/>
  <c r="S60" i="25"/>
  <c r="R60" i="25"/>
  <c r="Q60" i="25"/>
  <c r="P60" i="25"/>
  <c r="O60" i="25"/>
  <c r="N60" i="25"/>
  <c r="M60" i="25"/>
  <c r="L60" i="25"/>
  <c r="K60" i="25"/>
  <c r="J60" i="25"/>
  <c r="I60" i="25"/>
  <c r="H60" i="25"/>
  <c r="G60" i="25"/>
  <c r="F60" i="25"/>
  <c r="E60" i="25"/>
  <c r="D60" i="25"/>
  <c r="C60" i="25"/>
  <c r="B60" i="25"/>
  <c r="Y59" i="25"/>
  <c r="X59" i="25"/>
  <c r="W59" i="25"/>
  <c r="V59" i="25"/>
  <c r="U59" i="25"/>
  <c r="T59" i="25"/>
  <c r="S59" i="25"/>
  <c r="R59" i="25"/>
  <c r="Q59" i="25"/>
  <c r="P59" i="25"/>
  <c r="O59" i="25"/>
  <c r="N59" i="25"/>
  <c r="M59" i="25"/>
  <c r="L59" i="25"/>
  <c r="K59" i="25"/>
  <c r="J59" i="25"/>
  <c r="I59" i="25"/>
  <c r="H59" i="25"/>
  <c r="G59" i="25"/>
  <c r="F59" i="25"/>
  <c r="E59" i="25"/>
  <c r="D59" i="25"/>
  <c r="C59" i="25"/>
  <c r="B59" i="25"/>
  <c r="Y58" i="25"/>
  <c r="X58" i="25"/>
  <c r="W58" i="25"/>
  <c r="V58" i="25"/>
  <c r="U58" i="25"/>
  <c r="T58" i="25"/>
  <c r="S58" i="25"/>
  <c r="R58" i="25"/>
  <c r="Q58" i="25"/>
  <c r="P58" i="25"/>
  <c r="O58" i="25"/>
  <c r="N58" i="25"/>
  <c r="M58" i="25"/>
  <c r="L58" i="25"/>
  <c r="K58" i="25"/>
  <c r="J58" i="25"/>
  <c r="I58" i="25"/>
  <c r="H58" i="25"/>
  <c r="G58" i="25"/>
  <c r="F58" i="25"/>
  <c r="E58" i="25"/>
  <c r="D58" i="25"/>
  <c r="C58" i="25"/>
  <c r="B58" i="25"/>
  <c r="Y57" i="25"/>
  <c r="X57" i="25"/>
  <c r="W57" i="25"/>
  <c r="V57" i="25"/>
  <c r="U57" i="25"/>
  <c r="T57" i="25"/>
  <c r="S57" i="25"/>
  <c r="R57" i="25"/>
  <c r="Q57" i="25"/>
  <c r="P57" i="25"/>
  <c r="O57" i="25"/>
  <c r="N57" i="25"/>
  <c r="M57" i="25"/>
  <c r="L57" i="25"/>
  <c r="K57" i="25"/>
  <c r="J57" i="25"/>
  <c r="I57" i="25"/>
  <c r="H57" i="25"/>
  <c r="G57" i="25"/>
  <c r="F57" i="25"/>
  <c r="E57" i="25"/>
  <c r="D57" i="25"/>
  <c r="C57" i="25"/>
  <c r="B57" i="25"/>
  <c r="Y56" i="25"/>
  <c r="X56" i="25"/>
  <c r="W56" i="25"/>
  <c r="V56" i="25"/>
  <c r="U56" i="25"/>
  <c r="T56" i="25"/>
  <c r="S56" i="25"/>
  <c r="R56" i="25"/>
  <c r="Q56" i="25"/>
  <c r="P56" i="25"/>
  <c r="O56" i="25"/>
  <c r="N56" i="25"/>
  <c r="M56" i="25"/>
  <c r="L56" i="25"/>
  <c r="K56" i="25"/>
  <c r="J56" i="25"/>
  <c r="I56" i="25"/>
  <c r="H56" i="25"/>
  <c r="G56" i="25"/>
  <c r="F56" i="25"/>
  <c r="E56" i="25"/>
  <c r="D56" i="25"/>
  <c r="C56" i="25"/>
  <c r="B56" i="25"/>
  <c r="Y55" i="25"/>
  <c r="X55" i="25"/>
  <c r="W55" i="25"/>
  <c r="V55" i="25"/>
  <c r="U55" i="25"/>
  <c r="T55" i="25"/>
  <c r="S55" i="25"/>
  <c r="R55" i="25"/>
  <c r="Q55" i="25"/>
  <c r="P55" i="25"/>
  <c r="O55" i="25"/>
  <c r="N55" i="25"/>
  <c r="M55" i="25"/>
  <c r="L55" i="25"/>
  <c r="K55" i="25"/>
  <c r="J55" i="25"/>
  <c r="I55" i="25"/>
  <c r="H55" i="25"/>
  <c r="G55" i="25"/>
  <c r="F55" i="25"/>
  <c r="E55" i="25"/>
  <c r="D55" i="25"/>
  <c r="C55" i="25"/>
  <c r="B55" i="25"/>
  <c r="Y54" i="25"/>
  <c r="X54" i="25"/>
  <c r="W54" i="25"/>
  <c r="V54" i="25"/>
  <c r="U54" i="25"/>
  <c r="T54" i="25"/>
  <c r="S54" i="25"/>
  <c r="R54" i="25"/>
  <c r="Q54" i="25"/>
  <c r="P54" i="25"/>
  <c r="O54" i="25"/>
  <c r="N54" i="25"/>
  <c r="M54" i="25"/>
  <c r="L54" i="25"/>
  <c r="K54" i="25"/>
  <c r="J54" i="25"/>
  <c r="I54" i="25"/>
  <c r="H54" i="25"/>
  <c r="G54" i="25"/>
  <c r="F54" i="25"/>
  <c r="E54" i="25"/>
  <c r="D54" i="25"/>
  <c r="C54" i="25"/>
  <c r="B54" i="25"/>
  <c r="Y53" i="25"/>
  <c r="X53" i="25"/>
  <c r="W53" i="25"/>
  <c r="V53" i="25"/>
  <c r="U53" i="25"/>
  <c r="T53" i="25"/>
  <c r="S53" i="25"/>
  <c r="R53" i="25"/>
  <c r="Q53" i="25"/>
  <c r="P53" i="25"/>
  <c r="O53" i="25"/>
  <c r="N53" i="25"/>
  <c r="M53" i="25"/>
  <c r="L53" i="25"/>
  <c r="K53" i="25"/>
  <c r="J53" i="25"/>
  <c r="I53" i="25"/>
  <c r="H53" i="25"/>
  <c r="G53" i="25"/>
  <c r="F53" i="25"/>
  <c r="E53" i="25"/>
  <c r="D53" i="25"/>
  <c r="C53" i="25"/>
  <c r="B53" i="25"/>
  <c r="Y52" i="25"/>
  <c r="X52" i="25"/>
  <c r="W52" i="25"/>
  <c r="V52" i="25"/>
  <c r="U52" i="25"/>
  <c r="T52" i="25"/>
  <c r="S52" i="25"/>
  <c r="R52" i="25"/>
  <c r="Q52" i="25"/>
  <c r="P52" i="25"/>
  <c r="O52" i="25"/>
  <c r="N52" i="25"/>
  <c r="M52" i="25"/>
  <c r="L52" i="25"/>
  <c r="K52" i="25"/>
  <c r="J52" i="25"/>
  <c r="I52" i="25"/>
  <c r="H52" i="25"/>
  <c r="G52" i="25"/>
  <c r="F52" i="25"/>
  <c r="E52" i="25"/>
  <c r="D52" i="25"/>
  <c r="C52" i="25"/>
  <c r="B52" i="25"/>
  <c r="Y51" i="25"/>
  <c r="X51" i="25"/>
  <c r="W51" i="25"/>
  <c r="V51" i="25"/>
  <c r="U51" i="25"/>
  <c r="T51" i="25"/>
  <c r="S51" i="25"/>
  <c r="R51" i="25"/>
  <c r="Q51" i="25"/>
  <c r="P51" i="25"/>
  <c r="O51" i="25"/>
  <c r="N51" i="25"/>
  <c r="M51" i="25"/>
  <c r="L51" i="25"/>
  <c r="K51" i="25"/>
  <c r="J51" i="25"/>
  <c r="I51" i="25"/>
  <c r="H51" i="25"/>
  <c r="G51" i="25"/>
  <c r="F51" i="25"/>
  <c r="E51" i="25"/>
  <c r="D51" i="25"/>
  <c r="C51" i="25"/>
  <c r="B51" i="25"/>
  <c r="Y50" i="25"/>
  <c r="X50" i="25"/>
  <c r="W50" i="25"/>
  <c r="V50" i="25"/>
  <c r="U50" i="25"/>
  <c r="T50" i="25"/>
  <c r="S50" i="25"/>
  <c r="R50" i="25"/>
  <c r="Q50" i="25"/>
  <c r="P50" i="25"/>
  <c r="O50" i="25"/>
  <c r="N50" i="25"/>
  <c r="M50" i="25"/>
  <c r="L50" i="25"/>
  <c r="K50" i="25"/>
  <c r="J50" i="25"/>
  <c r="I50" i="25"/>
  <c r="H50" i="25"/>
  <c r="G50" i="25"/>
  <c r="F50" i="25"/>
  <c r="E50" i="25"/>
  <c r="D50" i="25"/>
  <c r="C50" i="25"/>
  <c r="B50" i="25"/>
  <c r="Y49" i="25"/>
  <c r="X49" i="25"/>
  <c r="W49" i="25"/>
  <c r="V49" i="25"/>
  <c r="U49" i="25"/>
  <c r="T49" i="25"/>
  <c r="S49" i="25"/>
  <c r="R49" i="25"/>
  <c r="Q49" i="25"/>
  <c r="P49" i="25"/>
  <c r="O49" i="25"/>
  <c r="N49" i="25"/>
  <c r="M49" i="25"/>
  <c r="L49" i="25"/>
  <c r="K49" i="25"/>
  <c r="J49" i="25"/>
  <c r="I49" i="25"/>
  <c r="H49" i="25"/>
  <c r="G49" i="25"/>
  <c r="F49" i="25"/>
  <c r="E49" i="25"/>
  <c r="D49" i="25"/>
  <c r="C49" i="25"/>
  <c r="B49" i="25"/>
  <c r="Y48" i="25"/>
  <c r="X48" i="25"/>
  <c r="W48" i="25"/>
  <c r="V48" i="25"/>
  <c r="U48" i="25"/>
  <c r="T48" i="25"/>
  <c r="S48" i="25"/>
  <c r="R48" i="25"/>
  <c r="Q48" i="25"/>
  <c r="P48" i="25"/>
  <c r="O48" i="25"/>
  <c r="N48" i="25"/>
  <c r="M48" i="25"/>
  <c r="L48" i="25"/>
  <c r="K48" i="25"/>
  <c r="J48" i="25"/>
  <c r="I48" i="25"/>
  <c r="H48" i="25"/>
  <c r="G48" i="25"/>
  <c r="F48" i="25"/>
  <c r="E48" i="25"/>
  <c r="D48" i="25"/>
  <c r="C48" i="25"/>
  <c r="B48" i="25"/>
  <c r="Y42" i="25"/>
  <c r="X42" i="25"/>
  <c r="W42" i="25"/>
  <c r="V42" i="25"/>
  <c r="U42" i="25"/>
  <c r="T42" i="25"/>
  <c r="S42" i="25"/>
  <c r="R42" i="25"/>
  <c r="Q42" i="25"/>
  <c r="P42" i="25"/>
  <c r="O42" i="25"/>
  <c r="N42" i="25"/>
  <c r="M42" i="25"/>
  <c r="L42" i="25"/>
  <c r="K42" i="25"/>
  <c r="J42" i="25"/>
  <c r="I42" i="25"/>
  <c r="H42" i="25"/>
  <c r="G42" i="25"/>
  <c r="F42" i="25"/>
  <c r="E42" i="25"/>
  <c r="D42" i="25"/>
  <c r="C42" i="25"/>
  <c r="B42" i="25"/>
  <c r="Y41" i="25"/>
  <c r="X41" i="25"/>
  <c r="W41" i="25"/>
  <c r="V41" i="25"/>
  <c r="U41" i="25"/>
  <c r="T41" i="25"/>
  <c r="S41" i="25"/>
  <c r="R41" i="25"/>
  <c r="Q41" i="25"/>
  <c r="P41" i="25"/>
  <c r="O41" i="25"/>
  <c r="N41" i="25"/>
  <c r="M41" i="25"/>
  <c r="L41" i="25"/>
  <c r="K41" i="25"/>
  <c r="J41" i="25"/>
  <c r="I41" i="25"/>
  <c r="H41" i="25"/>
  <c r="G41" i="25"/>
  <c r="F41" i="25"/>
  <c r="E41" i="25"/>
  <c r="D41" i="25"/>
  <c r="C41" i="25"/>
  <c r="B41" i="25"/>
  <c r="Y40" i="25"/>
  <c r="X40" i="25"/>
  <c r="W40" i="25"/>
  <c r="V40" i="25"/>
  <c r="U40" i="25"/>
  <c r="T40" i="25"/>
  <c r="S40" i="25"/>
  <c r="R40" i="25"/>
  <c r="Q40" i="25"/>
  <c r="P40" i="25"/>
  <c r="O40" i="25"/>
  <c r="N40" i="25"/>
  <c r="M40" i="25"/>
  <c r="L40" i="25"/>
  <c r="K40" i="25"/>
  <c r="J40" i="25"/>
  <c r="I40" i="25"/>
  <c r="H40" i="25"/>
  <c r="G40" i="25"/>
  <c r="F40" i="25"/>
  <c r="E40" i="25"/>
  <c r="D40" i="25"/>
  <c r="C40" i="25"/>
  <c r="B40" i="25"/>
  <c r="Y39" i="25"/>
  <c r="X39" i="25"/>
  <c r="W39" i="25"/>
  <c r="V39" i="25"/>
  <c r="U39" i="25"/>
  <c r="T39" i="25"/>
  <c r="S39" i="25"/>
  <c r="R39" i="25"/>
  <c r="Q39" i="25"/>
  <c r="P39" i="25"/>
  <c r="O39" i="25"/>
  <c r="N39" i="25"/>
  <c r="M39" i="25"/>
  <c r="L39" i="25"/>
  <c r="K39" i="25"/>
  <c r="J39" i="25"/>
  <c r="I39" i="25"/>
  <c r="H39" i="25"/>
  <c r="G39" i="25"/>
  <c r="F39" i="25"/>
  <c r="E39" i="25"/>
  <c r="D39" i="25"/>
  <c r="C39" i="25"/>
  <c r="B39" i="25"/>
  <c r="Y38" i="25"/>
  <c r="X38" i="25"/>
  <c r="W38" i="25"/>
  <c r="V38" i="25"/>
  <c r="U38" i="25"/>
  <c r="T38" i="25"/>
  <c r="S38" i="25"/>
  <c r="R38" i="25"/>
  <c r="Q38" i="25"/>
  <c r="P38" i="25"/>
  <c r="O38" i="25"/>
  <c r="N38" i="25"/>
  <c r="M38" i="25"/>
  <c r="L38" i="25"/>
  <c r="K38" i="25"/>
  <c r="J38" i="25"/>
  <c r="I38" i="25"/>
  <c r="H38" i="25"/>
  <c r="G38" i="25"/>
  <c r="F38" i="25"/>
  <c r="E38" i="25"/>
  <c r="D38" i="25"/>
  <c r="C38" i="25"/>
  <c r="B38" i="25"/>
  <c r="Y37" i="25"/>
  <c r="X37" i="25"/>
  <c r="W37" i="25"/>
  <c r="V37" i="25"/>
  <c r="U37" i="25"/>
  <c r="T37" i="25"/>
  <c r="S37" i="25"/>
  <c r="R37" i="25"/>
  <c r="Q37" i="25"/>
  <c r="P37" i="25"/>
  <c r="O37" i="25"/>
  <c r="N37" i="25"/>
  <c r="M37" i="25"/>
  <c r="L37" i="25"/>
  <c r="K37" i="25"/>
  <c r="J37" i="25"/>
  <c r="I37" i="25"/>
  <c r="H37" i="25"/>
  <c r="G37" i="25"/>
  <c r="F37" i="25"/>
  <c r="E37" i="25"/>
  <c r="D37" i="25"/>
  <c r="C37" i="25"/>
  <c r="B37" i="25"/>
  <c r="Y36" i="25"/>
  <c r="X36" i="25"/>
  <c r="W36" i="25"/>
  <c r="V36" i="25"/>
  <c r="U36" i="25"/>
  <c r="T36" i="25"/>
  <c r="S36" i="25"/>
  <c r="R36" i="25"/>
  <c r="Q36" i="25"/>
  <c r="P36" i="25"/>
  <c r="O36" i="25"/>
  <c r="N36" i="25"/>
  <c r="M36" i="25"/>
  <c r="L36" i="25"/>
  <c r="K36" i="25"/>
  <c r="J36" i="25"/>
  <c r="I36" i="25"/>
  <c r="H36" i="25"/>
  <c r="G36" i="25"/>
  <c r="F36" i="25"/>
  <c r="E36" i="25"/>
  <c r="D36" i="25"/>
  <c r="C36" i="25"/>
  <c r="B36" i="25"/>
  <c r="Y35" i="25"/>
  <c r="X35" i="25"/>
  <c r="W35" i="25"/>
  <c r="V35" i="25"/>
  <c r="U35" i="25"/>
  <c r="T35" i="25"/>
  <c r="S35" i="25"/>
  <c r="R35" i="25"/>
  <c r="Q35" i="25"/>
  <c r="P35" i="25"/>
  <c r="O35" i="25"/>
  <c r="N35" i="25"/>
  <c r="M35" i="25"/>
  <c r="L35" i="25"/>
  <c r="K35" i="25"/>
  <c r="J35" i="25"/>
  <c r="I35" i="25"/>
  <c r="H35" i="25"/>
  <c r="G35" i="25"/>
  <c r="F35" i="25"/>
  <c r="E35" i="25"/>
  <c r="D35" i="25"/>
  <c r="C35" i="25"/>
  <c r="B35" i="25"/>
  <c r="Y34" i="25"/>
  <c r="X34" i="25"/>
  <c r="W34" i="25"/>
  <c r="V34" i="25"/>
  <c r="U34" i="25"/>
  <c r="T34" i="25"/>
  <c r="S34" i="25"/>
  <c r="R34" i="25"/>
  <c r="Q34" i="25"/>
  <c r="P34" i="25"/>
  <c r="O34" i="25"/>
  <c r="N34" i="25"/>
  <c r="M34" i="25"/>
  <c r="L34" i="25"/>
  <c r="K34" i="25"/>
  <c r="J34" i="25"/>
  <c r="I34" i="25"/>
  <c r="H34" i="25"/>
  <c r="G34" i="25"/>
  <c r="F34" i="25"/>
  <c r="E34" i="25"/>
  <c r="D34" i="25"/>
  <c r="C34" i="25"/>
  <c r="B34" i="25"/>
  <c r="Y33" i="25"/>
  <c r="X33" i="25"/>
  <c r="W33" i="25"/>
  <c r="V33" i="25"/>
  <c r="U33" i="25"/>
  <c r="T33" i="25"/>
  <c r="S33" i="25"/>
  <c r="R33" i="25"/>
  <c r="Q33" i="25"/>
  <c r="P33" i="25"/>
  <c r="O33" i="25"/>
  <c r="N33" i="25"/>
  <c r="M33" i="25"/>
  <c r="L33" i="25"/>
  <c r="K33" i="25"/>
  <c r="J33" i="25"/>
  <c r="I33" i="25"/>
  <c r="H33" i="25"/>
  <c r="G33" i="25"/>
  <c r="F33" i="25"/>
  <c r="E33" i="25"/>
  <c r="D33" i="25"/>
  <c r="C33" i="25"/>
  <c r="B33" i="25"/>
  <c r="Y32" i="25"/>
  <c r="X32" i="25"/>
  <c r="W32" i="25"/>
  <c r="V32" i="25"/>
  <c r="U32" i="25"/>
  <c r="T32" i="25"/>
  <c r="S32" i="25"/>
  <c r="R32" i="25"/>
  <c r="Q32" i="25"/>
  <c r="P32" i="25"/>
  <c r="O32" i="25"/>
  <c r="N32" i="25"/>
  <c r="M32" i="25"/>
  <c r="L32" i="25"/>
  <c r="K32" i="25"/>
  <c r="J32" i="25"/>
  <c r="I32" i="25"/>
  <c r="H32" i="25"/>
  <c r="G32" i="25"/>
  <c r="F32" i="25"/>
  <c r="E32" i="25"/>
  <c r="D32" i="25"/>
  <c r="C32" i="25"/>
  <c r="B32" i="25"/>
  <c r="Y31" i="25"/>
  <c r="X31" i="25"/>
  <c r="W31" i="25"/>
  <c r="V31" i="25"/>
  <c r="U31" i="25"/>
  <c r="T31" i="25"/>
  <c r="S31" i="25"/>
  <c r="R31" i="25"/>
  <c r="Q31" i="25"/>
  <c r="P31" i="25"/>
  <c r="O31" i="25"/>
  <c r="N31" i="25"/>
  <c r="M31" i="25"/>
  <c r="L31" i="25"/>
  <c r="K31" i="25"/>
  <c r="J31" i="25"/>
  <c r="I31" i="25"/>
  <c r="H31" i="25"/>
  <c r="G31" i="25"/>
  <c r="F31" i="25"/>
  <c r="E31" i="25"/>
  <c r="D31" i="25"/>
  <c r="C31" i="25"/>
  <c r="B31" i="25"/>
  <c r="Y30" i="25"/>
  <c r="X30" i="25"/>
  <c r="W30" i="25"/>
  <c r="V30" i="25"/>
  <c r="U30" i="25"/>
  <c r="T30" i="25"/>
  <c r="S30" i="25"/>
  <c r="R30" i="25"/>
  <c r="Q30" i="25"/>
  <c r="P30" i="25"/>
  <c r="O30" i="25"/>
  <c r="N30" i="25"/>
  <c r="M30" i="25"/>
  <c r="L30" i="25"/>
  <c r="K30" i="25"/>
  <c r="J30" i="25"/>
  <c r="I30" i="25"/>
  <c r="H30" i="25"/>
  <c r="G30" i="25"/>
  <c r="F30" i="25"/>
  <c r="E30" i="25"/>
  <c r="D30" i="25"/>
  <c r="C30" i="25"/>
  <c r="B30" i="25"/>
  <c r="Y29" i="25"/>
  <c r="X29" i="25"/>
  <c r="W29" i="25"/>
  <c r="V29" i="25"/>
  <c r="U29" i="25"/>
  <c r="T29" i="25"/>
  <c r="S29" i="25"/>
  <c r="R29" i="25"/>
  <c r="Q29" i="25"/>
  <c r="P29" i="25"/>
  <c r="O29" i="25"/>
  <c r="N29" i="25"/>
  <c r="M29" i="25"/>
  <c r="L29" i="25"/>
  <c r="K29" i="25"/>
  <c r="J29" i="25"/>
  <c r="I29" i="25"/>
  <c r="H29" i="25"/>
  <c r="G29" i="25"/>
  <c r="F29" i="25"/>
  <c r="E29" i="25"/>
  <c r="D29" i="25"/>
  <c r="C29" i="25"/>
  <c r="B29" i="25"/>
  <c r="Y28" i="25"/>
  <c r="X28" i="25"/>
  <c r="W28" i="25"/>
  <c r="V28" i="25"/>
  <c r="U28" i="25"/>
  <c r="T28" i="25"/>
  <c r="S28" i="25"/>
  <c r="R28" i="25"/>
  <c r="Q28" i="25"/>
  <c r="P28" i="25"/>
  <c r="O28" i="25"/>
  <c r="N28" i="25"/>
  <c r="M28" i="25"/>
  <c r="L28" i="25"/>
  <c r="K28" i="25"/>
  <c r="J28" i="25"/>
  <c r="I28" i="25"/>
  <c r="H28" i="25"/>
  <c r="G28" i="25"/>
  <c r="F28" i="25"/>
  <c r="E28" i="25"/>
  <c r="D28" i="25"/>
  <c r="C28" i="25"/>
  <c r="B28" i="25"/>
  <c r="Y27" i="25"/>
  <c r="X27" i="25"/>
  <c r="W27" i="25"/>
  <c r="V27" i="25"/>
  <c r="U27" i="25"/>
  <c r="T27" i="25"/>
  <c r="S27" i="25"/>
  <c r="R27" i="25"/>
  <c r="Q27" i="25"/>
  <c r="P27" i="25"/>
  <c r="O27" i="25"/>
  <c r="N27" i="25"/>
  <c r="M27" i="25"/>
  <c r="L27" i="25"/>
  <c r="K27" i="25"/>
  <c r="J27" i="25"/>
  <c r="I27" i="25"/>
  <c r="H27" i="25"/>
  <c r="G27" i="25"/>
  <c r="F27" i="25"/>
  <c r="E27" i="25"/>
  <c r="D27" i="25"/>
  <c r="C27" i="25"/>
  <c r="B27" i="25"/>
  <c r="Y26" i="25"/>
  <c r="X26" i="25"/>
  <c r="W26" i="25"/>
  <c r="V26" i="25"/>
  <c r="U26" i="25"/>
  <c r="T26" i="25"/>
  <c r="S26" i="25"/>
  <c r="R26" i="25"/>
  <c r="Q26" i="25"/>
  <c r="P26" i="25"/>
  <c r="O26" i="25"/>
  <c r="N26" i="25"/>
  <c r="M26" i="25"/>
  <c r="L26" i="25"/>
  <c r="K26" i="25"/>
  <c r="J26" i="25"/>
  <c r="I26" i="25"/>
  <c r="H26" i="25"/>
  <c r="G26" i="25"/>
  <c r="F26" i="25"/>
  <c r="E26" i="25"/>
  <c r="D26" i="25"/>
  <c r="C26" i="25"/>
  <c r="B26" i="25"/>
  <c r="Y25" i="25"/>
  <c r="X25" i="25"/>
  <c r="W25" i="25"/>
  <c r="V25" i="25"/>
  <c r="U25" i="25"/>
  <c r="T25" i="25"/>
  <c r="S25" i="25"/>
  <c r="R25" i="25"/>
  <c r="Q25" i="25"/>
  <c r="P25" i="25"/>
  <c r="O25" i="25"/>
  <c r="N25" i="25"/>
  <c r="M25" i="25"/>
  <c r="L25" i="25"/>
  <c r="K25" i="25"/>
  <c r="J25" i="25"/>
  <c r="I25" i="25"/>
  <c r="H25" i="25"/>
  <c r="G25" i="25"/>
  <c r="F25" i="25"/>
  <c r="E25" i="25"/>
  <c r="D25" i="25"/>
  <c r="C25" i="25"/>
  <c r="B25" i="25"/>
  <c r="Y24" i="25"/>
  <c r="X24" i="25"/>
  <c r="W24" i="25"/>
  <c r="V24" i="25"/>
  <c r="U24" i="25"/>
  <c r="T24" i="25"/>
  <c r="S24" i="25"/>
  <c r="R24" i="25"/>
  <c r="Q24" i="25"/>
  <c r="P24" i="25"/>
  <c r="O24" i="25"/>
  <c r="N24" i="25"/>
  <c r="M24" i="25"/>
  <c r="L24" i="25"/>
  <c r="K24" i="25"/>
  <c r="J24" i="25"/>
  <c r="I24" i="25"/>
  <c r="H24" i="25"/>
  <c r="G24" i="25"/>
  <c r="F24" i="25"/>
  <c r="E24" i="25"/>
  <c r="D24" i="25"/>
  <c r="C24" i="25"/>
  <c r="B24" i="25"/>
  <c r="Y23" i="25"/>
  <c r="X23" i="25"/>
  <c r="W23" i="25"/>
  <c r="V23" i="25"/>
  <c r="U23" i="25"/>
  <c r="T23" i="25"/>
  <c r="S23" i="25"/>
  <c r="R23" i="25"/>
  <c r="Q23" i="25"/>
  <c r="P23" i="25"/>
  <c r="O23" i="25"/>
  <c r="N23" i="25"/>
  <c r="M23" i="25"/>
  <c r="L23" i="25"/>
  <c r="K23" i="25"/>
  <c r="J23" i="25"/>
  <c r="I23" i="25"/>
  <c r="H23" i="25"/>
  <c r="G23" i="25"/>
  <c r="F23" i="25"/>
  <c r="E23" i="25"/>
  <c r="D23" i="25"/>
  <c r="C23" i="25"/>
  <c r="B23" i="25"/>
  <c r="Y22" i="25"/>
  <c r="X22" i="25"/>
  <c r="W22" i="25"/>
  <c r="V22" i="25"/>
  <c r="U22" i="25"/>
  <c r="T22" i="25"/>
  <c r="S22" i="25"/>
  <c r="R22" i="25"/>
  <c r="Q22" i="25"/>
  <c r="P22" i="25"/>
  <c r="O22" i="25"/>
  <c r="N22" i="25"/>
  <c r="M22" i="25"/>
  <c r="L22" i="25"/>
  <c r="K22" i="25"/>
  <c r="J22" i="25"/>
  <c r="I22" i="25"/>
  <c r="H22" i="25"/>
  <c r="G22" i="25"/>
  <c r="F22" i="25"/>
  <c r="E22" i="25"/>
  <c r="D22" i="25"/>
  <c r="C22" i="25"/>
  <c r="B22" i="25"/>
  <c r="Y21" i="25"/>
  <c r="X21" i="25"/>
  <c r="W21" i="25"/>
  <c r="V21" i="25"/>
  <c r="U21" i="25"/>
  <c r="T21" i="25"/>
  <c r="S21" i="25"/>
  <c r="R21" i="25"/>
  <c r="Q21" i="25"/>
  <c r="P21" i="25"/>
  <c r="O21" i="25"/>
  <c r="N21" i="25"/>
  <c r="M21" i="25"/>
  <c r="L21" i="25"/>
  <c r="K21" i="25"/>
  <c r="J21" i="25"/>
  <c r="I21" i="25"/>
  <c r="H21" i="25"/>
  <c r="G21" i="25"/>
  <c r="F21" i="25"/>
  <c r="E21" i="25"/>
  <c r="D21" i="25"/>
  <c r="C21" i="25"/>
  <c r="B21" i="25"/>
  <c r="Y20" i="25"/>
  <c r="X20" i="25"/>
  <c r="W20" i="25"/>
  <c r="V20" i="25"/>
  <c r="U20" i="25"/>
  <c r="T20" i="25"/>
  <c r="S20" i="25"/>
  <c r="R20" i="25"/>
  <c r="Q20" i="25"/>
  <c r="P20" i="25"/>
  <c r="O20" i="25"/>
  <c r="N20" i="25"/>
  <c r="M20" i="25"/>
  <c r="L20" i="25"/>
  <c r="K20" i="25"/>
  <c r="J20" i="25"/>
  <c r="I20" i="25"/>
  <c r="H20" i="25"/>
  <c r="G20" i="25"/>
  <c r="F20" i="25"/>
  <c r="E20" i="25"/>
  <c r="D20" i="25"/>
  <c r="C20" i="25"/>
  <c r="B20" i="25"/>
  <c r="Y19" i="25"/>
  <c r="X19" i="25"/>
  <c r="W19" i="25"/>
  <c r="V19" i="25"/>
  <c r="U19" i="25"/>
  <c r="T19" i="25"/>
  <c r="S19" i="25"/>
  <c r="R19" i="25"/>
  <c r="Q19" i="25"/>
  <c r="P19" i="25"/>
  <c r="O19" i="25"/>
  <c r="N19" i="25"/>
  <c r="M19" i="25"/>
  <c r="L19" i="25"/>
  <c r="K19" i="25"/>
  <c r="J19" i="25"/>
  <c r="I19" i="25"/>
  <c r="H19" i="25"/>
  <c r="G19" i="25"/>
  <c r="F19" i="25"/>
  <c r="E19" i="25"/>
  <c r="D19" i="25"/>
  <c r="C19" i="25"/>
  <c r="B19" i="25"/>
  <c r="Y18" i="25"/>
  <c r="X18" i="25"/>
  <c r="W18" i="25"/>
  <c r="V18" i="25"/>
  <c r="U18" i="25"/>
  <c r="T18" i="25"/>
  <c r="S18" i="25"/>
  <c r="R18" i="25"/>
  <c r="Q18" i="25"/>
  <c r="P18" i="25"/>
  <c r="O18" i="25"/>
  <c r="N18" i="25"/>
  <c r="M18" i="25"/>
  <c r="L18" i="25"/>
  <c r="K18" i="25"/>
  <c r="J18" i="25"/>
  <c r="I18" i="25"/>
  <c r="H18" i="25"/>
  <c r="G18" i="25"/>
  <c r="F18" i="25"/>
  <c r="E18" i="25"/>
  <c r="D18" i="25"/>
  <c r="C18" i="25"/>
  <c r="B18" i="25"/>
  <c r="Y17" i="25"/>
  <c r="X17" i="25"/>
  <c r="W17" i="25"/>
  <c r="V17" i="25"/>
  <c r="U17" i="25"/>
  <c r="T17" i="25"/>
  <c r="S17" i="25"/>
  <c r="R17" i="25"/>
  <c r="Q17" i="25"/>
  <c r="P17" i="25"/>
  <c r="O17" i="25"/>
  <c r="N17" i="25"/>
  <c r="M17" i="25"/>
  <c r="L17" i="25"/>
  <c r="K17" i="25"/>
  <c r="J17" i="25"/>
  <c r="I17" i="25"/>
  <c r="H17" i="25"/>
  <c r="G17" i="25"/>
  <c r="F17" i="25"/>
  <c r="E17" i="25"/>
  <c r="D17" i="25"/>
  <c r="C17" i="25"/>
  <c r="B17" i="25"/>
  <c r="Y16" i="25"/>
  <c r="X16" i="25"/>
  <c r="W16" i="25"/>
  <c r="V16" i="25"/>
  <c r="U16" i="25"/>
  <c r="T16" i="25"/>
  <c r="S16" i="25"/>
  <c r="R16" i="25"/>
  <c r="Q16" i="25"/>
  <c r="P16" i="25"/>
  <c r="O16" i="25"/>
  <c r="N16" i="25"/>
  <c r="M16" i="25"/>
  <c r="L16" i="25"/>
  <c r="K16" i="25"/>
  <c r="J16" i="25"/>
  <c r="I16" i="25"/>
  <c r="H16" i="25"/>
  <c r="G16" i="25"/>
  <c r="F16" i="25"/>
  <c r="E16" i="25"/>
  <c r="D16" i="25"/>
  <c r="C16" i="25"/>
  <c r="B16" i="25"/>
  <c r="Y15" i="25"/>
  <c r="X15" i="25"/>
  <c r="W15" i="25"/>
  <c r="V15" i="25"/>
  <c r="U15" i="25"/>
  <c r="T15" i="25"/>
  <c r="S15" i="25"/>
  <c r="R15" i="25"/>
  <c r="Q15" i="25"/>
  <c r="P15" i="25"/>
  <c r="O15" i="25"/>
  <c r="N15" i="25"/>
  <c r="M15" i="25"/>
  <c r="L15" i="25"/>
  <c r="K15" i="25"/>
  <c r="J15" i="25"/>
  <c r="I15" i="25"/>
  <c r="H15" i="25"/>
  <c r="G15" i="25"/>
  <c r="F15" i="25"/>
  <c r="E15" i="25"/>
  <c r="D15" i="25"/>
  <c r="C15" i="25"/>
  <c r="B15" i="25"/>
  <c r="Y14" i="25"/>
  <c r="X14" i="25"/>
  <c r="W14" i="25"/>
  <c r="V14" i="25"/>
  <c r="U14" i="25"/>
  <c r="T14" i="25"/>
  <c r="S14" i="25"/>
  <c r="R14" i="25"/>
  <c r="Q14" i="25"/>
  <c r="P14" i="25"/>
  <c r="O14" i="25"/>
  <c r="N14" i="25"/>
  <c r="M14" i="25"/>
  <c r="L14" i="25"/>
  <c r="K14" i="25"/>
  <c r="J14" i="25"/>
  <c r="I14" i="25"/>
  <c r="H14" i="25"/>
  <c r="G14" i="25"/>
  <c r="F14" i="25"/>
  <c r="E14" i="25"/>
  <c r="D14" i="25"/>
  <c r="C14" i="25"/>
  <c r="B14" i="25"/>
  <c r="Y13" i="25"/>
  <c r="X13" i="25"/>
  <c r="W13" i="25"/>
  <c r="V13" i="25"/>
  <c r="U13" i="25"/>
  <c r="T13" i="25"/>
  <c r="S13" i="25"/>
  <c r="R13" i="25"/>
  <c r="Q13" i="25"/>
  <c r="P13" i="25"/>
  <c r="O13" i="25"/>
  <c r="N13" i="25"/>
  <c r="M13" i="25"/>
  <c r="L13" i="25"/>
  <c r="K13" i="25"/>
  <c r="J13" i="25"/>
  <c r="I13" i="25"/>
  <c r="H13" i="25"/>
  <c r="G13" i="25"/>
  <c r="F13" i="25"/>
  <c r="E13" i="25"/>
  <c r="D13" i="25"/>
  <c r="C13" i="25"/>
  <c r="B13" i="25"/>
  <c r="Y12" i="25"/>
  <c r="X12" i="25"/>
  <c r="W12" i="25"/>
  <c r="V12" i="25"/>
  <c r="U12" i="25"/>
  <c r="T12" i="25"/>
  <c r="S12" i="25"/>
  <c r="R12" i="25"/>
  <c r="Q12" i="25"/>
  <c r="P12" i="25"/>
  <c r="O12" i="25"/>
  <c r="N12" i="25"/>
  <c r="M12" i="25"/>
  <c r="L12" i="25"/>
  <c r="K12" i="25"/>
  <c r="J12" i="25"/>
  <c r="I12" i="25"/>
  <c r="H12" i="25"/>
  <c r="G12" i="25"/>
  <c r="F12" i="25"/>
  <c r="E12" i="25"/>
  <c r="D12" i="25"/>
  <c r="C12" i="25"/>
  <c r="B12" i="25"/>
  <c r="Y150" i="21"/>
  <c r="X150" i="21"/>
  <c r="W150" i="21"/>
  <c r="V150" i="21"/>
  <c r="U150" i="21"/>
  <c r="T150" i="21"/>
  <c r="S150" i="21"/>
  <c r="R150" i="21"/>
  <c r="Q150" i="21"/>
  <c r="P150" i="21"/>
  <c r="O150" i="21"/>
  <c r="N150" i="21"/>
  <c r="M150" i="21"/>
  <c r="L150" i="21"/>
  <c r="K150" i="21"/>
  <c r="J150" i="21"/>
  <c r="I150" i="21"/>
  <c r="H150" i="21"/>
  <c r="G150" i="21"/>
  <c r="F150" i="21"/>
  <c r="E150" i="21"/>
  <c r="D150" i="21"/>
  <c r="C150" i="21"/>
  <c r="B150" i="21"/>
  <c r="Y149" i="21"/>
  <c r="X149" i="21"/>
  <c r="W149" i="21"/>
  <c r="V149" i="21"/>
  <c r="U149" i="21"/>
  <c r="T149" i="21"/>
  <c r="S149" i="21"/>
  <c r="R149" i="21"/>
  <c r="Q149" i="21"/>
  <c r="P149" i="21"/>
  <c r="O149" i="21"/>
  <c r="N149" i="21"/>
  <c r="M149" i="21"/>
  <c r="L149" i="21"/>
  <c r="K149" i="21"/>
  <c r="J149" i="21"/>
  <c r="I149" i="21"/>
  <c r="H149" i="21"/>
  <c r="G149" i="21"/>
  <c r="F149" i="21"/>
  <c r="E149" i="21"/>
  <c r="D149" i="21"/>
  <c r="C149" i="21"/>
  <c r="B149" i="21"/>
  <c r="Y148" i="21"/>
  <c r="X148" i="21"/>
  <c r="W148" i="21"/>
  <c r="V148" i="21"/>
  <c r="U148" i="21"/>
  <c r="T148" i="21"/>
  <c r="S148" i="21"/>
  <c r="R148" i="21"/>
  <c r="Q148" i="21"/>
  <c r="P148" i="21"/>
  <c r="O148" i="21"/>
  <c r="N148" i="21"/>
  <c r="M148" i="21"/>
  <c r="L148" i="21"/>
  <c r="K148" i="21"/>
  <c r="J148" i="21"/>
  <c r="I148" i="21"/>
  <c r="H148" i="21"/>
  <c r="G148" i="21"/>
  <c r="F148" i="21"/>
  <c r="E148" i="21"/>
  <c r="D148" i="21"/>
  <c r="C148" i="21"/>
  <c r="B148" i="21"/>
  <c r="Y147" i="21"/>
  <c r="X147" i="21"/>
  <c r="W147" i="21"/>
  <c r="V147" i="21"/>
  <c r="U147" i="21"/>
  <c r="T147" i="21"/>
  <c r="S147" i="21"/>
  <c r="R147" i="21"/>
  <c r="Q147" i="21"/>
  <c r="P147" i="21"/>
  <c r="O147" i="21"/>
  <c r="N147" i="21"/>
  <c r="M147" i="21"/>
  <c r="L147" i="21"/>
  <c r="K147" i="21"/>
  <c r="J147" i="21"/>
  <c r="I147" i="21"/>
  <c r="H147" i="21"/>
  <c r="G147" i="21"/>
  <c r="F147" i="21"/>
  <c r="E147" i="21"/>
  <c r="D147" i="21"/>
  <c r="C147" i="21"/>
  <c r="B147" i="21"/>
  <c r="Y146" i="21"/>
  <c r="X146" i="21"/>
  <c r="W146" i="21"/>
  <c r="V146" i="21"/>
  <c r="U146" i="21"/>
  <c r="T146" i="21"/>
  <c r="S146" i="21"/>
  <c r="R146" i="21"/>
  <c r="Q146" i="21"/>
  <c r="P146" i="21"/>
  <c r="O146" i="21"/>
  <c r="N146" i="21"/>
  <c r="M146" i="21"/>
  <c r="L146" i="21"/>
  <c r="K146" i="21"/>
  <c r="J146" i="21"/>
  <c r="I146" i="21"/>
  <c r="H146" i="21"/>
  <c r="G146" i="21"/>
  <c r="F146" i="21"/>
  <c r="E146" i="21"/>
  <c r="D146" i="21"/>
  <c r="C146" i="21"/>
  <c r="B146" i="21"/>
  <c r="Y145" i="21"/>
  <c r="X145" i="21"/>
  <c r="W145" i="21"/>
  <c r="V145" i="21"/>
  <c r="U145" i="21"/>
  <c r="T145" i="21"/>
  <c r="S145" i="21"/>
  <c r="R145" i="21"/>
  <c r="Q145" i="21"/>
  <c r="P145" i="21"/>
  <c r="O145" i="21"/>
  <c r="N145" i="21"/>
  <c r="M145" i="21"/>
  <c r="L145" i="21"/>
  <c r="K145" i="21"/>
  <c r="J145" i="21"/>
  <c r="I145" i="21"/>
  <c r="H145" i="21"/>
  <c r="G145" i="21"/>
  <c r="F145" i="21"/>
  <c r="E145" i="21"/>
  <c r="D145" i="21"/>
  <c r="C145" i="21"/>
  <c r="B145" i="21"/>
  <c r="Y144" i="21"/>
  <c r="X144" i="21"/>
  <c r="W144" i="21"/>
  <c r="V144" i="21"/>
  <c r="U144" i="21"/>
  <c r="T144" i="21"/>
  <c r="S144" i="21"/>
  <c r="R144" i="21"/>
  <c r="Q144" i="21"/>
  <c r="P144" i="21"/>
  <c r="O144" i="21"/>
  <c r="N144" i="21"/>
  <c r="M144" i="21"/>
  <c r="L144" i="21"/>
  <c r="K144" i="21"/>
  <c r="J144" i="21"/>
  <c r="I144" i="21"/>
  <c r="H144" i="21"/>
  <c r="G144" i="21"/>
  <c r="F144" i="21"/>
  <c r="E144" i="21"/>
  <c r="D144" i="21"/>
  <c r="C144" i="21"/>
  <c r="B144" i="21"/>
  <c r="Y143" i="21"/>
  <c r="X143" i="21"/>
  <c r="W143" i="21"/>
  <c r="V143" i="21"/>
  <c r="U143" i="21"/>
  <c r="T143" i="21"/>
  <c r="S143" i="21"/>
  <c r="R143" i="21"/>
  <c r="Q143" i="21"/>
  <c r="P143" i="21"/>
  <c r="O143" i="21"/>
  <c r="N143" i="21"/>
  <c r="M143" i="21"/>
  <c r="L143" i="21"/>
  <c r="K143" i="21"/>
  <c r="J143" i="21"/>
  <c r="I143" i="21"/>
  <c r="H143" i="21"/>
  <c r="G143" i="21"/>
  <c r="F143" i="21"/>
  <c r="E143" i="21"/>
  <c r="D143" i="21"/>
  <c r="C143" i="21"/>
  <c r="B143" i="21"/>
  <c r="Y142" i="21"/>
  <c r="X142" i="21"/>
  <c r="W142" i="21"/>
  <c r="V142" i="21"/>
  <c r="U142" i="21"/>
  <c r="T142" i="21"/>
  <c r="S142" i="21"/>
  <c r="R142" i="21"/>
  <c r="Q142" i="21"/>
  <c r="P142" i="21"/>
  <c r="O142" i="21"/>
  <c r="N142" i="21"/>
  <c r="M142" i="21"/>
  <c r="L142" i="21"/>
  <c r="K142" i="21"/>
  <c r="J142" i="21"/>
  <c r="I142" i="21"/>
  <c r="H142" i="21"/>
  <c r="G142" i="21"/>
  <c r="F142" i="21"/>
  <c r="E142" i="21"/>
  <c r="D142" i="21"/>
  <c r="C142" i="21"/>
  <c r="B142" i="21"/>
  <c r="Y141" i="21"/>
  <c r="X141" i="21"/>
  <c r="W141" i="21"/>
  <c r="V141" i="21"/>
  <c r="U141" i="21"/>
  <c r="T141" i="21"/>
  <c r="S141" i="21"/>
  <c r="R141" i="21"/>
  <c r="Q141" i="21"/>
  <c r="P141" i="21"/>
  <c r="O141" i="21"/>
  <c r="N141" i="21"/>
  <c r="M141" i="21"/>
  <c r="L141" i="21"/>
  <c r="K141" i="21"/>
  <c r="J141" i="21"/>
  <c r="I141" i="21"/>
  <c r="H141" i="21"/>
  <c r="G141" i="21"/>
  <c r="F141" i="21"/>
  <c r="E141" i="21"/>
  <c r="D141" i="21"/>
  <c r="C141" i="21"/>
  <c r="B141" i="21"/>
  <c r="Y140" i="21"/>
  <c r="X140" i="21"/>
  <c r="W140" i="21"/>
  <c r="V140" i="21"/>
  <c r="U140" i="21"/>
  <c r="T140" i="21"/>
  <c r="S140" i="21"/>
  <c r="R140" i="21"/>
  <c r="Q140" i="21"/>
  <c r="P140" i="21"/>
  <c r="O140" i="21"/>
  <c r="N140" i="21"/>
  <c r="M140" i="21"/>
  <c r="L140" i="21"/>
  <c r="K140" i="21"/>
  <c r="J140" i="21"/>
  <c r="I140" i="21"/>
  <c r="H140" i="21"/>
  <c r="G140" i="21"/>
  <c r="F140" i="21"/>
  <c r="E140" i="21"/>
  <c r="D140" i="21"/>
  <c r="C140" i="21"/>
  <c r="B140" i="21"/>
  <c r="Y139" i="21"/>
  <c r="X139" i="21"/>
  <c r="W139" i="21"/>
  <c r="V139" i="21"/>
  <c r="U139" i="21"/>
  <c r="T139" i="21"/>
  <c r="S139" i="21"/>
  <c r="R139" i="21"/>
  <c r="Q139" i="21"/>
  <c r="P139" i="21"/>
  <c r="O139" i="21"/>
  <c r="N139" i="21"/>
  <c r="M139" i="21"/>
  <c r="L139" i="21"/>
  <c r="K139" i="21"/>
  <c r="J139" i="21"/>
  <c r="I139" i="21"/>
  <c r="H139" i="21"/>
  <c r="G139" i="21"/>
  <c r="F139" i="21"/>
  <c r="E139" i="21"/>
  <c r="D139" i="21"/>
  <c r="C139" i="21"/>
  <c r="B139" i="21"/>
  <c r="Y138" i="21"/>
  <c r="X138" i="21"/>
  <c r="W138" i="21"/>
  <c r="V138" i="21"/>
  <c r="U138" i="21"/>
  <c r="T138" i="21"/>
  <c r="S138" i="21"/>
  <c r="R138" i="21"/>
  <c r="Q138" i="21"/>
  <c r="P138" i="21"/>
  <c r="O138" i="21"/>
  <c r="N138" i="21"/>
  <c r="M138" i="21"/>
  <c r="L138" i="21"/>
  <c r="K138" i="21"/>
  <c r="J138" i="21"/>
  <c r="I138" i="21"/>
  <c r="H138" i="21"/>
  <c r="G138" i="21"/>
  <c r="F138" i="21"/>
  <c r="E138" i="21"/>
  <c r="D138" i="21"/>
  <c r="C138" i="21"/>
  <c r="B138" i="21"/>
  <c r="Y137" i="21"/>
  <c r="X137" i="21"/>
  <c r="W137" i="21"/>
  <c r="V137" i="21"/>
  <c r="U137" i="21"/>
  <c r="T137" i="21"/>
  <c r="S137" i="21"/>
  <c r="R137" i="21"/>
  <c r="Q137" i="21"/>
  <c r="P137" i="21"/>
  <c r="O137" i="21"/>
  <c r="N137" i="21"/>
  <c r="M137" i="21"/>
  <c r="L137" i="21"/>
  <c r="K137" i="21"/>
  <c r="J137" i="21"/>
  <c r="I137" i="21"/>
  <c r="H137" i="21"/>
  <c r="G137" i="21"/>
  <c r="F137" i="21"/>
  <c r="E137" i="21"/>
  <c r="D137" i="21"/>
  <c r="C137" i="21"/>
  <c r="B137" i="21"/>
  <c r="Y136" i="21"/>
  <c r="X136" i="21"/>
  <c r="W136" i="21"/>
  <c r="V136" i="21"/>
  <c r="U136" i="21"/>
  <c r="T136" i="21"/>
  <c r="S136" i="21"/>
  <c r="R136" i="21"/>
  <c r="Q136" i="21"/>
  <c r="P136" i="21"/>
  <c r="O136" i="21"/>
  <c r="N136" i="21"/>
  <c r="M136" i="21"/>
  <c r="L136" i="21"/>
  <c r="K136" i="21"/>
  <c r="J136" i="21"/>
  <c r="I136" i="21"/>
  <c r="H136" i="21"/>
  <c r="G136" i="21"/>
  <c r="F136" i="21"/>
  <c r="E136" i="21"/>
  <c r="D136" i="21"/>
  <c r="C136" i="21"/>
  <c r="B136" i="21"/>
  <c r="Y135" i="21"/>
  <c r="X135" i="21"/>
  <c r="W135" i="21"/>
  <c r="V135" i="21"/>
  <c r="U135" i="21"/>
  <c r="T135" i="21"/>
  <c r="S135" i="21"/>
  <c r="R135" i="21"/>
  <c r="Q135" i="21"/>
  <c r="P135" i="21"/>
  <c r="O135" i="21"/>
  <c r="N135" i="21"/>
  <c r="M135" i="21"/>
  <c r="L135" i="21"/>
  <c r="K135" i="21"/>
  <c r="J135" i="21"/>
  <c r="I135" i="21"/>
  <c r="H135" i="21"/>
  <c r="G135" i="21"/>
  <c r="F135" i="21"/>
  <c r="E135" i="21"/>
  <c r="D135" i="21"/>
  <c r="C135" i="21"/>
  <c r="B135" i="21"/>
  <c r="Y134" i="21"/>
  <c r="X134" i="21"/>
  <c r="W134" i="21"/>
  <c r="V134" i="21"/>
  <c r="U134" i="21"/>
  <c r="T134" i="21"/>
  <c r="S134" i="21"/>
  <c r="R134" i="21"/>
  <c r="Q134" i="21"/>
  <c r="P134" i="21"/>
  <c r="O134" i="21"/>
  <c r="N134" i="21"/>
  <c r="M134" i="21"/>
  <c r="L134" i="21"/>
  <c r="K134" i="21"/>
  <c r="J134" i="21"/>
  <c r="I134" i="21"/>
  <c r="H134" i="21"/>
  <c r="G134" i="21"/>
  <c r="F134" i="21"/>
  <c r="E134" i="21"/>
  <c r="D134" i="21"/>
  <c r="C134" i="21"/>
  <c r="B134" i="21"/>
  <c r="Y133" i="21"/>
  <c r="X133" i="21"/>
  <c r="W133" i="21"/>
  <c r="V133" i="21"/>
  <c r="U133" i="21"/>
  <c r="T133" i="21"/>
  <c r="S133" i="21"/>
  <c r="R133" i="21"/>
  <c r="Q133" i="21"/>
  <c r="P133" i="21"/>
  <c r="O133" i="21"/>
  <c r="N133" i="21"/>
  <c r="M133" i="21"/>
  <c r="L133" i="21"/>
  <c r="K133" i="21"/>
  <c r="J133" i="21"/>
  <c r="I133" i="21"/>
  <c r="H133" i="21"/>
  <c r="G133" i="21"/>
  <c r="F133" i="21"/>
  <c r="E133" i="21"/>
  <c r="D133" i="21"/>
  <c r="C133" i="21"/>
  <c r="B133" i="21"/>
  <c r="Y132" i="21"/>
  <c r="X132" i="21"/>
  <c r="W132" i="21"/>
  <c r="V132" i="21"/>
  <c r="U132" i="21"/>
  <c r="T132" i="21"/>
  <c r="S132" i="21"/>
  <c r="R132" i="21"/>
  <c r="Q132" i="21"/>
  <c r="P132" i="21"/>
  <c r="O132" i="21"/>
  <c r="N132" i="21"/>
  <c r="M132" i="21"/>
  <c r="L132" i="21"/>
  <c r="K132" i="21"/>
  <c r="J132" i="21"/>
  <c r="I132" i="21"/>
  <c r="H132" i="21"/>
  <c r="G132" i="21"/>
  <c r="F132" i="21"/>
  <c r="E132" i="21"/>
  <c r="D132" i="21"/>
  <c r="C132" i="21"/>
  <c r="B132" i="21"/>
  <c r="Y131" i="21"/>
  <c r="X131" i="21"/>
  <c r="W131" i="21"/>
  <c r="V131" i="21"/>
  <c r="U131" i="21"/>
  <c r="T131" i="21"/>
  <c r="S131" i="21"/>
  <c r="R131" i="21"/>
  <c r="Q131" i="21"/>
  <c r="P131" i="21"/>
  <c r="O131" i="21"/>
  <c r="N131" i="21"/>
  <c r="M131" i="21"/>
  <c r="L131" i="21"/>
  <c r="K131" i="21"/>
  <c r="J131" i="21"/>
  <c r="I131" i="21"/>
  <c r="H131" i="21"/>
  <c r="G131" i="21"/>
  <c r="F131" i="21"/>
  <c r="E131" i="21"/>
  <c r="D131" i="21"/>
  <c r="C131" i="21"/>
  <c r="B131" i="21"/>
  <c r="Y130" i="21"/>
  <c r="X130" i="21"/>
  <c r="W130" i="21"/>
  <c r="V130" i="21"/>
  <c r="U130" i="21"/>
  <c r="T130" i="21"/>
  <c r="S130" i="21"/>
  <c r="R130" i="21"/>
  <c r="Q130" i="21"/>
  <c r="P130" i="21"/>
  <c r="O130" i="21"/>
  <c r="N130" i="21"/>
  <c r="M130" i="21"/>
  <c r="L130" i="21"/>
  <c r="K130" i="21"/>
  <c r="J130" i="21"/>
  <c r="I130" i="21"/>
  <c r="H130" i="21"/>
  <c r="G130" i="21"/>
  <c r="F130" i="21"/>
  <c r="E130" i="21"/>
  <c r="D130" i="21"/>
  <c r="C130" i="21"/>
  <c r="B130" i="21"/>
  <c r="Y129" i="21"/>
  <c r="X129" i="21"/>
  <c r="W129" i="21"/>
  <c r="V129" i="21"/>
  <c r="U129" i="21"/>
  <c r="T129" i="21"/>
  <c r="S129" i="21"/>
  <c r="R129" i="21"/>
  <c r="Q129" i="21"/>
  <c r="P129" i="21"/>
  <c r="O129" i="21"/>
  <c r="N129" i="21"/>
  <c r="M129" i="21"/>
  <c r="L129" i="21"/>
  <c r="K129" i="21"/>
  <c r="J129" i="21"/>
  <c r="I129" i="21"/>
  <c r="H129" i="21"/>
  <c r="G129" i="21"/>
  <c r="F129" i="21"/>
  <c r="E129" i="21"/>
  <c r="D129" i="21"/>
  <c r="C129" i="21"/>
  <c r="B129" i="21"/>
  <c r="Y128" i="21"/>
  <c r="X128" i="21"/>
  <c r="W128" i="21"/>
  <c r="V128" i="21"/>
  <c r="U128" i="21"/>
  <c r="T128" i="21"/>
  <c r="S128" i="21"/>
  <c r="R128" i="21"/>
  <c r="Q128" i="21"/>
  <c r="P128" i="21"/>
  <c r="O128" i="21"/>
  <c r="N128" i="21"/>
  <c r="M128" i="21"/>
  <c r="L128" i="21"/>
  <c r="K128" i="21"/>
  <c r="J128" i="21"/>
  <c r="I128" i="21"/>
  <c r="H128" i="21"/>
  <c r="G128" i="21"/>
  <c r="F128" i="21"/>
  <c r="E128" i="21"/>
  <c r="D128" i="21"/>
  <c r="C128" i="21"/>
  <c r="B128" i="21"/>
  <c r="Y127" i="21"/>
  <c r="X127" i="21"/>
  <c r="W127" i="21"/>
  <c r="V127" i="21"/>
  <c r="U127" i="21"/>
  <c r="T127" i="21"/>
  <c r="S127" i="21"/>
  <c r="R127" i="21"/>
  <c r="Q127" i="21"/>
  <c r="P127" i="21"/>
  <c r="O127" i="21"/>
  <c r="N127" i="21"/>
  <c r="M127" i="21"/>
  <c r="L127" i="21"/>
  <c r="K127" i="21"/>
  <c r="J127" i="21"/>
  <c r="I127" i="21"/>
  <c r="H127" i="21"/>
  <c r="G127" i="21"/>
  <c r="F127" i="21"/>
  <c r="E127" i="21"/>
  <c r="D127" i="21"/>
  <c r="C127" i="21"/>
  <c r="B127" i="21"/>
  <c r="Y126" i="21"/>
  <c r="X126" i="21"/>
  <c r="W126" i="21"/>
  <c r="V126" i="21"/>
  <c r="U126" i="21"/>
  <c r="T126" i="21"/>
  <c r="S126" i="21"/>
  <c r="R126" i="21"/>
  <c r="Q126" i="21"/>
  <c r="P126" i="21"/>
  <c r="O126" i="21"/>
  <c r="N126" i="21"/>
  <c r="M126" i="21"/>
  <c r="L126" i="21"/>
  <c r="K126" i="21"/>
  <c r="J126" i="21"/>
  <c r="I126" i="21"/>
  <c r="H126" i="21"/>
  <c r="G126" i="21"/>
  <c r="F126" i="21"/>
  <c r="E126" i="21"/>
  <c r="D126" i="21"/>
  <c r="C126" i="21"/>
  <c r="B126" i="21"/>
  <c r="Y125" i="21"/>
  <c r="X125" i="21"/>
  <c r="W125" i="21"/>
  <c r="V125" i="21"/>
  <c r="U125" i="21"/>
  <c r="T125" i="21"/>
  <c r="S125" i="21"/>
  <c r="R125" i="21"/>
  <c r="Q125" i="21"/>
  <c r="P125" i="21"/>
  <c r="O125" i="21"/>
  <c r="N125" i="21"/>
  <c r="M125" i="21"/>
  <c r="L125" i="21"/>
  <c r="K125" i="21"/>
  <c r="J125" i="21"/>
  <c r="I125" i="21"/>
  <c r="H125" i="21"/>
  <c r="G125" i="21"/>
  <c r="F125" i="21"/>
  <c r="E125" i="21"/>
  <c r="D125" i="21"/>
  <c r="C125" i="21"/>
  <c r="B125" i="21"/>
  <c r="Y124" i="21"/>
  <c r="X124" i="21"/>
  <c r="W124" i="21"/>
  <c r="V124" i="21"/>
  <c r="U124" i="21"/>
  <c r="T124" i="21"/>
  <c r="S124" i="21"/>
  <c r="R124" i="21"/>
  <c r="Q124" i="21"/>
  <c r="P124" i="21"/>
  <c r="O124" i="21"/>
  <c r="N124" i="21"/>
  <c r="M124" i="21"/>
  <c r="L124" i="21"/>
  <c r="K124" i="21"/>
  <c r="J124" i="21"/>
  <c r="I124" i="21"/>
  <c r="H124" i="21"/>
  <c r="G124" i="21"/>
  <c r="F124" i="21"/>
  <c r="E124" i="21"/>
  <c r="D124" i="21"/>
  <c r="C124" i="21"/>
  <c r="B124" i="21"/>
  <c r="Y123" i="21"/>
  <c r="X123" i="21"/>
  <c r="W123" i="21"/>
  <c r="V123" i="21"/>
  <c r="U123" i="21"/>
  <c r="T123" i="21"/>
  <c r="S123" i="21"/>
  <c r="R123" i="21"/>
  <c r="Q123" i="21"/>
  <c r="P123" i="21"/>
  <c r="O123" i="21"/>
  <c r="N123" i="21"/>
  <c r="M123" i="21"/>
  <c r="L123" i="21"/>
  <c r="K123" i="21"/>
  <c r="J123" i="21"/>
  <c r="I123" i="21"/>
  <c r="H123" i="21"/>
  <c r="G123" i="21"/>
  <c r="F123" i="21"/>
  <c r="E123" i="21"/>
  <c r="D123" i="21"/>
  <c r="C123" i="21"/>
  <c r="B123" i="21"/>
  <c r="Y122" i="21"/>
  <c r="X122" i="21"/>
  <c r="W122" i="21"/>
  <c r="V122" i="21"/>
  <c r="U122" i="21"/>
  <c r="T122" i="21"/>
  <c r="S122" i="21"/>
  <c r="R122" i="21"/>
  <c r="Q122" i="21"/>
  <c r="P122" i="21"/>
  <c r="O122" i="21"/>
  <c r="N122" i="21"/>
  <c r="M122" i="21"/>
  <c r="L122" i="21"/>
  <c r="K122" i="21"/>
  <c r="J122" i="21"/>
  <c r="I122" i="21"/>
  <c r="H122" i="21"/>
  <c r="G122" i="21"/>
  <c r="F122" i="21"/>
  <c r="E122" i="21"/>
  <c r="D122" i="21"/>
  <c r="C122" i="21"/>
  <c r="B122" i="21"/>
  <c r="Y121" i="21"/>
  <c r="X121" i="21"/>
  <c r="W121" i="21"/>
  <c r="V121" i="21"/>
  <c r="U121" i="21"/>
  <c r="T121" i="21"/>
  <c r="S121" i="21"/>
  <c r="R121" i="21"/>
  <c r="Q121" i="21"/>
  <c r="P121" i="21"/>
  <c r="O121" i="21"/>
  <c r="N121" i="21"/>
  <c r="M121" i="21"/>
  <c r="L121" i="21"/>
  <c r="K121" i="21"/>
  <c r="J121" i="21"/>
  <c r="I121" i="21"/>
  <c r="H121" i="21"/>
  <c r="G121" i="21"/>
  <c r="F121" i="21"/>
  <c r="E121" i="21"/>
  <c r="D121" i="21"/>
  <c r="C121" i="21"/>
  <c r="B121" i="21"/>
  <c r="Y120" i="21"/>
  <c r="X120" i="21"/>
  <c r="W120" i="21"/>
  <c r="V120" i="21"/>
  <c r="U120" i="21"/>
  <c r="T120" i="21"/>
  <c r="S120" i="21"/>
  <c r="R120" i="21"/>
  <c r="Q120" i="21"/>
  <c r="P120" i="21"/>
  <c r="O120" i="21"/>
  <c r="N120" i="21"/>
  <c r="M120" i="21"/>
  <c r="L120" i="21"/>
  <c r="K120" i="21"/>
  <c r="J120" i="21"/>
  <c r="I120" i="21"/>
  <c r="H120" i="21"/>
  <c r="G120" i="21"/>
  <c r="F120" i="21"/>
  <c r="E120" i="21"/>
  <c r="D120" i="21"/>
  <c r="C120" i="21"/>
  <c r="B120" i="21"/>
  <c r="Y114" i="21"/>
  <c r="X114" i="21"/>
  <c r="W114" i="21"/>
  <c r="V114" i="21"/>
  <c r="U114" i="21"/>
  <c r="T114" i="21"/>
  <c r="S114" i="21"/>
  <c r="R114" i="21"/>
  <c r="Q114" i="21"/>
  <c r="P114" i="21"/>
  <c r="O114" i="21"/>
  <c r="N114" i="21"/>
  <c r="M114" i="21"/>
  <c r="L114" i="21"/>
  <c r="K114" i="21"/>
  <c r="J114" i="21"/>
  <c r="I114" i="21"/>
  <c r="H114" i="21"/>
  <c r="G114" i="21"/>
  <c r="F114" i="21"/>
  <c r="E114" i="21"/>
  <c r="D114" i="21"/>
  <c r="C114" i="21"/>
  <c r="B114" i="21"/>
  <c r="Y113" i="21"/>
  <c r="X113" i="21"/>
  <c r="W113" i="21"/>
  <c r="V113" i="21"/>
  <c r="U113" i="21"/>
  <c r="T113" i="21"/>
  <c r="S113" i="21"/>
  <c r="R113" i="21"/>
  <c r="Q113" i="21"/>
  <c r="P113" i="21"/>
  <c r="O113" i="21"/>
  <c r="N113" i="21"/>
  <c r="M113" i="21"/>
  <c r="L113" i="21"/>
  <c r="K113" i="21"/>
  <c r="J113" i="21"/>
  <c r="I113" i="21"/>
  <c r="H113" i="21"/>
  <c r="G113" i="21"/>
  <c r="F113" i="21"/>
  <c r="E113" i="21"/>
  <c r="D113" i="21"/>
  <c r="C113" i="21"/>
  <c r="B113" i="21"/>
  <c r="Y112" i="21"/>
  <c r="X112" i="21"/>
  <c r="W112" i="21"/>
  <c r="V112" i="21"/>
  <c r="U112" i="21"/>
  <c r="T112" i="21"/>
  <c r="S112" i="21"/>
  <c r="R112" i="21"/>
  <c r="Q112" i="21"/>
  <c r="P112" i="21"/>
  <c r="O112" i="21"/>
  <c r="N112" i="21"/>
  <c r="M112" i="21"/>
  <c r="L112" i="21"/>
  <c r="K112" i="21"/>
  <c r="J112" i="21"/>
  <c r="I112" i="21"/>
  <c r="H112" i="21"/>
  <c r="G112" i="21"/>
  <c r="F112" i="21"/>
  <c r="E112" i="21"/>
  <c r="D112" i="21"/>
  <c r="C112" i="21"/>
  <c r="B112" i="21"/>
  <c r="Y111" i="21"/>
  <c r="X111" i="21"/>
  <c r="W111" i="21"/>
  <c r="V111" i="21"/>
  <c r="U111" i="21"/>
  <c r="T111" i="21"/>
  <c r="S111" i="21"/>
  <c r="R111" i="21"/>
  <c r="Q111" i="21"/>
  <c r="P111" i="21"/>
  <c r="O111" i="21"/>
  <c r="N111" i="21"/>
  <c r="M111" i="21"/>
  <c r="L111" i="21"/>
  <c r="K111" i="21"/>
  <c r="J111" i="21"/>
  <c r="I111" i="21"/>
  <c r="H111" i="21"/>
  <c r="G111" i="21"/>
  <c r="F111" i="21"/>
  <c r="E111" i="21"/>
  <c r="D111" i="21"/>
  <c r="C111" i="21"/>
  <c r="B111" i="21"/>
  <c r="Y110" i="21"/>
  <c r="X110" i="21"/>
  <c r="W110" i="21"/>
  <c r="V110" i="21"/>
  <c r="U110" i="21"/>
  <c r="T110" i="21"/>
  <c r="S110" i="21"/>
  <c r="R110" i="21"/>
  <c r="Q110" i="21"/>
  <c r="P110" i="21"/>
  <c r="O110" i="21"/>
  <c r="N110" i="21"/>
  <c r="M110" i="21"/>
  <c r="L110" i="21"/>
  <c r="K110" i="21"/>
  <c r="J110" i="21"/>
  <c r="I110" i="21"/>
  <c r="H110" i="21"/>
  <c r="G110" i="21"/>
  <c r="F110" i="21"/>
  <c r="E110" i="21"/>
  <c r="D110" i="21"/>
  <c r="C110" i="21"/>
  <c r="B110" i="21"/>
  <c r="Y109" i="21"/>
  <c r="X109" i="21"/>
  <c r="W109" i="21"/>
  <c r="V109" i="21"/>
  <c r="U109" i="21"/>
  <c r="T109" i="21"/>
  <c r="S109" i="21"/>
  <c r="R109" i="21"/>
  <c r="Q109" i="21"/>
  <c r="P109" i="21"/>
  <c r="O109" i="21"/>
  <c r="N109" i="21"/>
  <c r="M109" i="21"/>
  <c r="L109" i="21"/>
  <c r="K109" i="21"/>
  <c r="J109" i="21"/>
  <c r="I109" i="21"/>
  <c r="H109" i="21"/>
  <c r="G109" i="21"/>
  <c r="F109" i="21"/>
  <c r="E109" i="21"/>
  <c r="D109" i="21"/>
  <c r="C109" i="21"/>
  <c r="B109" i="21"/>
  <c r="Y108" i="21"/>
  <c r="X108" i="21"/>
  <c r="W108" i="21"/>
  <c r="V108" i="21"/>
  <c r="U108" i="21"/>
  <c r="T108" i="21"/>
  <c r="S108" i="21"/>
  <c r="R108" i="21"/>
  <c r="Q108" i="21"/>
  <c r="P108" i="21"/>
  <c r="O108" i="21"/>
  <c r="N108" i="21"/>
  <c r="M108" i="21"/>
  <c r="L108" i="21"/>
  <c r="K108" i="21"/>
  <c r="J108" i="21"/>
  <c r="I108" i="21"/>
  <c r="H108" i="21"/>
  <c r="G108" i="21"/>
  <c r="F108" i="21"/>
  <c r="E108" i="21"/>
  <c r="D108" i="21"/>
  <c r="C108" i="21"/>
  <c r="B108" i="21"/>
  <c r="Y107" i="21"/>
  <c r="X107" i="21"/>
  <c r="W107" i="21"/>
  <c r="V107" i="21"/>
  <c r="U107" i="21"/>
  <c r="T107" i="21"/>
  <c r="S107" i="21"/>
  <c r="R107" i="21"/>
  <c r="Q107" i="21"/>
  <c r="P107" i="21"/>
  <c r="O107" i="21"/>
  <c r="N107" i="21"/>
  <c r="M107" i="21"/>
  <c r="L107" i="21"/>
  <c r="K107" i="21"/>
  <c r="J107" i="21"/>
  <c r="I107" i="21"/>
  <c r="H107" i="21"/>
  <c r="G107" i="21"/>
  <c r="F107" i="21"/>
  <c r="E107" i="21"/>
  <c r="D107" i="21"/>
  <c r="C107" i="21"/>
  <c r="B107" i="21"/>
  <c r="Y106" i="21"/>
  <c r="X106" i="21"/>
  <c r="W106" i="21"/>
  <c r="V106" i="21"/>
  <c r="U106" i="21"/>
  <c r="T106" i="21"/>
  <c r="S106" i="21"/>
  <c r="R106" i="21"/>
  <c r="Q106" i="21"/>
  <c r="P106" i="21"/>
  <c r="O106" i="21"/>
  <c r="N106" i="21"/>
  <c r="M106" i="21"/>
  <c r="L106" i="21"/>
  <c r="K106" i="21"/>
  <c r="J106" i="21"/>
  <c r="I106" i="21"/>
  <c r="H106" i="21"/>
  <c r="G106" i="21"/>
  <c r="F106" i="21"/>
  <c r="E106" i="21"/>
  <c r="D106" i="21"/>
  <c r="C106" i="21"/>
  <c r="B106" i="21"/>
  <c r="Y105" i="21"/>
  <c r="X105" i="21"/>
  <c r="W105" i="21"/>
  <c r="V105" i="21"/>
  <c r="U105" i="21"/>
  <c r="T105" i="21"/>
  <c r="S105" i="21"/>
  <c r="R105" i="21"/>
  <c r="Q105" i="21"/>
  <c r="P105" i="21"/>
  <c r="O105" i="21"/>
  <c r="N105" i="21"/>
  <c r="M105" i="21"/>
  <c r="L105" i="21"/>
  <c r="K105" i="21"/>
  <c r="J105" i="21"/>
  <c r="I105" i="21"/>
  <c r="H105" i="21"/>
  <c r="G105" i="21"/>
  <c r="F105" i="21"/>
  <c r="E105" i="21"/>
  <c r="D105" i="21"/>
  <c r="C105" i="21"/>
  <c r="B105" i="21"/>
  <c r="Y104" i="21"/>
  <c r="X104" i="21"/>
  <c r="W104" i="21"/>
  <c r="V104" i="21"/>
  <c r="U104" i="21"/>
  <c r="T104" i="21"/>
  <c r="S104" i="21"/>
  <c r="R104" i="21"/>
  <c r="Q104" i="21"/>
  <c r="P104" i="21"/>
  <c r="O104" i="21"/>
  <c r="N104" i="21"/>
  <c r="M104" i="21"/>
  <c r="L104" i="21"/>
  <c r="K104" i="21"/>
  <c r="J104" i="21"/>
  <c r="I104" i="21"/>
  <c r="H104" i="21"/>
  <c r="G104" i="21"/>
  <c r="F104" i="21"/>
  <c r="E104" i="21"/>
  <c r="D104" i="21"/>
  <c r="C104" i="21"/>
  <c r="B104" i="21"/>
  <c r="Y103" i="21"/>
  <c r="X103" i="21"/>
  <c r="W103" i="21"/>
  <c r="V103" i="21"/>
  <c r="U103" i="21"/>
  <c r="T103" i="21"/>
  <c r="S103" i="21"/>
  <c r="R103" i="21"/>
  <c r="Q103" i="21"/>
  <c r="P103" i="21"/>
  <c r="O103" i="21"/>
  <c r="N103" i="21"/>
  <c r="M103" i="21"/>
  <c r="L103" i="21"/>
  <c r="K103" i="21"/>
  <c r="J103" i="21"/>
  <c r="I103" i="21"/>
  <c r="H103" i="21"/>
  <c r="G103" i="21"/>
  <c r="F103" i="21"/>
  <c r="E103" i="21"/>
  <c r="D103" i="21"/>
  <c r="C103" i="21"/>
  <c r="B103" i="21"/>
  <c r="Y102" i="21"/>
  <c r="X102" i="21"/>
  <c r="W102" i="21"/>
  <c r="V102" i="21"/>
  <c r="U102" i="21"/>
  <c r="T102" i="21"/>
  <c r="S102" i="21"/>
  <c r="R102" i="21"/>
  <c r="Q102" i="21"/>
  <c r="P102" i="21"/>
  <c r="O102" i="21"/>
  <c r="N102" i="21"/>
  <c r="M102" i="21"/>
  <c r="L102" i="21"/>
  <c r="K102" i="21"/>
  <c r="J102" i="21"/>
  <c r="I102" i="21"/>
  <c r="H102" i="21"/>
  <c r="G102" i="21"/>
  <c r="F102" i="21"/>
  <c r="E102" i="21"/>
  <c r="D102" i="21"/>
  <c r="C102" i="21"/>
  <c r="B102" i="21"/>
  <c r="Y101" i="21"/>
  <c r="X101" i="21"/>
  <c r="W101" i="21"/>
  <c r="V101" i="21"/>
  <c r="U101" i="21"/>
  <c r="T101" i="21"/>
  <c r="S101" i="21"/>
  <c r="R101" i="21"/>
  <c r="Q101" i="21"/>
  <c r="P101" i="21"/>
  <c r="O101" i="21"/>
  <c r="N101" i="21"/>
  <c r="M101" i="21"/>
  <c r="L101" i="21"/>
  <c r="K101" i="21"/>
  <c r="J101" i="21"/>
  <c r="I101" i="21"/>
  <c r="H101" i="21"/>
  <c r="G101" i="21"/>
  <c r="F101" i="21"/>
  <c r="E101" i="21"/>
  <c r="D101" i="21"/>
  <c r="C101" i="21"/>
  <c r="B101" i="21"/>
  <c r="Y100" i="21"/>
  <c r="X100" i="21"/>
  <c r="W100" i="21"/>
  <c r="V100" i="21"/>
  <c r="U100" i="21"/>
  <c r="T100" i="21"/>
  <c r="S100" i="21"/>
  <c r="R100" i="21"/>
  <c r="Q100" i="21"/>
  <c r="P100" i="21"/>
  <c r="O100" i="21"/>
  <c r="N100" i="21"/>
  <c r="M100" i="21"/>
  <c r="L100" i="21"/>
  <c r="K100" i="21"/>
  <c r="J100" i="21"/>
  <c r="I100" i="21"/>
  <c r="H100" i="21"/>
  <c r="G100" i="21"/>
  <c r="F100" i="21"/>
  <c r="E100" i="21"/>
  <c r="D100" i="21"/>
  <c r="C100" i="21"/>
  <c r="B100" i="21"/>
  <c r="Y99" i="21"/>
  <c r="X99" i="21"/>
  <c r="W99" i="21"/>
  <c r="V99" i="21"/>
  <c r="U99" i="21"/>
  <c r="T99" i="21"/>
  <c r="S99" i="21"/>
  <c r="R99" i="21"/>
  <c r="Q99" i="21"/>
  <c r="P99" i="21"/>
  <c r="O99" i="21"/>
  <c r="N99" i="21"/>
  <c r="M99" i="21"/>
  <c r="L99" i="21"/>
  <c r="K99" i="21"/>
  <c r="J99" i="21"/>
  <c r="I99" i="21"/>
  <c r="H99" i="21"/>
  <c r="G99" i="21"/>
  <c r="F99" i="21"/>
  <c r="E99" i="21"/>
  <c r="D99" i="21"/>
  <c r="C99" i="21"/>
  <c r="B99" i="21"/>
  <c r="Y98" i="21"/>
  <c r="X98" i="21"/>
  <c r="W98" i="21"/>
  <c r="V98" i="21"/>
  <c r="U98" i="21"/>
  <c r="T98" i="21"/>
  <c r="S98" i="21"/>
  <c r="R98" i="21"/>
  <c r="Q98" i="21"/>
  <c r="P98" i="21"/>
  <c r="O98" i="21"/>
  <c r="N98" i="21"/>
  <c r="M98" i="21"/>
  <c r="L98" i="21"/>
  <c r="K98" i="21"/>
  <c r="J98" i="21"/>
  <c r="I98" i="21"/>
  <c r="H98" i="21"/>
  <c r="G98" i="21"/>
  <c r="F98" i="21"/>
  <c r="E98" i="21"/>
  <c r="D98" i="21"/>
  <c r="C98" i="21"/>
  <c r="B98" i="21"/>
  <c r="Y97" i="21"/>
  <c r="X97" i="21"/>
  <c r="W97" i="21"/>
  <c r="V97" i="21"/>
  <c r="U97" i="21"/>
  <c r="T97" i="21"/>
  <c r="S97" i="21"/>
  <c r="R97" i="21"/>
  <c r="Q97" i="21"/>
  <c r="P97" i="21"/>
  <c r="O97" i="21"/>
  <c r="N97" i="21"/>
  <c r="M97" i="21"/>
  <c r="L97" i="21"/>
  <c r="K97" i="21"/>
  <c r="J97" i="21"/>
  <c r="I97" i="21"/>
  <c r="H97" i="21"/>
  <c r="G97" i="21"/>
  <c r="F97" i="21"/>
  <c r="E97" i="21"/>
  <c r="D97" i="21"/>
  <c r="C97" i="21"/>
  <c r="B97" i="21"/>
  <c r="Y96" i="21"/>
  <c r="X96" i="21"/>
  <c r="W96" i="21"/>
  <c r="V96" i="21"/>
  <c r="U96" i="21"/>
  <c r="T96" i="21"/>
  <c r="S96" i="21"/>
  <c r="R96" i="21"/>
  <c r="Q96" i="21"/>
  <c r="P96" i="21"/>
  <c r="O96" i="21"/>
  <c r="N96" i="21"/>
  <c r="M96" i="21"/>
  <c r="L96" i="21"/>
  <c r="K96" i="21"/>
  <c r="J96" i="21"/>
  <c r="I96" i="21"/>
  <c r="H96" i="21"/>
  <c r="G96" i="21"/>
  <c r="F96" i="21"/>
  <c r="E96" i="21"/>
  <c r="D96" i="21"/>
  <c r="C96" i="21"/>
  <c r="B96" i="21"/>
  <c r="Y95" i="21"/>
  <c r="X95" i="21"/>
  <c r="W95" i="21"/>
  <c r="V95" i="21"/>
  <c r="U95" i="21"/>
  <c r="T95" i="21"/>
  <c r="S95" i="21"/>
  <c r="R95" i="21"/>
  <c r="Q95" i="21"/>
  <c r="P95" i="21"/>
  <c r="O95" i="21"/>
  <c r="N95" i="21"/>
  <c r="M95" i="21"/>
  <c r="L95" i="21"/>
  <c r="K95" i="21"/>
  <c r="J95" i="21"/>
  <c r="I95" i="21"/>
  <c r="H95" i="21"/>
  <c r="G95" i="21"/>
  <c r="F95" i="21"/>
  <c r="E95" i="21"/>
  <c r="D95" i="21"/>
  <c r="C95" i="21"/>
  <c r="B95" i="21"/>
  <c r="Y94" i="21"/>
  <c r="X94" i="21"/>
  <c r="W94" i="21"/>
  <c r="V94" i="21"/>
  <c r="U94" i="21"/>
  <c r="T94" i="21"/>
  <c r="S94" i="21"/>
  <c r="R94" i="21"/>
  <c r="Q94" i="21"/>
  <c r="P94" i="21"/>
  <c r="O94" i="21"/>
  <c r="N94" i="21"/>
  <c r="M94" i="21"/>
  <c r="L94" i="21"/>
  <c r="K94" i="21"/>
  <c r="J94" i="21"/>
  <c r="I94" i="21"/>
  <c r="H94" i="21"/>
  <c r="G94" i="21"/>
  <c r="F94" i="21"/>
  <c r="E94" i="21"/>
  <c r="D94" i="21"/>
  <c r="C94" i="21"/>
  <c r="B94" i="21"/>
  <c r="Y93" i="21"/>
  <c r="X93" i="21"/>
  <c r="W93" i="21"/>
  <c r="V93" i="21"/>
  <c r="U93" i="21"/>
  <c r="T93" i="21"/>
  <c r="S93" i="21"/>
  <c r="R93" i="21"/>
  <c r="Q93" i="21"/>
  <c r="P93" i="21"/>
  <c r="O93" i="21"/>
  <c r="N93" i="21"/>
  <c r="M93" i="21"/>
  <c r="L93" i="21"/>
  <c r="K93" i="21"/>
  <c r="J93" i="21"/>
  <c r="I93" i="21"/>
  <c r="H93" i="21"/>
  <c r="G93" i="21"/>
  <c r="F93" i="21"/>
  <c r="E93" i="21"/>
  <c r="D93" i="21"/>
  <c r="C93" i="21"/>
  <c r="B93" i="21"/>
  <c r="Y92" i="21"/>
  <c r="X92" i="21"/>
  <c r="W92" i="21"/>
  <c r="V92" i="21"/>
  <c r="U92" i="21"/>
  <c r="T92" i="21"/>
  <c r="S92" i="21"/>
  <c r="R92" i="21"/>
  <c r="Q92" i="21"/>
  <c r="P92" i="21"/>
  <c r="O92" i="21"/>
  <c r="N92" i="21"/>
  <c r="M92" i="21"/>
  <c r="L92" i="21"/>
  <c r="K92" i="21"/>
  <c r="J92" i="21"/>
  <c r="I92" i="21"/>
  <c r="H92" i="21"/>
  <c r="G92" i="21"/>
  <c r="F92" i="21"/>
  <c r="E92" i="21"/>
  <c r="D92" i="21"/>
  <c r="C92" i="21"/>
  <c r="B92" i="21"/>
  <c r="Y91" i="21"/>
  <c r="X91" i="21"/>
  <c r="W91" i="21"/>
  <c r="V91" i="21"/>
  <c r="U91" i="21"/>
  <c r="T91" i="21"/>
  <c r="S91" i="21"/>
  <c r="R91" i="21"/>
  <c r="Q91" i="21"/>
  <c r="P91" i="21"/>
  <c r="O91" i="21"/>
  <c r="N91" i="21"/>
  <c r="M91" i="21"/>
  <c r="L91" i="21"/>
  <c r="K91" i="21"/>
  <c r="J91" i="21"/>
  <c r="I91" i="21"/>
  <c r="H91" i="21"/>
  <c r="G91" i="21"/>
  <c r="F91" i="21"/>
  <c r="E91" i="21"/>
  <c r="D91" i="21"/>
  <c r="C91" i="21"/>
  <c r="B91" i="21"/>
  <c r="Y90" i="21"/>
  <c r="X90" i="21"/>
  <c r="W90" i="21"/>
  <c r="V90" i="21"/>
  <c r="U90" i="21"/>
  <c r="T90" i="21"/>
  <c r="S90" i="21"/>
  <c r="R90" i="21"/>
  <c r="Q90" i="21"/>
  <c r="P90" i="21"/>
  <c r="O90" i="21"/>
  <c r="N90" i="21"/>
  <c r="M90" i="21"/>
  <c r="L90" i="21"/>
  <c r="K90" i="21"/>
  <c r="J90" i="21"/>
  <c r="I90" i="21"/>
  <c r="H90" i="21"/>
  <c r="G90" i="21"/>
  <c r="F90" i="21"/>
  <c r="E90" i="21"/>
  <c r="D90" i="21"/>
  <c r="C90" i="21"/>
  <c r="B90" i="21"/>
  <c r="Y89" i="21"/>
  <c r="X89" i="21"/>
  <c r="W89" i="21"/>
  <c r="V89" i="21"/>
  <c r="U89" i="21"/>
  <c r="T89" i="21"/>
  <c r="S89" i="21"/>
  <c r="R89" i="21"/>
  <c r="Q89" i="21"/>
  <c r="P89" i="21"/>
  <c r="O89" i="21"/>
  <c r="N89" i="21"/>
  <c r="M89" i="21"/>
  <c r="L89" i="21"/>
  <c r="K89" i="21"/>
  <c r="J89" i="21"/>
  <c r="I89" i="21"/>
  <c r="H89" i="21"/>
  <c r="G89" i="21"/>
  <c r="F89" i="21"/>
  <c r="E89" i="21"/>
  <c r="D89" i="21"/>
  <c r="C89" i="21"/>
  <c r="B89" i="21"/>
  <c r="Y88" i="21"/>
  <c r="X88" i="21"/>
  <c r="W88" i="21"/>
  <c r="V88" i="21"/>
  <c r="U88" i="21"/>
  <c r="T88" i="21"/>
  <c r="S88" i="21"/>
  <c r="R88" i="21"/>
  <c r="Q88" i="21"/>
  <c r="P88" i="21"/>
  <c r="O88" i="21"/>
  <c r="N88" i="21"/>
  <c r="M88" i="21"/>
  <c r="L88" i="21"/>
  <c r="K88" i="21"/>
  <c r="J88" i="21"/>
  <c r="I88" i="21"/>
  <c r="H88" i="21"/>
  <c r="G88" i="21"/>
  <c r="F88" i="21"/>
  <c r="E88" i="21"/>
  <c r="D88" i="21"/>
  <c r="C88" i="21"/>
  <c r="B88" i="21"/>
  <c r="Y87" i="21"/>
  <c r="X87" i="21"/>
  <c r="W87" i="21"/>
  <c r="V87" i="21"/>
  <c r="U87" i="21"/>
  <c r="T87" i="21"/>
  <c r="S87" i="21"/>
  <c r="R87" i="21"/>
  <c r="Q87" i="21"/>
  <c r="P87" i="21"/>
  <c r="O87" i="21"/>
  <c r="N87" i="21"/>
  <c r="M87" i="21"/>
  <c r="L87" i="21"/>
  <c r="K87" i="21"/>
  <c r="J87" i="21"/>
  <c r="I87" i="21"/>
  <c r="H87" i="21"/>
  <c r="G87" i="21"/>
  <c r="F87" i="21"/>
  <c r="E87" i="21"/>
  <c r="D87" i="21"/>
  <c r="C87" i="21"/>
  <c r="B87" i="21"/>
  <c r="Y86" i="21"/>
  <c r="X86" i="21"/>
  <c r="W86" i="21"/>
  <c r="V86" i="21"/>
  <c r="U86" i="21"/>
  <c r="T86" i="21"/>
  <c r="S86" i="21"/>
  <c r="R86" i="21"/>
  <c r="Q86" i="21"/>
  <c r="P86" i="21"/>
  <c r="O86" i="21"/>
  <c r="N86" i="21"/>
  <c r="M86" i="21"/>
  <c r="L86" i="21"/>
  <c r="K86" i="21"/>
  <c r="J86" i="21"/>
  <c r="I86" i="21"/>
  <c r="H86" i="21"/>
  <c r="G86" i="21"/>
  <c r="F86" i="21"/>
  <c r="E86" i="21"/>
  <c r="D86" i="21"/>
  <c r="C86" i="21"/>
  <c r="B86" i="21"/>
  <c r="Y85" i="21"/>
  <c r="X85" i="21"/>
  <c r="W85" i="21"/>
  <c r="V85" i="21"/>
  <c r="U85" i="21"/>
  <c r="T85" i="21"/>
  <c r="S85" i="21"/>
  <c r="R85" i="21"/>
  <c r="Q85" i="21"/>
  <c r="P85" i="21"/>
  <c r="O85" i="21"/>
  <c r="N85" i="21"/>
  <c r="M85" i="21"/>
  <c r="L85" i="21"/>
  <c r="K85" i="21"/>
  <c r="J85" i="21"/>
  <c r="I85" i="21"/>
  <c r="H85" i="21"/>
  <c r="G85" i="21"/>
  <c r="F85" i="21"/>
  <c r="E85" i="21"/>
  <c r="D85" i="21"/>
  <c r="C85" i="21"/>
  <c r="B85" i="21"/>
  <c r="Y84" i="21"/>
  <c r="X84" i="21"/>
  <c r="W84" i="21"/>
  <c r="V84" i="21"/>
  <c r="U84" i="21"/>
  <c r="T84" i="21"/>
  <c r="S84" i="21"/>
  <c r="R84" i="21"/>
  <c r="Q84" i="21"/>
  <c r="P84" i="21"/>
  <c r="O84" i="21"/>
  <c r="N84" i="21"/>
  <c r="M84" i="21"/>
  <c r="L84" i="21"/>
  <c r="K84" i="21"/>
  <c r="J84" i="21"/>
  <c r="I84" i="21"/>
  <c r="H84" i="21"/>
  <c r="G84" i="21"/>
  <c r="F84" i="21"/>
  <c r="E84" i="21"/>
  <c r="D84" i="21"/>
  <c r="C84" i="21"/>
  <c r="B84" i="21"/>
  <c r="Y78" i="21"/>
  <c r="X78" i="21"/>
  <c r="W78" i="21"/>
  <c r="V78" i="21"/>
  <c r="U78" i="21"/>
  <c r="T78" i="21"/>
  <c r="S78" i="21"/>
  <c r="R78" i="21"/>
  <c r="Q78" i="21"/>
  <c r="P78" i="21"/>
  <c r="O78" i="21"/>
  <c r="N78" i="21"/>
  <c r="M78" i="21"/>
  <c r="L78" i="21"/>
  <c r="K78" i="21"/>
  <c r="J78" i="21"/>
  <c r="I78" i="21"/>
  <c r="H78" i="21"/>
  <c r="G78" i="21"/>
  <c r="F78" i="21"/>
  <c r="E78" i="21"/>
  <c r="D78" i="21"/>
  <c r="C78" i="21"/>
  <c r="B78" i="21"/>
  <c r="Y77" i="21"/>
  <c r="X77" i="21"/>
  <c r="W77" i="21"/>
  <c r="V77" i="21"/>
  <c r="U77" i="21"/>
  <c r="T77" i="21"/>
  <c r="S77" i="21"/>
  <c r="R77" i="21"/>
  <c r="Q77" i="21"/>
  <c r="P77" i="21"/>
  <c r="O77" i="21"/>
  <c r="N77" i="21"/>
  <c r="M77" i="21"/>
  <c r="L77" i="21"/>
  <c r="K77" i="21"/>
  <c r="J77" i="21"/>
  <c r="I77" i="21"/>
  <c r="H77" i="21"/>
  <c r="G77" i="21"/>
  <c r="F77" i="21"/>
  <c r="E77" i="21"/>
  <c r="D77" i="21"/>
  <c r="C77" i="21"/>
  <c r="B77" i="21"/>
  <c r="Y76" i="21"/>
  <c r="X76" i="21"/>
  <c r="W76" i="21"/>
  <c r="V76" i="21"/>
  <c r="U76" i="21"/>
  <c r="T76" i="21"/>
  <c r="S76" i="21"/>
  <c r="R76" i="21"/>
  <c r="Q76" i="21"/>
  <c r="P76" i="21"/>
  <c r="O76" i="21"/>
  <c r="N76" i="21"/>
  <c r="M76" i="21"/>
  <c r="L76" i="21"/>
  <c r="K76" i="21"/>
  <c r="J76" i="21"/>
  <c r="I76" i="21"/>
  <c r="H76" i="21"/>
  <c r="G76" i="21"/>
  <c r="F76" i="21"/>
  <c r="E76" i="21"/>
  <c r="D76" i="21"/>
  <c r="C76" i="21"/>
  <c r="B76" i="21"/>
  <c r="Y75" i="21"/>
  <c r="X75" i="21"/>
  <c r="W75" i="21"/>
  <c r="V75" i="21"/>
  <c r="U75" i="21"/>
  <c r="T75" i="21"/>
  <c r="S75" i="21"/>
  <c r="R75" i="21"/>
  <c r="Q75" i="21"/>
  <c r="P75" i="21"/>
  <c r="O75" i="21"/>
  <c r="N75" i="21"/>
  <c r="M75" i="21"/>
  <c r="L75" i="21"/>
  <c r="K75" i="21"/>
  <c r="J75" i="21"/>
  <c r="I75" i="21"/>
  <c r="H75" i="21"/>
  <c r="G75" i="21"/>
  <c r="F75" i="21"/>
  <c r="E75" i="21"/>
  <c r="D75" i="21"/>
  <c r="C75" i="21"/>
  <c r="B75" i="21"/>
  <c r="Y74" i="21"/>
  <c r="X74" i="21"/>
  <c r="W74" i="21"/>
  <c r="V74" i="21"/>
  <c r="U74" i="21"/>
  <c r="T74" i="21"/>
  <c r="S74" i="21"/>
  <c r="R74" i="21"/>
  <c r="Q74" i="21"/>
  <c r="P74" i="21"/>
  <c r="O74" i="21"/>
  <c r="N74" i="21"/>
  <c r="M74" i="21"/>
  <c r="L74" i="21"/>
  <c r="K74" i="21"/>
  <c r="J74" i="21"/>
  <c r="I74" i="21"/>
  <c r="H74" i="21"/>
  <c r="G74" i="21"/>
  <c r="F74" i="21"/>
  <c r="E74" i="21"/>
  <c r="D74" i="21"/>
  <c r="C74" i="21"/>
  <c r="B74" i="21"/>
  <c r="Y73" i="21"/>
  <c r="X73" i="21"/>
  <c r="W73" i="21"/>
  <c r="V73" i="21"/>
  <c r="U73" i="21"/>
  <c r="T73" i="21"/>
  <c r="S73" i="21"/>
  <c r="R73" i="21"/>
  <c r="Q73" i="21"/>
  <c r="P73" i="21"/>
  <c r="O73" i="21"/>
  <c r="N73" i="21"/>
  <c r="M73" i="21"/>
  <c r="L73" i="21"/>
  <c r="K73" i="21"/>
  <c r="J73" i="21"/>
  <c r="I73" i="21"/>
  <c r="H73" i="21"/>
  <c r="G73" i="21"/>
  <c r="F73" i="21"/>
  <c r="E73" i="21"/>
  <c r="D73" i="21"/>
  <c r="C73" i="21"/>
  <c r="B73" i="21"/>
  <c r="Y72" i="21"/>
  <c r="X72" i="21"/>
  <c r="W72" i="21"/>
  <c r="V72" i="21"/>
  <c r="U72" i="21"/>
  <c r="T72" i="21"/>
  <c r="S72" i="21"/>
  <c r="R72" i="21"/>
  <c r="Q72" i="21"/>
  <c r="P72" i="21"/>
  <c r="O72" i="21"/>
  <c r="N72" i="21"/>
  <c r="M72" i="21"/>
  <c r="L72" i="21"/>
  <c r="K72" i="21"/>
  <c r="J72" i="21"/>
  <c r="I72" i="21"/>
  <c r="H72" i="21"/>
  <c r="G72" i="21"/>
  <c r="F72" i="21"/>
  <c r="E72" i="21"/>
  <c r="D72" i="21"/>
  <c r="C72" i="21"/>
  <c r="B72" i="21"/>
  <c r="Y71" i="21"/>
  <c r="X71" i="21"/>
  <c r="W71" i="21"/>
  <c r="V71" i="21"/>
  <c r="U71" i="21"/>
  <c r="T71" i="21"/>
  <c r="S71" i="21"/>
  <c r="R71" i="21"/>
  <c r="Q71" i="21"/>
  <c r="P71" i="21"/>
  <c r="O71" i="21"/>
  <c r="N71" i="21"/>
  <c r="M71" i="21"/>
  <c r="L71" i="21"/>
  <c r="K71" i="21"/>
  <c r="J71" i="21"/>
  <c r="I71" i="21"/>
  <c r="H71" i="21"/>
  <c r="G71" i="21"/>
  <c r="F71" i="21"/>
  <c r="E71" i="21"/>
  <c r="D71" i="21"/>
  <c r="C71" i="21"/>
  <c r="B71" i="21"/>
  <c r="Y70" i="21"/>
  <c r="X70" i="21"/>
  <c r="W70" i="21"/>
  <c r="V70" i="21"/>
  <c r="U70" i="21"/>
  <c r="T70" i="21"/>
  <c r="S70" i="21"/>
  <c r="R70" i="21"/>
  <c r="Q70" i="21"/>
  <c r="P70" i="21"/>
  <c r="O70" i="21"/>
  <c r="N70" i="21"/>
  <c r="M70" i="21"/>
  <c r="L70" i="21"/>
  <c r="K70" i="21"/>
  <c r="J70" i="21"/>
  <c r="I70" i="21"/>
  <c r="H70" i="21"/>
  <c r="G70" i="21"/>
  <c r="F70" i="21"/>
  <c r="E70" i="21"/>
  <c r="D70" i="21"/>
  <c r="C70" i="21"/>
  <c r="B70" i="21"/>
  <c r="Y69" i="21"/>
  <c r="X69" i="21"/>
  <c r="W69" i="21"/>
  <c r="V69" i="21"/>
  <c r="U69" i="21"/>
  <c r="T69" i="21"/>
  <c r="S69" i="21"/>
  <c r="R69" i="21"/>
  <c r="Q69" i="21"/>
  <c r="P69" i="21"/>
  <c r="O69" i="21"/>
  <c r="N69" i="21"/>
  <c r="M69" i="21"/>
  <c r="L69" i="21"/>
  <c r="K69" i="21"/>
  <c r="J69" i="21"/>
  <c r="I69" i="21"/>
  <c r="H69" i="21"/>
  <c r="G69" i="21"/>
  <c r="F69" i="21"/>
  <c r="E69" i="21"/>
  <c r="D69" i="21"/>
  <c r="C69" i="21"/>
  <c r="B69" i="21"/>
  <c r="Y68" i="21"/>
  <c r="X68" i="21"/>
  <c r="W68" i="21"/>
  <c r="V68" i="21"/>
  <c r="U68" i="21"/>
  <c r="T68" i="21"/>
  <c r="S68" i="21"/>
  <c r="R68" i="21"/>
  <c r="Q68" i="21"/>
  <c r="P68" i="21"/>
  <c r="O68" i="21"/>
  <c r="N68" i="21"/>
  <c r="M68" i="21"/>
  <c r="L68" i="21"/>
  <c r="K68" i="21"/>
  <c r="J68" i="21"/>
  <c r="I68" i="21"/>
  <c r="H68" i="21"/>
  <c r="G68" i="21"/>
  <c r="F68" i="21"/>
  <c r="E68" i="21"/>
  <c r="D68" i="21"/>
  <c r="C68" i="21"/>
  <c r="B68" i="21"/>
  <c r="Y67" i="21"/>
  <c r="X67" i="21"/>
  <c r="W67" i="21"/>
  <c r="V67" i="21"/>
  <c r="U67" i="21"/>
  <c r="T67" i="21"/>
  <c r="S67" i="21"/>
  <c r="R67" i="21"/>
  <c r="Q67" i="21"/>
  <c r="P67" i="21"/>
  <c r="O67" i="21"/>
  <c r="N67" i="21"/>
  <c r="M67" i="21"/>
  <c r="L67" i="21"/>
  <c r="K67" i="21"/>
  <c r="J67" i="21"/>
  <c r="I67" i="21"/>
  <c r="H67" i="21"/>
  <c r="G67" i="21"/>
  <c r="F67" i="21"/>
  <c r="E67" i="21"/>
  <c r="D67" i="21"/>
  <c r="C67" i="21"/>
  <c r="B67" i="21"/>
  <c r="Y66" i="21"/>
  <c r="X66" i="21"/>
  <c r="W66" i="21"/>
  <c r="V66" i="21"/>
  <c r="U66" i="21"/>
  <c r="T66" i="21"/>
  <c r="S66" i="21"/>
  <c r="R66" i="21"/>
  <c r="Q66" i="21"/>
  <c r="P66" i="21"/>
  <c r="O66" i="21"/>
  <c r="N66" i="21"/>
  <c r="M66" i="21"/>
  <c r="L66" i="21"/>
  <c r="K66" i="21"/>
  <c r="J66" i="21"/>
  <c r="I66" i="21"/>
  <c r="H66" i="21"/>
  <c r="G66" i="21"/>
  <c r="F66" i="21"/>
  <c r="E66" i="21"/>
  <c r="D66" i="21"/>
  <c r="C66" i="21"/>
  <c r="B66" i="21"/>
  <c r="Y65" i="21"/>
  <c r="X65" i="21"/>
  <c r="W65" i="21"/>
  <c r="V65" i="21"/>
  <c r="U65" i="21"/>
  <c r="T65" i="21"/>
  <c r="S65" i="21"/>
  <c r="R65" i="21"/>
  <c r="Q65" i="21"/>
  <c r="P65" i="21"/>
  <c r="O65" i="21"/>
  <c r="N65" i="21"/>
  <c r="M65" i="21"/>
  <c r="L65" i="21"/>
  <c r="K65" i="21"/>
  <c r="J65" i="21"/>
  <c r="I65" i="21"/>
  <c r="H65" i="21"/>
  <c r="G65" i="21"/>
  <c r="F65" i="21"/>
  <c r="E65" i="21"/>
  <c r="D65" i="21"/>
  <c r="C65" i="21"/>
  <c r="B65" i="21"/>
  <c r="Y64" i="21"/>
  <c r="X64" i="21"/>
  <c r="W64" i="21"/>
  <c r="V64" i="21"/>
  <c r="U64" i="21"/>
  <c r="T64" i="21"/>
  <c r="S64" i="21"/>
  <c r="R64" i="21"/>
  <c r="Q64" i="21"/>
  <c r="P64" i="21"/>
  <c r="O64" i="21"/>
  <c r="N64" i="21"/>
  <c r="M64" i="21"/>
  <c r="L64" i="21"/>
  <c r="K64" i="21"/>
  <c r="J64" i="21"/>
  <c r="I64" i="21"/>
  <c r="H64" i="21"/>
  <c r="G64" i="21"/>
  <c r="F64" i="21"/>
  <c r="E64" i="21"/>
  <c r="D64" i="21"/>
  <c r="C64" i="21"/>
  <c r="B64" i="21"/>
  <c r="Y63" i="21"/>
  <c r="X63" i="21"/>
  <c r="W63" i="21"/>
  <c r="V63" i="21"/>
  <c r="U63" i="21"/>
  <c r="T63" i="21"/>
  <c r="S63" i="21"/>
  <c r="R63" i="21"/>
  <c r="Q63" i="21"/>
  <c r="P63" i="21"/>
  <c r="O63" i="21"/>
  <c r="N63" i="21"/>
  <c r="M63" i="21"/>
  <c r="L63" i="21"/>
  <c r="K63" i="21"/>
  <c r="J63" i="21"/>
  <c r="I63" i="21"/>
  <c r="H63" i="21"/>
  <c r="G63" i="21"/>
  <c r="F63" i="21"/>
  <c r="E63" i="21"/>
  <c r="D63" i="21"/>
  <c r="C63" i="21"/>
  <c r="B63" i="21"/>
  <c r="Y62" i="21"/>
  <c r="X62" i="21"/>
  <c r="W62" i="21"/>
  <c r="V62" i="21"/>
  <c r="U62" i="21"/>
  <c r="T62" i="21"/>
  <c r="S62" i="21"/>
  <c r="R62" i="21"/>
  <c r="Q62" i="21"/>
  <c r="P62" i="21"/>
  <c r="O62" i="21"/>
  <c r="N62" i="21"/>
  <c r="M62" i="21"/>
  <c r="L62" i="21"/>
  <c r="K62" i="21"/>
  <c r="J62" i="21"/>
  <c r="I62" i="21"/>
  <c r="H62" i="21"/>
  <c r="G62" i="21"/>
  <c r="F62" i="21"/>
  <c r="E62" i="21"/>
  <c r="D62" i="21"/>
  <c r="C62" i="21"/>
  <c r="B62" i="21"/>
  <c r="Y61" i="21"/>
  <c r="X61" i="21"/>
  <c r="W61" i="21"/>
  <c r="V61" i="21"/>
  <c r="U61" i="21"/>
  <c r="T61" i="21"/>
  <c r="S61" i="21"/>
  <c r="R61" i="21"/>
  <c r="Q61" i="21"/>
  <c r="P61" i="21"/>
  <c r="O61" i="21"/>
  <c r="N61" i="21"/>
  <c r="M61" i="21"/>
  <c r="L61" i="21"/>
  <c r="K61" i="21"/>
  <c r="J61" i="21"/>
  <c r="I61" i="21"/>
  <c r="H61" i="21"/>
  <c r="G61" i="21"/>
  <c r="F61" i="21"/>
  <c r="E61" i="21"/>
  <c r="D61" i="21"/>
  <c r="C61" i="21"/>
  <c r="B61" i="21"/>
  <c r="Y60" i="21"/>
  <c r="X60" i="21"/>
  <c r="W60" i="21"/>
  <c r="V60" i="21"/>
  <c r="U60" i="21"/>
  <c r="T60" i="21"/>
  <c r="S60" i="21"/>
  <c r="R60" i="21"/>
  <c r="Q60" i="21"/>
  <c r="P60" i="21"/>
  <c r="O60" i="21"/>
  <c r="N60" i="21"/>
  <c r="M60" i="21"/>
  <c r="L60" i="21"/>
  <c r="K60" i="21"/>
  <c r="J60" i="21"/>
  <c r="I60" i="21"/>
  <c r="H60" i="21"/>
  <c r="G60" i="21"/>
  <c r="F60" i="21"/>
  <c r="E60" i="21"/>
  <c r="D60" i="21"/>
  <c r="C60" i="21"/>
  <c r="B60" i="21"/>
  <c r="Y59" i="21"/>
  <c r="X59" i="21"/>
  <c r="W59" i="21"/>
  <c r="V59" i="21"/>
  <c r="U59" i="21"/>
  <c r="T59" i="21"/>
  <c r="S59" i="21"/>
  <c r="R59" i="21"/>
  <c r="Q59" i="21"/>
  <c r="P59" i="21"/>
  <c r="O59" i="21"/>
  <c r="N59" i="21"/>
  <c r="M59" i="21"/>
  <c r="L59" i="21"/>
  <c r="K59" i="21"/>
  <c r="J59" i="21"/>
  <c r="I59" i="21"/>
  <c r="H59" i="21"/>
  <c r="G59" i="21"/>
  <c r="F59" i="21"/>
  <c r="E59" i="21"/>
  <c r="D59" i="21"/>
  <c r="C59" i="21"/>
  <c r="B59" i="21"/>
  <c r="Y58" i="21"/>
  <c r="X58" i="21"/>
  <c r="W58" i="21"/>
  <c r="V58" i="21"/>
  <c r="U58" i="21"/>
  <c r="T58" i="21"/>
  <c r="S58" i="21"/>
  <c r="R58" i="21"/>
  <c r="Q58" i="21"/>
  <c r="P58" i="21"/>
  <c r="O58" i="21"/>
  <c r="N58" i="21"/>
  <c r="M58" i="21"/>
  <c r="L58" i="21"/>
  <c r="K58" i="21"/>
  <c r="J58" i="21"/>
  <c r="I58" i="21"/>
  <c r="H58" i="21"/>
  <c r="G58" i="21"/>
  <c r="F58" i="21"/>
  <c r="E58" i="21"/>
  <c r="D58" i="21"/>
  <c r="C58" i="21"/>
  <c r="B58" i="21"/>
  <c r="Y57" i="21"/>
  <c r="X57" i="21"/>
  <c r="W57" i="21"/>
  <c r="V57" i="21"/>
  <c r="U57" i="21"/>
  <c r="T57" i="21"/>
  <c r="S57" i="21"/>
  <c r="R57" i="21"/>
  <c r="Q57" i="21"/>
  <c r="P57" i="21"/>
  <c r="O57" i="21"/>
  <c r="N57" i="21"/>
  <c r="M57" i="21"/>
  <c r="L57" i="21"/>
  <c r="K57" i="21"/>
  <c r="J57" i="21"/>
  <c r="I57" i="21"/>
  <c r="H57" i="21"/>
  <c r="G57" i="21"/>
  <c r="F57" i="21"/>
  <c r="E57" i="21"/>
  <c r="D57" i="21"/>
  <c r="C57" i="21"/>
  <c r="B57" i="21"/>
  <c r="Y56" i="21"/>
  <c r="X56" i="21"/>
  <c r="W56" i="21"/>
  <c r="V56" i="21"/>
  <c r="U56" i="21"/>
  <c r="T56" i="21"/>
  <c r="S56" i="21"/>
  <c r="R56" i="21"/>
  <c r="Q56" i="21"/>
  <c r="P56" i="21"/>
  <c r="O56" i="21"/>
  <c r="N56" i="21"/>
  <c r="M56" i="21"/>
  <c r="L56" i="21"/>
  <c r="K56" i="21"/>
  <c r="J56" i="21"/>
  <c r="I56" i="21"/>
  <c r="H56" i="21"/>
  <c r="G56" i="21"/>
  <c r="F56" i="21"/>
  <c r="E56" i="21"/>
  <c r="D56" i="21"/>
  <c r="C56" i="21"/>
  <c r="B56" i="21"/>
  <c r="Y55" i="21"/>
  <c r="X55" i="21"/>
  <c r="W55" i="21"/>
  <c r="V55" i="21"/>
  <c r="U55" i="21"/>
  <c r="T55" i="21"/>
  <c r="S55" i="21"/>
  <c r="R55" i="21"/>
  <c r="Q55" i="21"/>
  <c r="P55" i="21"/>
  <c r="O55" i="21"/>
  <c r="N55" i="21"/>
  <c r="M55" i="21"/>
  <c r="L55" i="21"/>
  <c r="K55" i="21"/>
  <c r="J55" i="21"/>
  <c r="I55" i="21"/>
  <c r="H55" i="21"/>
  <c r="G55" i="21"/>
  <c r="F55" i="21"/>
  <c r="E55" i="21"/>
  <c r="D55" i="21"/>
  <c r="C55" i="21"/>
  <c r="B55" i="21"/>
  <c r="Y54" i="21"/>
  <c r="X54" i="21"/>
  <c r="W54" i="21"/>
  <c r="V54" i="21"/>
  <c r="U54" i="21"/>
  <c r="T54" i="21"/>
  <c r="S54" i="21"/>
  <c r="R54" i="21"/>
  <c r="Q54" i="21"/>
  <c r="P54" i="21"/>
  <c r="O54" i="21"/>
  <c r="N54" i="21"/>
  <c r="M54" i="21"/>
  <c r="L54" i="21"/>
  <c r="K54" i="21"/>
  <c r="J54" i="21"/>
  <c r="I54" i="21"/>
  <c r="H54" i="21"/>
  <c r="G54" i="21"/>
  <c r="F54" i="21"/>
  <c r="E54" i="21"/>
  <c r="D54" i="21"/>
  <c r="C54" i="21"/>
  <c r="B54" i="21"/>
  <c r="Y53" i="21"/>
  <c r="X53" i="21"/>
  <c r="W53" i="21"/>
  <c r="V53" i="21"/>
  <c r="U53" i="21"/>
  <c r="T53" i="21"/>
  <c r="S53" i="21"/>
  <c r="R53" i="21"/>
  <c r="Q53" i="21"/>
  <c r="P53" i="21"/>
  <c r="O53" i="21"/>
  <c r="N53" i="21"/>
  <c r="M53" i="21"/>
  <c r="L53" i="21"/>
  <c r="K53" i="21"/>
  <c r="J53" i="21"/>
  <c r="I53" i="21"/>
  <c r="H53" i="21"/>
  <c r="G53" i="21"/>
  <c r="F53" i="21"/>
  <c r="E53" i="21"/>
  <c r="D53" i="21"/>
  <c r="C53" i="21"/>
  <c r="B53" i="21"/>
  <c r="Y52" i="21"/>
  <c r="X52" i="21"/>
  <c r="W52" i="21"/>
  <c r="V52" i="21"/>
  <c r="U52" i="21"/>
  <c r="T52" i="21"/>
  <c r="S52" i="21"/>
  <c r="R52" i="21"/>
  <c r="Q52" i="21"/>
  <c r="P52" i="21"/>
  <c r="O52" i="21"/>
  <c r="N52" i="21"/>
  <c r="M52" i="21"/>
  <c r="L52" i="21"/>
  <c r="K52" i="21"/>
  <c r="J52" i="21"/>
  <c r="I52" i="21"/>
  <c r="H52" i="21"/>
  <c r="G52" i="21"/>
  <c r="F52" i="21"/>
  <c r="E52" i="21"/>
  <c r="D52" i="21"/>
  <c r="C52" i="21"/>
  <c r="B52" i="21"/>
  <c r="Y51" i="21"/>
  <c r="X51" i="21"/>
  <c r="W51" i="21"/>
  <c r="V51" i="21"/>
  <c r="U51" i="21"/>
  <c r="T51" i="21"/>
  <c r="S51" i="21"/>
  <c r="R51" i="21"/>
  <c r="Q51" i="21"/>
  <c r="P51" i="21"/>
  <c r="O51" i="21"/>
  <c r="N51" i="21"/>
  <c r="M51" i="21"/>
  <c r="L51" i="21"/>
  <c r="K51" i="21"/>
  <c r="J51" i="21"/>
  <c r="I51" i="21"/>
  <c r="H51" i="21"/>
  <c r="G51" i="21"/>
  <c r="F51" i="21"/>
  <c r="E51" i="21"/>
  <c r="D51" i="21"/>
  <c r="C51" i="21"/>
  <c r="B51" i="21"/>
  <c r="Y50" i="21"/>
  <c r="X50" i="21"/>
  <c r="W50" i="21"/>
  <c r="V50" i="21"/>
  <c r="U50" i="21"/>
  <c r="T50" i="21"/>
  <c r="S50" i="21"/>
  <c r="R50" i="21"/>
  <c r="Q50" i="21"/>
  <c r="P50" i="21"/>
  <c r="O50" i="21"/>
  <c r="N50" i="21"/>
  <c r="M50" i="21"/>
  <c r="L50" i="21"/>
  <c r="K50" i="21"/>
  <c r="J50" i="21"/>
  <c r="I50" i="21"/>
  <c r="H50" i="21"/>
  <c r="G50" i="21"/>
  <c r="F50" i="21"/>
  <c r="E50" i="21"/>
  <c r="D50" i="21"/>
  <c r="C50" i="21"/>
  <c r="B50" i="21"/>
  <c r="Y49" i="21"/>
  <c r="X49" i="21"/>
  <c r="W49" i="21"/>
  <c r="V49" i="21"/>
  <c r="U49" i="21"/>
  <c r="T49" i="21"/>
  <c r="S49" i="21"/>
  <c r="R49" i="21"/>
  <c r="Q49" i="21"/>
  <c r="P49" i="21"/>
  <c r="O49" i="21"/>
  <c r="N49" i="21"/>
  <c r="M49" i="21"/>
  <c r="L49" i="21"/>
  <c r="K49" i="21"/>
  <c r="J49" i="21"/>
  <c r="I49" i="21"/>
  <c r="H49" i="21"/>
  <c r="G49" i="21"/>
  <c r="F49" i="21"/>
  <c r="E49" i="21"/>
  <c r="D49" i="21"/>
  <c r="C49" i="21"/>
  <c r="B49" i="21"/>
  <c r="Y48" i="21"/>
  <c r="X48" i="21"/>
  <c r="W48" i="21"/>
  <c r="V48" i="21"/>
  <c r="U48" i="21"/>
  <c r="T48" i="21"/>
  <c r="S48" i="21"/>
  <c r="R48" i="21"/>
  <c r="Q48" i="21"/>
  <c r="P48" i="21"/>
  <c r="O48" i="21"/>
  <c r="N48" i="21"/>
  <c r="M48" i="21"/>
  <c r="L48" i="21"/>
  <c r="K48" i="21"/>
  <c r="J48" i="21"/>
  <c r="I48" i="21"/>
  <c r="H48" i="21"/>
  <c r="G48" i="21"/>
  <c r="F48" i="21"/>
  <c r="E48" i="21"/>
  <c r="D48" i="21"/>
  <c r="C48" i="21"/>
  <c r="B48" i="21"/>
  <c r="Y42" i="21"/>
  <c r="X42" i="21"/>
  <c r="W42" i="21"/>
  <c r="V42" i="21"/>
  <c r="U42" i="21"/>
  <c r="T42" i="21"/>
  <c r="S42" i="21"/>
  <c r="R42" i="21"/>
  <c r="Q42" i="21"/>
  <c r="P42" i="21"/>
  <c r="O42" i="21"/>
  <c r="N42" i="21"/>
  <c r="M42" i="21"/>
  <c r="L42" i="21"/>
  <c r="K42" i="21"/>
  <c r="J42" i="21"/>
  <c r="I42" i="21"/>
  <c r="H42" i="21"/>
  <c r="G42" i="21"/>
  <c r="F42" i="21"/>
  <c r="E42" i="21"/>
  <c r="D42" i="21"/>
  <c r="C42" i="21"/>
  <c r="B42" i="21"/>
  <c r="Y41" i="21"/>
  <c r="X41" i="21"/>
  <c r="W41" i="21"/>
  <c r="V41" i="21"/>
  <c r="U41" i="21"/>
  <c r="T41" i="21"/>
  <c r="S41" i="21"/>
  <c r="R41" i="21"/>
  <c r="Q41" i="21"/>
  <c r="P41" i="21"/>
  <c r="O41" i="21"/>
  <c r="N41" i="21"/>
  <c r="M41" i="21"/>
  <c r="L41" i="21"/>
  <c r="K41" i="21"/>
  <c r="J41" i="21"/>
  <c r="I41" i="21"/>
  <c r="H41" i="21"/>
  <c r="G41" i="21"/>
  <c r="F41" i="21"/>
  <c r="E41" i="21"/>
  <c r="D41" i="21"/>
  <c r="C41" i="21"/>
  <c r="B41" i="21"/>
  <c r="Y40" i="21"/>
  <c r="X40" i="21"/>
  <c r="W40" i="21"/>
  <c r="V40" i="21"/>
  <c r="U40" i="21"/>
  <c r="T40" i="21"/>
  <c r="S40" i="21"/>
  <c r="R40" i="21"/>
  <c r="Q40" i="21"/>
  <c r="P40" i="21"/>
  <c r="O40" i="21"/>
  <c r="N40" i="21"/>
  <c r="M40" i="21"/>
  <c r="L40" i="21"/>
  <c r="K40" i="21"/>
  <c r="J40" i="21"/>
  <c r="I40" i="21"/>
  <c r="H40" i="21"/>
  <c r="G40" i="21"/>
  <c r="F40" i="21"/>
  <c r="E40" i="21"/>
  <c r="D40" i="21"/>
  <c r="C40" i="21"/>
  <c r="B40" i="21"/>
  <c r="Y39" i="21"/>
  <c r="X39" i="21"/>
  <c r="W39" i="21"/>
  <c r="V39" i="21"/>
  <c r="U39" i="21"/>
  <c r="T39" i="21"/>
  <c r="S39" i="21"/>
  <c r="R39" i="21"/>
  <c r="Q39" i="21"/>
  <c r="P39" i="21"/>
  <c r="O39" i="21"/>
  <c r="N39" i="21"/>
  <c r="M39" i="21"/>
  <c r="L39" i="21"/>
  <c r="K39" i="21"/>
  <c r="J39" i="21"/>
  <c r="I39" i="21"/>
  <c r="H39" i="21"/>
  <c r="G39" i="21"/>
  <c r="F39" i="21"/>
  <c r="E39" i="21"/>
  <c r="D39" i="21"/>
  <c r="C39" i="21"/>
  <c r="B39" i="21"/>
  <c r="Y38" i="21"/>
  <c r="X38" i="21"/>
  <c r="W38" i="21"/>
  <c r="V38" i="21"/>
  <c r="U38" i="21"/>
  <c r="T38" i="21"/>
  <c r="S38" i="21"/>
  <c r="R38" i="21"/>
  <c r="Q38" i="21"/>
  <c r="P38" i="21"/>
  <c r="O38" i="21"/>
  <c r="N38" i="21"/>
  <c r="M38" i="21"/>
  <c r="L38" i="21"/>
  <c r="K38" i="21"/>
  <c r="J38" i="21"/>
  <c r="I38" i="21"/>
  <c r="H38" i="21"/>
  <c r="G38" i="21"/>
  <c r="F38" i="21"/>
  <c r="E38" i="21"/>
  <c r="D38" i="21"/>
  <c r="C38" i="21"/>
  <c r="B38" i="21"/>
  <c r="Y37" i="21"/>
  <c r="X37" i="21"/>
  <c r="W37" i="21"/>
  <c r="V37" i="21"/>
  <c r="U37" i="21"/>
  <c r="T37" i="21"/>
  <c r="S37" i="21"/>
  <c r="R37" i="21"/>
  <c r="Q37" i="21"/>
  <c r="P37" i="21"/>
  <c r="O37" i="21"/>
  <c r="N37" i="21"/>
  <c r="M37" i="21"/>
  <c r="L37" i="21"/>
  <c r="K37" i="21"/>
  <c r="J37" i="21"/>
  <c r="I37" i="21"/>
  <c r="H37" i="21"/>
  <c r="G37" i="21"/>
  <c r="F37" i="21"/>
  <c r="E37" i="21"/>
  <c r="D37" i="21"/>
  <c r="C37" i="21"/>
  <c r="B37" i="21"/>
  <c r="Y36" i="21"/>
  <c r="X36" i="21"/>
  <c r="W36" i="21"/>
  <c r="V36" i="21"/>
  <c r="U36" i="21"/>
  <c r="T36" i="21"/>
  <c r="S36" i="21"/>
  <c r="R36" i="21"/>
  <c r="Q36" i="21"/>
  <c r="P36" i="21"/>
  <c r="O36" i="21"/>
  <c r="N36" i="21"/>
  <c r="M36" i="21"/>
  <c r="L36" i="21"/>
  <c r="K36" i="21"/>
  <c r="J36" i="21"/>
  <c r="I36" i="21"/>
  <c r="H36" i="21"/>
  <c r="G36" i="21"/>
  <c r="F36" i="21"/>
  <c r="E36" i="21"/>
  <c r="D36" i="21"/>
  <c r="C36" i="21"/>
  <c r="B36" i="21"/>
  <c r="Y35" i="21"/>
  <c r="X35" i="21"/>
  <c r="W35" i="21"/>
  <c r="V35" i="21"/>
  <c r="U35" i="21"/>
  <c r="T35" i="21"/>
  <c r="S35" i="21"/>
  <c r="R35" i="21"/>
  <c r="Q35" i="21"/>
  <c r="P35" i="21"/>
  <c r="O35" i="21"/>
  <c r="N35" i="21"/>
  <c r="M35" i="21"/>
  <c r="L35" i="21"/>
  <c r="K35" i="21"/>
  <c r="J35" i="21"/>
  <c r="I35" i="21"/>
  <c r="H35" i="21"/>
  <c r="G35" i="21"/>
  <c r="F35" i="21"/>
  <c r="E35" i="21"/>
  <c r="D35" i="21"/>
  <c r="C35" i="21"/>
  <c r="B35" i="21"/>
  <c r="Y34" i="21"/>
  <c r="X34" i="21"/>
  <c r="W34" i="21"/>
  <c r="V34" i="21"/>
  <c r="U34" i="21"/>
  <c r="T34" i="21"/>
  <c r="S34" i="21"/>
  <c r="R34" i="21"/>
  <c r="Q34" i="21"/>
  <c r="P34" i="21"/>
  <c r="O34" i="21"/>
  <c r="N34" i="21"/>
  <c r="M34" i="21"/>
  <c r="L34" i="21"/>
  <c r="K34" i="21"/>
  <c r="J34" i="21"/>
  <c r="I34" i="21"/>
  <c r="H34" i="21"/>
  <c r="G34" i="21"/>
  <c r="F34" i="21"/>
  <c r="E34" i="21"/>
  <c r="D34" i="21"/>
  <c r="C34" i="21"/>
  <c r="B34" i="21"/>
  <c r="Y33" i="21"/>
  <c r="X33" i="21"/>
  <c r="W33" i="21"/>
  <c r="V33" i="21"/>
  <c r="U33" i="21"/>
  <c r="T33" i="21"/>
  <c r="S33" i="21"/>
  <c r="R33" i="21"/>
  <c r="Q33" i="21"/>
  <c r="P33" i="21"/>
  <c r="O33" i="21"/>
  <c r="N33" i="21"/>
  <c r="M33" i="21"/>
  <c r="L33" i="21"/>
  <c r="K33" i="21"/>
  <c r="J33" i="21"/>
  <c r="I33" i="21"/>
  <c r="H33" i="21"/>
  <c r="G33" i="21"/>
  <c r="F33" i="21"/>
  <c r="E33" i="21"/>
  <c r="D33" i="21"/>
  <c r="C33" i="21"/>
  <c r="B33" i="21"/>
  <c r="Y32" i="21"/>
  <c r="X32" i="21"/>
  <c r="W32" i="21"/>
  <c r="V32" i="21"/>
  <c r="U32" i="21"/>
  <c r="T32" i="21"/>
  <c r="S32" i="21"/>
  <c r="R32" i="21"/>
  <c r="Q32" i="21"/>
  <c r="P32" i="21"/>
  <c r="O32" i="21"/>
  <c r="N32" i="21"/>
  <c r="M32" i="21"/>
  <c r="L32" i="21"/>
  <c r="K32" i="21"/>
  <c r="J32" i="21"/>
  <c r="I32" i="21"/>
  <c r="H32" i="21"/>
  <c r="G32" i="21"/>
  <c r="F32" i="21"/>
  <c r="E32" i="21"/>
  <c r="D32" i="21"/>
  <c r="C32" i="21"/>
  <c r="B32" i="21"/>
  <c r="Y31" i="21"/>
  <c r="X31" i="21"/>
  <c r="W31" i="21"/>
  <c r="V31" i="21"/>
  <c r="U31" i="21"/>
  <c r="T31" i="21"/>
  <c r="S31" i="21"/>
  <c r="R31" i="21"/>
  <c r="Q31" i="21"/>
  <c r="P31" i="21"/>
  <c r="O31" i="21"/>
  <c r="N31" i="21"/>
  <c r="M31" i="21"/>
  <c r="L31" i="21"/>
  <c r="K31" i="21"/>
  <c r="J31" i="21"/>
  <c r="I31" i="21"/>
  <c r="H31" i="21"/>
  <c r="G31" i="21"/>
  <c r="F31" i="21"/>
  <c r="E31" i="21"/>
  <c r="D31" i="21"/>
  <c r="C31" i="21"/>
  <c r="B31" i="21"/>
  <c r="Y30" i="21"/>
  <c r="X30" i="21"/>
  <c r="W30" i="21"/>
  <c r="V30" i="21"/>
  <c r="U30" i="21"/>
  <c r="T30" i="21"/>
  <c r="S30" i="21"/>
  <c r="R30" i="21"/>
  <c r="Q30" i="21"/>
  <c r="P30" i="21"/>
  <c r="O30" i="21"/>
  <c r="N30" i="21"/>
  <c r="M30" i="21"/>
  <c r="L30" i="21"/>
  <c r="K30" i="21"/>
  <c r="J30" i="21"/>
  <c r="I30" i="21"/>
  <c r="H30" i="21"/>
  <c r="G30" i="21"/>
  <c r="F30" i="21"/>
  <c r="E30" i="21"/>
  <c r="D30" i="21"/>
  <c r="C30" i="21"/>
  <c r="B30" i="21"/>
  <c r="Y29" i="21"/>
  <c r="X29" i="21"/>
  <c r="W29" i="21"/>
  <c r="V29" i="21"/>
  <c r="U29" i="21"/>
  <c r="T29" i="21"/>
  <c r="S29" i="21"/>
  <c r="R29" i="21"/>
  <c r="Q29" i="21"/>
  <c r="P29" i="21"/>
  <c r="O29" i="21"/>
  <c r="N29" i="21"/>
  <c r="M29" i="21"/>
  <c r="L29" i="21"/>
  <c r="K29" i="21"/>
  <c r="J29" i="21"/>
  <c r="I29" i="21"/>
  <c r="H29" i="21"/>
  <c r="G29" i="21"/>
  <c r="F29" i="21"/>
  <c r="E29" i="21"/>
  <c r="D29" i="21"/>
  <c r="C29" i="21"/>
  <c r="B29" i="21"/>
  <c r="Y28" i="21"/>
  <c r="X28" i="21"/>
  <c r="W28" i="21"/>
  <c r="V28" i="21"/>
  <c r="U28" i="21"/>
  <c r="T28" i="21"/>
  <c r="S28" i="21"/>
  <c r="R28" i="21"/>
  <c r="Q28" i="21"/>
  <c r="P28" i="21"/>
  <c r="O28" i="21"/>
  <c r="N28" i="21"/>
  <c r="M28" i="21"/>
  <c r="L28" i="21"/>
  <c r="K28" i="21"/>
  <c r="J28" i="21"/>
  <c r="I28" i="21"/>
  <c r="H28" i="21"/>
  <c r="G28" i="21"/>
  <c r="F28" i="21"/>
  <c r="E28" i="21"/>
  <c r="D28" i="21"/>
  <c r="C28" i="21"/>
  <c r="B28" i="21"/>
  <c r="Y27" i="21"/>
  <c r="X27" i="21"/>
  <c r="W27" i="21"/>
  <c r="V27" i="21"/>
  <c r="U27" i="21"/>
  <c r="T27" i="21"/>
  <c r="S27" i="21"/>
  <c r="R27" i="21"/>
  <c r="Q27" i="21"/>
  <c r="P27" i="21"/>
  <c r="O27" i="21"/>
  <c r="N27" i="21"/>
  <c r="M27" i="21"/>
  <c r="L27" i="21"/>
  <c r="K27" i="21"/>
  <c r="J27" i="21"/>
  <c r="I27" i="21"/>
  <c r="H27" i="21"/>
  <c r="G27" i="21"/>
  <c r="F27" i="21"/>
  <c r="E27" i="21"/>
  <c r="D27" i="21"/>
  <c r="C27" i="21"/>
  <c r="B27" i="21"/>
  <c r="Y26" i="21"/>
  <c r="X26" i="21"/>
  <c r="W26" i="21"/>
  <c r="V26" i="21"/>
  <c r="U26" i="21"/>
  <c r="T26" i="21"/>
  <c r="S26" i="21"/>
  <c r="R26" i="21"/>
  <c r="Q26" i="21"/>
  <c r="P26" i="21"/>
  <c r="O26" i="21"/>
  <c r="N26" i="21"/>
  <c r="M26" i="21"/>
  <c r="L26" i="21"/>
  <c r="K26" i="21"/>
  <c r="J26" i="21"/>
  <c r="I26" i="21"/>
  <c r="H26" i="21"/>
  <c r="G26" i="21"/>
  <c r="F26" i="21"/>
  <c r="E26" i="21"/>
  <c r="D26" i="21"/>
  <c r="C26" i="21"/>
  <c r="B26" i="21"/>
  <c r="Y25" i="21"/>
  <c r="X25" i="21"/>
  <c r="W25" i="21"/>
  <c r="V25" i="21"/>
  <c r="U25" i="21"/>
  <c r="T25" i="21"/>
  <c r="S25" i="21"/>
  <c r="R25" i="21"/>
  <c r="Q25" i="21"/>
  <c r="P25" i="21"/>
  <c r="O25" i="21"/>
  <c r="N25" i="21"/>
  <c r="M25" i="21"/>
  <c r="L25" i="21"/>
  <c r="K25" i="21"/>
  <c r="J25" i="21"/>
  <c r="I25" i="21"/>
  <c r="H25" i="21"/>
  <c r="G25" i="21"/>
  <c r="F25" i="21"/>
  <c r="E25" i="21"/>
  <c r="D25" i="21"/>
  <c r="C25" i="21"/>
  <c r="B25" i="21"/>
  <c r="Y24" i="21"/>
  <c r="X24" i="21"/>
  <c r="W24" i="21"/>
  <c r="V24" i="21"/>
  <c r="U24" i="21"/>
  <c r="T24" i="21"/>
  <c r="S24" i="21"/>
  <c r="R24" i="21"/>
  <c r="Q24" i="21"/>
  <c r="P24" i="21"/>
  <c r="O24" i="21"/>
  <c r="N24" i="21"/>
  <c r="M24" i="21"/>
  <c r="L24" i="21"/>
  <c r="K24" i="21"/>
  <c r="J24" i="21"/>
  <c r="I24" i="21"/>
  <c r="H24" i="21"/>
  <c r="G24" i="21"/>
  <c r="F24" i="21"/>
  <c r="E24" i="21"/>
  <c r="D24" i="21"/>
  <c r="C24" i="21"/>
  <c r="B24" i="21"/>
  <c r="Y23" i="21"/>
  <c r="X23" i="21"/>
  <c r="W23" i="21"/>
  <c r="V23" i="21"/>
  <c r="U23" i="21"/>
  <c r="T23" i="21"/>
  <c r="S23" i="21"/>
  <c r="R23" i="21"/>
  <c r="Q23" i="21"/>
  <c r="P23" i="21"/>
  <c r="O23" i="21"/>
  <c r="N23" i="21"/>
  <c r="M23" i="21"/>
  <c r="L23" i="21"/>
  <c r="K23" i="21"/>
  <c r="J23" i="21"/>
  <c r="I23" i="21"/>
  <c r="H23" i="21"/>
  <c r="G23" i="21"/>
  <c r="F23" i="21"/>
  <c r="E23" i="21"/>
  <c r="D23" i="21"/>
  <c r="C23" i="21"/>
  <c r="B23" i="21"/>
  <c r="Y22" i="21"/>
  <c r="X22" i="21"/>
  <c r="W22" i="21"/>
  <c r="V22" i="21"/>
  <c r="U22" i="21"/>
  <c r="T22" i="21"/>
  <c r="S22" i="21"/>
  <c r="R22" i="21"/>
  <c r="Q22" i="21"/>
  <c r="P22" i="21"/>
  <c r="O22" i="21"/>
  <c r="N22" i="21"/>
  <c r="M22" i="21"/>
  <c r="L22" i="21"/>
  <c r="K22" i="21"/>
  <c r="J22" i="21"/>
  <c r="I22" i="21"/>
  <c r="H22" i="21"/>
  <c r="G22" i="21"/>
  <c r="F22" i="21"/>
  <c r="E22" i="21"/>
  <c r="D22" i="21"/>
  <c r="C22" i="21"/>
  <c r="B22" i="21"/>
  <c r="Y21" i="21"/>
  <c r="X21" i="21"/>
  <c r="W21" i="21"/>
  <c r="V21" i="21"/>
  <c r="U21" i="21"/>
  <c r="T21" i="21"/>
  <c r="S21" i="21"/>
  <c r="R21" i="21"/>
  <c r="Q21" i="21"/>
  <c r="P21" i="21"/>
  <c r="O21" i="21"/>
  <c r="N21" i="21"/>
  <c r="M21" i="21"/>
  <c r="L21" i="21"/>
  <c r="K21" i="21"/>
  <c r="J21" i="21"/>
  <c r="I21" i="21"/>
  <c r="H21" i="21"/>
  <c r="G21" i="21"/>
  <c r="F21" i="21"/>
  <c r="E21" i="21"/>
  <c r="D21" i="21"/>
  <c r="C21" i="21"/>
  <c r="B21" i="21"/>
  <c r="Y20" i="21"/>
  <c r="X20" i="21"/>
  <c r="W20" i="21"/>
  <c r="V20" i="21"/>
  <c r="U20" i="21"/>
  <c r="T20" i="21"/>
  <c r="S20" i="21"/>
  <c r="R20" i="21"/>
  <c r="Q20" i="21"/>
  <c r="P20" i="21"/>
  <c r="O20" i="21"/>
  <c r="N20" i="21"/>
  <c r="M20" i="21"/>
  <c r="L20" i="21"/>
  <c r="K20" i="21"/>
  <c r="J20" i="21"/>
  <c r="I20" i="21"/>
  <c r="H20" i="21"/>
  <c r="G20" i="21"/>
  <c r="F20" i="21"/>
  <c r="E20" i="21"/>
  <c r="D20" i="21"/>
  <c r="C20" i="21"/>
  <c r="B20" i="21"/>
  <c r="Y19" i="21"/>
  <c r="X19" i="21"/>
  <c r="W19" i="21"/>
  <c r="V19" i="21"/>
  <c r="U19" i="21"/>
  <c r="T19" i="21"/>
  <c r="S19" i="21"/>
  <c r="R19" i="21"/>
  <c r="Q19" i="21"/>
  <c r="P19" i="21"/>
  <c r="O19" i="21"/>
  <c r="N19" i="21"/>
  <c r="M19" i="21"/>
  <c r="L19" i="21"/>
  <c r="K19" i="21"/>
  <c r="J19" i="21"/>
  <c r="I19" i="21"/>
  <c r="H19" i="21"/>
  <c r="G19" i="21"/>
  <c r="F19" i="21"/>
  <c r="E19" i="21"/>
  <c r="D19" i="21"/>
  <c r="C19" i="21"/>
  <c r="B19" i="21"/>
  <c r="Y18" i="21"/>
  <c r="X18" i="21"/>
  <c r="W18" i="21"/>
  <c r="V18" i="21"/>
  <c r="U18" i="21"/>
  <c r="T18" i="21"/>
  <c r="S18" i="21"/>
  <c r="R18" i="21"/>
  <c r="Q18" i="21"/>
  <c r="P18" i="21"/>
  <c r="O18" i="21"/>
  <c r="N18" i="21"/>
  <c r="M18" i="21"/>
  <c r="L18" i="21"/>
  <c r="K18" i="21"/>
  <c r="J18" i="21"/>
  <c r="I18" i="21"/>
  <c r="H18" i="21"/>
  <c r="G18" i="21"/>
  <c r="F18" i="21"/>
  <c r="E18" i="21"/>
  <c r="D18" i="21"/>
  <c r="C18" i="21"/>
  <c r="B18" i="21"/>
  <c r="Y17" i="21"/>
  <c r="X17" i="21"/>
  <c r="W17" i="21"/>
  <c r="V17" i="21"/>
  <c r="U17" i="21"/>
  <c r="T17" i="21"/>
  <c r="S17" i="21"/>
  <c r="R17" i="21"/>
  <c r="Q17" i="21"/>
  <c r="P17" i="21"/>
  <c r="O17" i="21"/>
  <c r="N17" i="21"/>
  <c r="M17" i="21"/>
  <c r="L17" i="21"/>
  <c r="K17" i="21"/>
  <c r="J17" i="21"/>
  <c r="I17" i="21"/>
  <c r="H17" i="21"/>
  <c r="G17" i="21"/>
  <c r="F17" i="21"/>
  <c r="E17" i="21"/>
  <c r="D17" i="21"/>
  <c r="C17" i="21"/>
  <c r="B17" i="21"/>
  <c r="Y16" i="21"/>
  <c r="X16" i="21"/>
  <c r="W16" i="21"/>
  <c r="V16" i="21"/>
  <c r="U16" i="21"/>
  <c r="T16" i="21"/>
  <c r="S16" i="21"/>
  <c r="R16" i="21"/>
  <c r="Q16" i="21"/>
  <c r="P16" i="21"/>
  <c r="O16" i="21"/>
  <c r="N16" i="21"/>
  <c r="M16" i="21"/>
  <c r="L16" i="21"/>
  <c r="K16" i="21"/>
  <c r="J16" i="21"/>
  <c r="I16" i="21"/>
  <c r="H16" i="21"/>
  <c r="G16" i="21"/>
  <c r="F16" i="21"/>
  <c r="E16" i="21"/>
  <c r="D16" i="21"/>
  <c r="C16" i="21"/>
  <c r="B16" i="21"/>
  <c r="Y15" i="21"/>
  <c r="X15" i="21"/>
  <c r="W15" i="21"/>
  <c r="V15" i="21"/>
  <c r="U15" i="21"/>
  <c r="T15" i="21"/>
  <c r="S15" i="21"/>
  <c r="R15" i="21"/>
  <c r="Q15" i="21"/>
  <c r="P15" i="21"/>
  <c r="O15" i="21"/>
  <c r="N15" i="21"/>
  <c r="M15" i="21"/>
  <c r="L15" i="21"/>
  <c r="K15" i="21"/>
  <c r="J15" i="21"/>
  <c r="I15" i="21"/>
  <c r="H15" i="21"/>
  <c r="G15" i="21"/>
  <c r="F15" i="21"/>
  <c r="E15" i="21"/>
  <c r="D15" i="21"/>
  <c r="C15" i="21"/>
  <c r="B15" i="21"/>
  <c r="Y14" i="21"/>
  <c r="X14" i="21"/>
  <c r="W14" i="21"/>
  <c r="V14" i="21"/>
  <c r="U14" i="21"/>
  <c r="T14" i="21"/>
  <c r="S14" i="21"/>
  <c r="R14" i="21"/>
  <c r="Q14" i="21"/>
  <c r="P14" i="21"/>
  <c r="O14" i="21"/>
  <c r="N14" i="21"/>
  <c r="M14" i="21"/>
  <c r="L14" i="21"/>
  <c r="K14" i="21"/>
  <c r="J14" i="21"/>
  <c r="I14" i="21"/>
  <c r="H14" i="21"/>
  <c r="G14" i="21"/>
  <c r="F14" i="21"/>
  <c r="E14" i="21"/>
  <c r="D14" i="21"/>
  <c r="C14" i="21"/>
  <c r="B14" i="21"/>
  <c r="Y13" i="21"/>
  <c r="X13" i="21"/>
  <c r="W13" i="21"/>
  <c r="V13" i="21"/>
  <c r="U13" i="21"/>
  <c r="T13" i="21"/>
  <c r="S13" i="21"/>
  <c r="R13" i="21"/>
  <c r="Q13" i="21"/>
  <c r="P13" i="21"/>
  <c r="O13" i="21"/>
  <c r="N13" i="21"/>
  <c r="M13" i="21"/>
  <c r="L13" i="21"/>
  <c r="K13" i="21"/>
  <c r="J13" i="21"/>
  <c r="I13" i="21"/>
  <c r="H13" i="21"/>
  <c r="G13" i="21"/>
  <c r="F13" i="21"/>
  <c r="E13" i="21"/>
  <c r="D13" i="21"/>
  <c r="C13" i="21"/>
  <c r="B13" i="21"/>
  <c r="Y12" i="21"/>
  <c r="X12" i="21"/>
  <c r="W12" i="21"/>
  <c r="V12" i="21"/>
  <c r="U12" i="21"/>
  <c r="T12" i="21"/>
  <c r="S12" i="21"/>
  <c r="R12" i="21"/>
  <c r="Q12" i="21"/>
  <c r="P12" i="21"/>
  <c r="O12" i="21"/>
  <c r="N12" i="21"/>
  <c r="M12" i="21"/>
  <c r="L12" i="21"/>
  <c r="K12" i="21"/>
  <c r="J12" i="21"/>
  <c r="I12" i="21"/>
  <c r="H12" i="21"/>
  <c r="G12" i="21"/>
  <c r="F12" i="21"/>
  <c r="E12" i="21"/>
  <c r="D12" i="21"/>
  <c r="C12" i="21"/>
  <c r="B12" i="21"/>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B150"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B149"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B148"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B147"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B146"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B145"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B144"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B143"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B142"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B141"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B140"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B139"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B138"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B137"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B136"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B135"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B134"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B133"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B132"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B131"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B130"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B129"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B128"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B127"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B126"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B125"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B124"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B123"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B122"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B121"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B120"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B114"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B113"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B112"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B111"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B110"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B109"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B108"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B107"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B106"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B105" i="28"/>
  <c r="Y104" i="28"/>
  <c r="X104" i="28"/>
  <c r="W104" i="28"/>
  <c r="V104" i="28"/>
  <c r="U104" i="28"/>
  <c r="T104" i="28"/>
  <c r="S104" i="28"/>
  <c r="R104" i="28"/>
  <c r="Q104" i="28"/>
  <c r="P104" i="28"/>
  <c r="O104" i="28"/>
  <c r="N104" i="28"/>
  <c r="M104" i="28"/>
  <c r="L104" i="28"/>
  <c r="K104" i="28"/>
  <c r="J104" i="28"/>
  <c r="I104" i="28"/>
  <c r="H104" i="28"/>
  <c r="G104" i="28"/>
  <c r="F104" i="28"/>
  <c r="E104" i="28"/>
  <c r="D104" i="28"/>
  <c r="C104" i="28"/>
  <c r="B104" i="28"/>
  <c r="Y103" i="28"/>
  <c r="X103" i="28"/>
  <c r="W103" i="28"/>
  <c r="V103" i="28"/>
  <c r="U103" i="28"/>
  <c r="T103" i="28"/>
  <c r="S103" i="28"/>
  <c r="R103" i="28"/>
  <c r="Q103" i="28"/>
  <c r="P103" i="28"/>
  <c r="O103" i="28"/>
  <c r="N103" i="28"/>
  <c r="M103" i="28"/>
  <c r="L103" i="28"/>
  <c r="K103" i="28"/>
  <c r="J103" i="28"/>
  <c r="I103" i="28"/>
  <c r="H103" i="28"/>
  <c r="G103" i="28"/>
  <c r="F103" i="28"/>
  <c r="E103" i="28"/>
  <c r="D103" i="28"/>
  <c r="C103" i="28"/>
  <c r="B103" i="28"/>
  <c r="Y102" i="28"/>
  <c r="X102" i="28"/>
  <c r="W102" i="28"/>
  <c r="V102" i="28"/>
  <c r="U102" i="28"/>
  <c r="T102" i="28"/>
  <c r="S102" i="28"/>
  <c r="R102" i="28"/>
  <c r="Q102" i="28"/>
  <c r="P102" i="28"/>
  <c r="O102" i="28"/>
  <c r="N102" i="28"/>
  <c r="M102" i="28"/>
  <c r="L102" i="28"/>
  <c r="K102" i="28"/>
  <c r="J102" i="28"/>
  <c r="I102" i="28"/>
  <c r="H102" i="28"/>
  <c r="G102" i="28"/>
  <c r="F102" i="28"/>
  <c r="E102" i="28"/>
  <c r="D102" i="28"/>
  <c r="C102" i="28"/>
  <c r="B102" i="28"/>
  <c r="Y101" i="28"/>
  <c r="X101" i="28"/>
  <c r="W101" i="28"/>
  <c r="V101" i="28"/>
  <c r="U101" i="28"/>
  <c r="T101" i="28"/>
  <c r="S101" i="28"/>
  <c r="R101" i="28"/>
  <c r="Q101" i="28"/>
  <c r="P101" i="28"/>
  <c r="O101" i="28"/>
  <c r="N101" i="28"/>
  <c r="M101" i="28"/>
  <c r="L101" i="28"/>
  <c r="K101" i="28"/>
  <c r="J101" i="28"/>
  <c r="I101" i="28"/>
  <c r="H101" i="28"/>
  <c r="G101" i="28"/>
  <c r="F101" i="28"/>
  <c r="E101" i="28"/>
  <c r="D101" i="28"/>
  <c r="C101" i="28"/>
  <c r="B101" i="28"/>
  <c r="Y100" i="28"/>
  <c r="X100" i="28"/>
  <c r="W100" i="28"/>
  <c r="V100" i="28"/>
  <c r="U100" i="28"/>
  <c r="T100" i="28"/>
  <c r="S100" i="28"/>
  <c r="R100" i="28"/>
  <c r="Q100" i="28"/>
  <c r="P100" i="28"/>
  <c r="O100" i="28"/>
  <c r="N100" i="28"/>
  <c r="M100" i="28"/>
  <c r="L100" i="28"/>
  <c r="K100" i="28"/>
  <c r="J100" i="28"/>
  <c r="I100" i="28"/>
  <c r="H100" i="28"/>
  <c r="G100" i="28"/>
  <c r="F100" i="28"/>
  <c r="E100" i="28"/>
  <c r="D100" i="28"/>
  <c r="C100" i="28"/>
  <c r="B100" i="28"/>
  <c r="Y99" i="28"/>
  <c r="X99" i="28"/>
  <c r="W99" i="28"/>
  <c r="V99" i="28"/>
  <c r="U99" i="28"/>
  <c r="T99" i="28"/>
  <c r="S99" i="28"/>
  <c r="R99" i="28"/>
  <c r="Q99" i="28"/>
  <c r="P99" i="28"/>
  <c r="O99" i="28"/>
  <c r="N99" i="28"/>
  <c r="M99" i="28"/>
  <c r="L99" i="28"/>
  <c r="K99" i="28"/>
  <c r="J99" i="28"/>
  <c r="I99" i="28"/>
  <c r="H99" i="28"/>
  <c r="G99" i="28"/>
  <c r="F99" i="28"/>
  <c r="E99" i="28"/>
  <c r="D99" i="28"/>
  <c r="C99" i="28"/>
  <c r="B99" i="28"/>
  <c r="Y98" i="28"/>
  <c r="X98" i="28"/>
  <c r="W98" i="28"/>
  <c r="V98" i="28"/>
  <c r="U98" i="28"/>
  <c r="T98" i="28"/>
  <c r="S98" i="28"/>
  <c r="R98" i="28"/>
  <c r="Q98" i="28"/>
  <c r="P98" i="28"/>
  <c r="O98" i="28"/>
  <c r="N98" i="28"/>
  <c r="M98" i="28"/>
  <c r="L98" i="28"/>
  <c r="K98" i="28"/>
  <c r="J98" i="28"/>
  <c r="I98" i="28"/>
  <c r="H98" i="28"/>
  <c r="G98" i="28"/>
  <c r="F98" i="28"/>
  <c r="E98" i="28"/>
  <c r="D98" i="28"/>
  <c r="C98" i="28"/>
  <c r="B98" i="28"/>
  <c r="Y97" i="28"/>
  <c r="X97" i="28"/>
  <c r="W97" i="28"/>
  <c r="V97" i="28"/>
  <c r="U97" i="28"/>
  <c r="T97" i="28"/>
  <c r="S97" i="28"/>
  <c r="R97" i="28"/>
  <c r="Q97" i="28"/>
  <c r="P97" i="28"/>
  <c r="O97" i="28"/>
  <c r="N97" i="28"/>
  <c r="M97" i="28"/>
  <c r="L97" i="28"/>
  <c r="K97" i="28"/>
  <c r="J97" i="28"/>
  <c r="I97" i="28"/>
  <c r="H97" i="28"/>
  <c r="G97" i="28"/>
  <c r="F97" i="28"/>
  <c r="E97" i="28"/>
  <c r="D97" i="28"/>
  <c r="C97" i="28"/>
  <c r="B97" i="28"/>
  <c r="Y96" i="28"/>
  <c r="X96" i="28"/>
  <c r="W96" i="28"/>
  <c r="V96" i="28"/>
  <c r="U96" i="28"/>
  <c r="T96" i="28"/>
  <c r="S96" i="28"/>
  <c r="R96" i="28"/>
  <c r="Q96" i="28"/>
  <c r="P96" i="28"/>
  <c r="O96" i="28"/>
  <c r="N96" i="28"/>
  <c r="M96" i="28"/>
  <c r="L96" i="28"/>
  <c r="K96" i="28"/>
  <c r="J96" i="28"/>
  <c r="I96" i="28"/>
  <c r="H96" i="28"/>
  <c r="G96" i="28"/>
  <c r="F96" i="28"/>
  <c r="E96" i="28"/>
  <c r="D96" i="28"/>
  <c r="C96" i="28"/>
  <c r="B96" i="28"/>
  <c r="Y95" i="28"/>
  <c r="X95" i="28"/>
  <c r="W95" i="28"/>
  <c r="V95" i="28"/>
  <c r="U95" i="28"/>
  <c r="T95" i="28"/>
  <c r="S95" i="28"/>
  <c r="R95" i="28"/>
  <c r="Q95" i="28"/>
  <c r="P95" i="28"/>
  <c r="O95" i="28"/>
  <c r="N95" i="28"/>
  <c r="M95" i="28"/>
  <c r="L95" i="28"/>
  <c r="K95" i="28"/>
  <c r="J95" i="28"/>
  <c r="I95" i="28"/>
  <c r="H95" i="28"/>
  <c r="G95" i="28"/>
  <c r="F95" i="28"/>
  <c r="E95" i="28"/>
  <c r="D95" i="28"/>
  <c r="C95" i="28"/>
  <c r="B95" i="28"/>
  <c r="Y94" i="28"/>
  <c r="X94" i="28"/>
  <c r="W94" i="28"/>
  <c r="V94" i="28"/>
  <c r="U94" i="28"/>
  <c r="T94" i="28"/>
  <c r="S94" i="28"/>
  <c r="R94" i="28"/>
  <c r="Q94" i="28"/>
  <c r="P94" i="28"/>
  <c r="O94" i="28"/>
  <c r="N94" i="28"/>
  <c r="M94" i="28"/>
  <c r="L94" i="28"/>
  <c r="K94" i="28"/>
  <c r="J94" i="28"/>
  <c r="I94" i="28"/>
  <c r="H94" i="28"/>
  <c r="G94" i="28"/>
  <c r="F94" i="28"/>
  <c r="E94" i="28"/>
  <c r="D94" i="28"/>
  <c r="C94" i="28"/>
  <c r="B94" i="28"/>
  <c r="Y93" i="28"/>
  <c r="X93" i="28"/>
  <c r="W93" i="28"/>
  <c r="V93" i="28"/>
  <c r="U93" i="28"/>
  <c r="T93" i="28"/>
  <c r="S93" i="28"/>
  <c r="R93" i="28"/>
  <c r="Q93" i="28"/>
  <c r="P93" i="28"/>
  <c r="O93" i="28"/>
  <c r="N93" i="28"/>
  <c r="M93" i="28"/>
  <c r="L93" i="28"/>
  <c r="K93" i="28"/>
  <c r="J93" i="28"/>
  <c r="I93" i="28"/>
  <c r="H93" i="28"/>
  <c r="G93" i="28"/>
  <c r="F93" i="28"/>
  <c r="E93" i="28"/>
  <c r="D93" i="28"/>
  <c r="C93" i="28"/>
  <c r="B93" i="28"/>
  <c r="Y92" i="28"/>
  <c r="X92" i="28"/>
  <c r="W92" i="28"/>
  <c r="V92" i="28"/>
  <c r="U92" i="28"/>
  <c r="T92" i="28"/>
  <c r="S92" i="28"/>
  <c r="R92" i="28"/>
  <c r="Q92" i="28"/>
  <c r="P92" i="28"/>
  <c r="O92" i="28"/>
  <c r="N92" i="28"/>
  <c r="M92" i="28"/>
  <c r="L92" i="28"/>
  <c r="K92" i="28"/>
  <c r="J92" i="28"/>
  <c r="I92" i="28"/>
  <c r="H92" i="28"/>
  <c r="G92" i="28"/>
  <c r="F92" i="28"/>
  <c r="E92" i="28"/>
  <c r="D92" i="28"/>
  <c r="C92" i="28"/>
  <c r="B92" i="28"/>
  <c r="Y91" i="28"/>
  <c r="X91" i="28"/>
  <c r="W91" i="28"/>
  <c r="V91" i="28"/>
  <c r="U91" i="28"/>
  <c r="T91" i="28"/>
  <c r="S91" i="28"/>
  <c r="R91" i="28"/>
  <c r="Q91" i="28"/>
  <c r="P91" i="28"/>
  <c r="O91" i="28"/>
  <c r="N91" i="28"/>
  <c r="M91" i="28"/>
  <c r="L91" i="28"/>
  <c r="K91" i="28"/>
  <c r="J91" i="28"/>
  <c r="I91" i="28"/>
  <c r="H91" i="28"/>
  <c r="G91" i="28"/>
  <c r="F91" i="28"/>
  <c r="E91" i="28"/>
  <c r="D91" i="28"/>
  <c r="C91" i="28"/>
  <c r="B91" i="28"/>
  <c r="Y90" i="28"/>
  <c r="X90" i="28"/>
  <c r="W90" i="28"/>
  <c r="V90" i="28"/>
  <c r="U90" i="28"/>
  <c r="T90" i="28"/>
  <c r="S90" i="28"/>
  <c r="R90" i="28"/>
  <c r="Q90" i="28"/>
  <c r="P90" i="28"/>
  <c r="O90" i="28"/>
  <c r="N90" i="28"/>
  <c r="M90" i="28"/>
  <c r="L90" i="28"/>
  <c r="K90" i="28"/>
  <c r="J90" i="28"/>
  <c r="I90" i="28"/>
  <c r="H90" i="28"/>
  <c r="G90" i="28"/>
  <c r="F90" i="28"/>
  <c r="E90" i="28"/>
  <c r="D90" i="28"/>
  <c r="C90" i="28"/>
  <c r="B90" i="28"/>
  <c r="Y89" i="28"/>
  <c r="X89" i="28"/>
  <c r="W89" i="28"/>
  <c r="V89" i="28"/>
  <c r="U89" i="28"/>
  <c r="T89" i="28"/>
  <c r="S89" i="28"/>
  <c r="R89" i="28"/>
  <c r="Q89" i="28"/>
  <c r="P89" i="28"/>
  <c r="O89" i="28"/>
  <c r="N89" i="28"/>
  <c r="M89" i="28"/>
  <c r="L89" i="28"/>
  <c r="K89" i="28"/>
  <c r="J89" i="28"/>
  <c r="I89" i="28"/>
  <c r="H89" i="28"/>
  <c r="G89" i="28"/>
  <c r="F89" i="28"/>
  <c r="E89" i="28"/>
  <c r="D89" i="28"/>
  <c r="C89" i="28"/>
  <c r="B89" i="28"/>
  <c r="Y88" i="28"/>
  <c r="X88" i="28"/>
  <c r="W88" i="28"/>
  <c r="V88" i="28"/>
  <c r="U88" i="28"/>
  <c r="T88" i="28"/>
  <c r="S88" i="28"/>
  <c r="R88" i="28"/>
  <c r="Q88" i="28"/>
  <c r="P88" i="28"/>
  <c r="O88" i="28"/>
  <c r="N88" i="28"/>
  <c r="M88" i="28"/>
  <c r="L88" i="28"/>
  <c r="K88" i="28"/>
  <c r="J88" i="28"/>
  <c r="I88" i="28"/>
  <c r="H88" i="28"/>
  <c r="G88" i="28"/>
  <c r="F88" i="28"/>
  <c r="E88" i="28"/>
  <c r="D88" i="28"/>
  <c r="C88" i="28"/>
  <c r="B88" i="28"/>
  <c r="Y87" i="28"/>
  <c r="X87" i="28"/>
  <c r="W87" i="28"/>
  <c r="V87" i="28"/>
  <c r="U87" i="28"/>
  <c r="T87" i="28"/>
  <c r="S87" i="28"/>
  <c r="R87" i="28"/>
  <c r="Q87" i="28"/>
  <c r="P87" i="28"/>
  <c r="O87" i="28"/>
  <c r="N87" i="28"/>
  <c r="M87" i="28"/>
  <c r="L87" i="28"/>
  <c r="K87" i="28"/>
  <c r="J87" i="28"/>
  <c r="I87" i="28"/>
  <c r="H87" i="28"/>
  <c r="G87" i="28"/>
  <c r="F87" i="28"/>
  <c r="E87" i="28"/>
  <c r="D87" i="28"/>
  <c r="C87" i="28"/>
  <c r="B87" i="28"/>
  <c r="Y86" i="28"/>
  <c r="X86" i="28"/>
  <c r="W86" i="28"/>
  <c r="V86" i="28"/>
  <c r="U86" i="28"/>
  <c r="T86" i="28"/>
  <c r="S86" i="28"/>
  <c r="R86" i="28"/>
  <c r="Q86" i="28"/>
  <c r="P86" i="28"/>
  <c r="O86" i="28"/>
  <c r="N86" i="28"/>
  <c r="M86" i="28"/>
  <c r="L86" i="28"/>
  <c r="K86" i="28"/>
  <c r="J86" i="28"/>
  <c r="I86" i="28"/>
  <c r="H86" i="28"/>
  <c r="G86" i="28"/>
  <c r="F86" i="28"/>
  <c r="E86" i="28"/>
  <c r="D86" i="28"/>
  <c r="C86" i="28"/>
  <c r="B86" i="28"/>
  <c r="Y85" i="28"/>
  <c r="X85" i="28"/>
  <c r="W85" i="28"/>
  <c r="V85" i="28"/>
  <c r="U85" i="28"/>
  <c r="T85" i="28"/>
  <c r="S85" i="28"/>
  <c r="R85" i="28"/>
  <c r="Q85" i="28"/>
  <c r="P85" i="28"/>
  <c r="O85" i="28"/>
  <c r="N85" i="28"/>
  <c r="M85" i="28"/>
  <c r="L85" i="28"/>
  <c r="K85" i="28"/>
  <c r="J85" i="28"/>
  <c r="I85" i="28"/>
  <c r="H85" i="28"/>
  <c r="G85" i="28"/>
  <c r="F85" i="28"/>
  <c r="E85" i="28"/>
  <c r="D85" i="28"/>
  <c r="C85" i="28"/>
  <c r="B85" i="28"/>
  <c r="Y84" i="28"/>
  <c r="X84" i="28"/>
  <c r="W84" i="28"/>
  <c r="V84" i="28"/>
  <c r="U84" i="28"/>
  <c r="T84" i="28"/>
  <c r="S84" i="28"/>
  <c r="R84" i="28"/>
  <c r="Q84" i="28"/>
  <c r="P84" i="28"/>
  <c r="O84" i="28"/>
  <c r="N84" i="28"/>
  <c r="M84" i="28"/>
  <c r="L84" i="28"/>
  <c r="K84" i="28"/>
  <c r="J84" i="28"/>
  <c r="I84" i="28"/>
  <c r="H84" i="28"/>
  <c r="G84" i="28"/>
  <c r="F84" i="28"/>
  <c r="E84" i="28"/>
  <c r="D84" i="28"/>
  <c r="C84" i="28"/>
  <c r="B84" i="28"/>
  <c r="Y78" i="28"/>
  <c r="X78" i="28"/>
  <c r="W78" i="28"/>
  <c r="V78" i="28"/>
  <c r="U78" i="28"/>
  <c r="T78" i="28"/>
  <c r="S78" i="28"/>
  <c r="R78" i="28"/>
  <c r="Q78" i="28"/>
  <c r="P78" i="28"/>
  <c r="O78" i="28"/>
  <c r="N78" i="28"/>
  <c r="M78" i="28"/>
  <c r="L78" i="28"/>
  <c r="K78" i="28"/>
  <c r="J78" i="28"/>
  <c r="I78" i="28"/>
  <c r="H78" i="28"/>
  <c r="G78" i="28"/>
  <c r="F78" i="28"/>
  <c r="E78" i="28"/>
  <c r="D78" i="28"/>
  <c r="C78" i="28"/>
  <c r="B78" i="28"/>
  <c r="Y77" i="28"/>
  <c r="X77" i="28"/>
  <c r="W77" i="28"/>
  <c r="V77" i="28"/>
  <c r="U77" i="28"/>
  <c r="T77" i="28"/>
  <c r="S77" i="28"/>
  <c r="R77" i="28"/>
  <c r="Q77" i="28"/>
  <c r="P77" i="28"/>
  <c r="O77" i="28"/>
  <c r="N77" i="28"/>
  <c r="M77" i="28"/>
  <c r="L77" i="28"/>
  <c r="K77" i="28"/>
  <c r="J77" i="28"/>
  <c r="I77" i="28"/>
  <c r="H77" i="28"/>
  <c r="G77" i="28"/>
  <c r="F77" i="28"/>
  <c r="E77" i="28"/>
  <c r="D77" i="28"/>
  <c r="C77" i="28"/>
  <c r="B77" i="28"/>
  <c r="Y76" i="28"/>
  <c r="X76" i="28"/>
  <c r="W76" i="28"/>
  <c r="V76" i="28"/>
  <c r="U76" i="28"/>
  <c r="T76" i="28"/>
  <c r="S76" i="28"/>
  <c r="R76" i="28"/>
  <c r="Q76" i="28"/>
  <c r="P76" i="28"/>
  <c r="O76" i="28"/>
  <c r="N76" i="28"/>
  <c r="M76" i="28"/>
  <c r="L76" i="28"/>
  <c r="K76" i="28"/>
  <c r="J76" i="28"/>
  <c r="I76" i="28"/>
  <c r="H76" i="28"/>
  <c r="G76" i="28"/>
  <c r="F76" i="28"/>
  <c r="E76" i="28"/>
  <c r="D76" i="28"/>
  <c r="C76" i="28"/>
  <c r="B76" i="28"/>
  <c r="Y75" i="28"/>
  <c r="X75" i="28"/>
  <c r="W75" i="28"/>
  <c r="V75" i="28"/>
  <c r="U75" i="28"/>
  <c r="T75" i="28"/>
  <c r="S75" i="28"/>
  <c r="R75" i="28"/>
  <c r="Q75" i="28"/>
  <c r="P75" i="28"/>
  <c r="O75" i="28"/>
  <c r="N75" i="28"/>
  <c r="M75" i="28"/>
  <c r="L75" i="28"/>
  <c r="K75" i="28"/>
  <c r="J75" i="28"/>
  <c r="I75" i="28"/>
  <c r="H75" i="28"/>
  <c r="G75" i="28"/>
  <c r="F75" i="28"/>
  <c r="E75" i="28"/>
  <c r="D75" i="28"/>
  <c r="C75" i="28"/>
  <c r="B75" i="28"/>
  <c r="Y74" i="28"/>
  <c r="X74" i="28"/>
  <c r="W74" i="28"/>
  <c r="V74" i="28"/>
  <c r="U74" i="28"/>
  <c r="T74" i="28"/>
  <c r="S74" i="28"/>
  <c r="R74" i="28"/>
  <c r="Q74" i="28"/>
  <c r="P74" i="28"/>
  <c r="O74" i="28"/>
  <c r="N74" i="28"/>
  <c r="M74" i="28"/>
  <c r="L74" i="28"/>
  <c r="K74" i="28"/>
  <c r="J74" i="28"/>
  <c r="I74" i="28"/>
  <c r="H74" i="28"/>
  <c r="G74" i="28"/>
  <c r="F74" i="28"/>
  <c r="E74" i="28"/>
  <c r="D74" i="28"/>
  <c r="C74" i="28"/>
  <c r="B74" i="28"/>
  <c r="Y73" i="28"/>
  <c r="X73" i="28"/>
  <c r="W73" i="28"/>
  <c r="V73" i="28"/>
  <c r="U73" i="28"/>
  <c r="T73" i="28"/>
  <c r="S73" i="28"/>
  <c r="R73" i="28"/>
  <c r="Q73" i="28"/>
  <c r="P73" i="28"/>
  <c r="O73" i="28"/>
  <c r="N73" i="28"/>
  <c r="M73" i="28"/>
  <c r="L73" i="28"/>
  <c r="K73" i="28"/>
  <c r="J73" i="28"/>
  <c r="I73" i="28"/>
  <c r="H73" i="28"/>
  <c r="G73" i="28"/>
  <c r="F73" i="28"/>
  <c r="E73" i="28"/>
  <c r="D73" i="28"/>
  <c r="C73" i="28"/>
  <c r="B73" i="28"/>
  <c r="Y72" i="28"/>
  <c r="X72" i="28"/>
  <c r="W72" i="28"/>
  <c r="V72" i="28"/>
  <c r="U72" i="28"/>
  <c r="T72" i="28"/>
  <c r="S72" i="28"/>
  <c r="R72" i="28"/>
  <c r="Q72" i="28"/>
  <c r="P72" i="28"/>
  <c r="O72" i="28"/>
  <c r="N72" i="28"/>
  <c r="M72" i="28"/>
  <c r="L72" i="28"/>
  <c r="K72" i="28"/>
  <c r="J72" i="28"/>
  <c r="I72" i="28"/>
  <c r="H72" i="28"/>
  <c r="G72" i="28"/>
  <c r="F72" i="28"/>
  <c r="E72" i="28"/>
  <c r="D72" i="28"/>
  <c r="C72" i="28"/>
  <c r="B72" i="28"/>
  <c r="Y71" i="28"/>
  <c r="X71" i="28"/>
  <c r="W71" i="28"/>
  <c r="V71" i="28"/>
  <c r="U71" i="28"/>
  <c r="T71" i="28"/>
  <c r="S71" i="28"/>
  <c r="R71" i="28"/>
  <c r="Q71" i="28"/>
  <c r="P71" i="28"/>
  <c r="O71" i="28"/>
  <c r="N71" i="28"/>
  <c r="M71" i="28"/>
  <c r="L71" i="28"/>
  <c r="K71" i="28"/>
  <c r="J71" i="28"/>
  <c r="I71" i="28"/>
  <c r="H71" i="28"/>
  <c r="G71" i="28"/>
  <c r="F71" i="28"/>
  <c r="E71" i="28"/>
  <c r="D71" i="28"/>
  <c r="C71" i="28"/>
  <c r="B71" i="28"/>
  <c r="Y70" i="28"/>
  <c r="X70" i="28"/>
  <c r="W70" i="28"/>
  <c r="V70" i="28"/>
  <c r="U70" i="28"/>
  <c r="T70" i="28"/>
  <c r="S70" i="28"/>
  <c r="R70" i="28"/>
  <c r="Q70" i="28"/>
  <c r="P70" i="28"/>
  <c r="O70" i="28"/>
  <c r="N70" i="28"/>
  <c r="M70" i="28"/>
  <c r="L70" i="28"/>
  <c r="K70" i="28"/>
  <c r="J70" i="28"/>
  <c r="I70" i="28"/>
  <c r="H70" i="28"/>
  <c r="G70" i="28"/>
  <c r="F70" i="28"/>
  <c r="E70" i="28"/>
  <c r="D70" i="28"/>
  <c r="C70" i="28"/>
  <c r="B70" i="28"/>
  <c r="Y69" i="28"/>
  <c r="X69" i="28"/>
  <c r="W69" i="28"/>
  <c r="V69" i="28"/>
  <c r="U69" i="28"/>
  <c r="T69" i="28"/>
  <c r="S69" i="28"/>
  <c r="R69" i="28"/>
  <c r="Q69" i="28"/>
  <c r="P69" i="28"/>
  <c r="O69" i="28"/>
  <c r="N69" i="28"/>
  <c r="M69" i="28"/>
  <c r="L69" i="28"/>
  <c r="K69" i="28"/>
  <c r="J69" i="28"/>
  <c r="I69" i="28"/>
  <c r="H69" i="28"/>
  <c r="G69" i="28"/>
  <c r="F69" i="28"/>
  <c r="E69" i="28"/>
  <c r="D69" i="28"/>
  <c r="C69" i="28"/>
  <c r="B69" i="28"/>
  <c r="Y68" i="28"/>
  <c r="X68" i="28"/>
  <c r="W68" i="28"/>
  <c r="V68" i="28"/>
  <c r="U68" i="28"/>
  <c r="T68" i="28"/>
  <c r="S68" i="28"/>
  <c r="R68" i="28"/>
  <c r="Q68" i="28"/>
  <c r="P68" i="28"/>
  <c r="O68" i="28"/>
  <c r="N68" i="28"/>
  <c r="M68" i="28"/>
  <c r="L68" i="28"/>
  <c r="K68" i="28"/>
  <c r="J68" i="28"/>
  <c r="I68" i="28"/>
  <c r="H68" i="28"/>
  <c r="G68" i="28"/>
  <c r="F68" i="28"/>
  <c r="E68" i="28"/>
  <c r="D68" i="28"/>
  <c r="C68" i="28"/>
  <c r="B68" i="28"/>
  <c r="Y67" i="28"/>
  <c r="X67" i="28"/>
  <c r="W67" i="28"/>
  <c r="V67" i="28"/>
  <c r="U67" i="28"/>
  <c r="T67" i="28"/>
  <c r="S67" i="28"/>
  <c r="R67" i="28"/>
  <c r="Q67" i="28"/>
  <c r="P67" i="28"/>
  <c r="O67" i="28"/>
  <c r="N67" i="28"/>
  <c r="M67" i="28"/>
  <c r="L67" i="28"/>
  <c r="K67" i="28"/>
  <c r="J67" i="28"/>
  <c r="I67" i="28"/>
  <c r="H67" i="28"/>
  <c r="G67" i="28"/>
  <c r="F67" i="28"/>
  <c r="E67" i="28"/>
  <c r="D67" i="28"/>
  <c r="C67" i="28"/>
  <c r="B67" i="28"/>
  <c r="Y66" i="28"/>
  <c r="X66" i="28"/>
  <c r="W66" i="28"/>
  <c r="V66" i="28"/>
  <c r="U66" i="28"/>
  <c r="T66" i="28"/>
  <c r="S66" i="28"/>
  <c r="R66" i="28"/>
  <c r="Q66" i="28"/>
  <c r="P66" i="28"/>
  <c r="O66" i="28"/>
  <c r="N66" i="28"/>
  <c r="M66" i="28"/>
  <c r="L66" i="28"/>
  <c r="K66" i="28"/>
  <c r="J66" i="28"/>
  <c r="I66" i="28"/>
  <c r="H66" i="28"/>
  <c r="G66" i="28"/>
  <c r="F66" i="28"/>
  <c r="E66" i="28"/>
  <c r="D66" i="28"/>
  <c r="C66" i="28"/>
  <c r="B66" i="28"/>
  <c r="Y65" i="28"/>
  <c r="X65" i="28"/>
  <c r="W65" i="28"/>
  <c r="V65" i="28"/>
  <c r="U65" i="28"/>
  <c r="T65" i="28"/>
  <c r="S65" i="28"/>
  <c r="R65" i="28"/>
  <c r="Q65" i="28"/>
  <c r="P65" i="28"/>
  <c r="O65" i="28"/>
  <c r="N65" i="28"/>
  <c r="M65" i="28"/>
  <c r="L65" i="28"/>
  <c r="K65" i="28"/>
  <c r="J65" i="28"/>
  <c r="I65" i="28"/>
  <c r="H65" i="28"/>
  <c r="G65" i="28"/>
  <c r="F65" i="28"/>
  <c r="E65" i="28"/>
  <c r="D65" i="28"/>
  <c r="C65" i="28"/>
  <c r="B65" i="28"/>
  <c r="Y64" i="28"/>
  <c r="X64" i="28"/>
  <c r="W64" i="28"/>
  <c r="V64" i="28"/>
  <c r="U64" i="28"/>
  <c r="T64" i="28"/>
  <c r="S64" i="28"/>
  <c r="R64" i="28"/>
  <c r="Q64" i="28"/>
  <c r="P64" i="28"/>
  <c r="O64" i="28"/>
  <c r="N64" i="28"/>
  <c r="M64" i="28"/>
  <c r="L64" i="28"/>
  <c r="K64" i="28"/>
  <c r="J64" i="28"/>
  <c r="I64" i="28"/>
  <c r="H64" i="28"/>
  <c r="G64" i="28"/>
  <c r="F64" i="28"/>
  <c r="E64" i="28"/>
  <c r="D64" i="28"/>
  <c r="C64" i="28"/>
  <c r="B64" i="28"/>
  <c r="Y63" i="28"/>
  <c r="X63" i="28"/>
  <c r="W63" i="28"/>
  <c r="V63" i="28"/>
  <c r="U63" i="28"/>
  <c r="T63" i="28"/>
  <c r="S63" i="28"/>
  <c r="R63" i="28"/>
  <c r="Q63" i="28"/>
  <c r="P63" i="28"/>
  <c r="O63" i="28"/>
  <c r="N63" i="28"/>
  <c r="M63" i="28"/>
  <c r="L63" i="28"/>
  <c r="K63" i="28"/>
  <c r="J63" i="28"/>
  <c r="I63" i="28"/>
  <c r="H63" i="28"/>
  <c r="G63" i="28"/>
  <c r="F63" i="28"/>
  <c r="E63" i="28"/>
  <c r="D63" i="28"/>
  <c r="C63" i="28"/>
  <c r="B63" i="28"/>
  <c r="Y62" i="28"/>
  <c r="X62" i="28"/>
  <c r="W62" i="28"/>
  <c r="V62" i="28"/>
  <c r="U62" i="28"/>
  <c r="T62" i="28"/>
  <c r="S62" i="28"/>
  <c r="R62" i="28"/>
  <c r="Q62" i="28"/>
  <c r="P62" i="28"/>
  <c r="O62" i="28"/>
  <c r="N62" i="28"/>
  <c r="M62" i="28"/>
  <c r="L62" i="28"/>
  <c r="K62" i="28"/>
  <c r="J62" i="28"/>
  <c r="I62" i="28"/>
  <c r="H62" i="28"/>
  <c r="G62" i="28"/>
  <c r="F62" i="28"/>
  <c r="E62" i="28"/>
  <c r="D62" i="28"/>
  <c r="C62" i="28"/>
  <c r="B62" i="28"/>
  <c r="Y61" i="28"/>
  <c r="X61" i="28"/>
  <c r="W61" i="28"/>
  <c r="V61" i="28"/>
  <c r="U61" i="28"/>
  <c r="T61" i="28"/>
  <c r="S61" i="28"/>
  <c r="R61" i="28"/>
  <c r="Q61" i="28"/>
  <c r="P61" i="28"/>
  <c r="O61" i="28"/>
  <c r="N61" i="28"/>
  <c r="M61" i="28"/>
  <c r="L61" i="28"/>
  <c r="K61" i="28"/>
  <c r="J61" i="28"/>
  <c r="I61" i="28"/>
  <c r="H61" i="28"/>
  <c r="G61" i="28"/>
  <c r="F61" i="28"/>
  <c r="E61" i="28"/>
  <c r="D61" i="28"/>
  <c r="C61" i="28"/>
  <c r="B61" i="28"/>
  <c r="Y60" i="28"/>
  <c r="X60" i="28"/>
  <c r="W60" i="28"/>
  <c r="V60" i="28"/>
  <c r="U60" i="28"/>
  <c r="T60" i="28"/>
  <c r="S60" i="28"/>
  <c r="R60" i="28"/>
  <c r="Q60" i="28"/>
  <c r="P60" i="28"/>
  <c r="O60" i="28"/>
  <c r="N60" i="28"/>
  <c r="M60" i="28"/>
  <c r="L60" i="28"/>
  <c r="K60" i="28"/>
  <c r="J60" i="28"/>
  <c r="I60" i="28"/>
  <c r="H60" i="28"/>
  <c r="G60" i="28"/>
  <c r="F60" i="28"/>
  <c r="E60" i="28"/>
  <c r="D60" i="28"/>
  <c r="C60" i="28"/>
  <c r="B60" i="28"/>
  <c r="Y59" i="28"/>
  <c r="X59" i="28"/>
  <c r="W59" i="28"/>
  <c r="V59" i="28"/>
  <c r="U59" i="28"/>
  <c r="T59" i="28"/>
  <c r="S59" i="28"/>
  <c r="R59" i="28"/>
  <c r="Q59" i="28"/>
  <c r="P59" i="28"/>
  <c r="O59" i="28"/>
  <c r="N59" i="28"/>
  <c r="M59" i="28"/>
  <c r="L59" i="28"/>
  <c r="K59" i="28"/>
  <c r="J59" i="28"/>
  <c r="I59" i="28"/>
  <c r="H59" i="28"/>
  <c r="G59" i="28"/>
  <c r="F59" i="28"/>
  <c r="E59" i="28"/>
  <c r="D59" i="28"/>
  <c r="C59" i="28"/>
  <c r="B59" i="28"/>
  <c r="Y58" i="28"/>
  <c r="X58" i="28"/>
  <c r="W58" i="28"/>
  <c r="V58" i="28"/>
  <c r="U58" i="28"/>
  <c r="T58" i="28"/>
  <c r="S58" i="28"/>
  <c r="R58" i="28"/>
  <c r="Q58" i="28"/>
  <c r="P58" i="28"/>
  <c r="O58" i="28"/>
  <c r="N58" i="28"/>
  <c r="M58" i="28"/>
  <c r="L58" i="28"/>
  <c r="K58" i="28"/>
  <c r="J58" i="28"/>
  <c r="I58" i="28"/>
  <c r="H58" i="28"/>
  <c r="G58" i="28"/>
  <c r="F58" i="28"/>
  <c r="E58" i="28"/>
  <c r="D58" i="28"/>
  <c r="C58" i="28"/>
  <c r="B58" i="28"/>
  <c r="Y57" i="28"/>
  <c r="X57" i="28"/>
  <c r="W57" i="28"/>
  <c r="V57" i="28"/>
  <c r="U57" i="28"/>
  <c r="T57" i="28"/>
  <c r="S57" i="28"/>
  <c r="R57" i="28"/>
  <c r="Q57" i="28"/>
  <c r="P57" i="28"/>
  <c r="O57" i="28"/>
  <c r="N57" i="28"/>
  <c r="M57" i="28"/>
  <c r="L57" i="28"/>
  <c r="K57" i="28"/>
  <c r="J57" i="28"/>
  <c r="I57" i="28"/>
  <c r="H57" i="28"/>
  <c r="G57" i="28"/>
  <c r="F57" i="28"/>
  <c r="E57" i="28"/>
  <c r="D57" i="28"/>
  <c r="C57" i="28"/>
  <c r="B57" i="28"/>
  <c r="Y56" i="28"/>
  <c r="X56" i="28"/>
  <c r="W56" i="28"/>
  <c r="V56" i="28"/>
  <c r="U56" i="28"/>
  <c r="T56" i="28"/>
  <c r="S56" i="28"/>
  <c r="R56" i="28"/>
  <c r="Q56" i="28"/>
  <c r="P56" i="28"/>
  <c r="O56" i="28"/>
  <c r="N56" i="28"/>
  <c r="M56" i="28"/>
  <c r="L56" i="28"/>
  <c r="K56" i="28"/>
  <c r="J56" i="28"/>
  <c r="I56" i="28"/>
  <c r="H56" i="28"/>
  <c r="G56" i="28"/>
  <c r="F56" i="28"/>
  <c r="E56" i="28"/>
  <c r="D56" i="28"/>
  <c r="C56" i="28"/>
  <c r="B56" i="28"/>
  <c r="Y55" i="28"/>
  <c r="X55" i="28"/>
  <c r="W55" i="28"/>
  <c r="V55" i="28"/>
  <c r="U55" i="28"/>
  <c r="T55" i="28"/>
  <c r="S55" i="28"/>
  <c r="R55" i="28"/>
  <c r="Q55" i="28"/>
  <c r="P55" i="28"/>
  <c r="O55" i="28"/>
  <c r="N55" i="28"/>
  <c r="M55" i="28"/>
  <c r="L55" i="28"/>
  <c r="K55" i="28"/>
  <c r="J55" i="28"/>
  <c r="I55" i="28"/>
  <c r="H55" i="28"/>
  <c r="G55" i="28"/>
  <c r="F55" i="28"/>
  <c r="E55" i="28"/>
  <c r="D55" i="28"/>
  <c r="C55" i="28"/>
  <c r="B55" i="28"/>
  <c r="Y54" i="28"/>
  <c r="X54" i="28"/>
  <c r="W54" i="28"/>
  <c r="V54" i="28"/>
  <c r="U54" i="28"/>
  <c r="T54" i="28"/>
  <c r="S54" i="28"/>
  <c r="R54" i="28"/>
  <c r="Q54" i="28"/>
  <c r="P54" i="28"/>
  <c r="O54" i="28"/>
  <c r="N54" i="28"/>
  <c r="M54" i="28"/>
  <c r="L54" i="28"/>
  <c r="K54" i="28"/>
  <c r="J54" i="28"/>
  <c r="I54" i="28"/>
  <c r="H54" i="28"/>
  <c r="G54" i="28"/>
  <c r="F54" i="28"/>
  <c r="E54" i="28"/>
  <c r="D54" i="28"/>
  <c r="C54" i="28"/>
  <c r="B54" i="28"/>
  <c r="Y53" i="28"/>
  <c r="X53" i="28"/>
  <c r="W53" i="28"/>
  <c r="V53" i="28"/>
  <c r="U53" i="28"/>
  <c r="T53" i="28"/>
  <c r="S53" i="28"/>
  <c r="R53" i="28"/>
  <c r="Q53" i="28"/>
  <c r="P53" i="28"/>
  <c r="O53" i="28"/>
  <c r="N53" i="28"/>
  <c r="M53" i="28"/>
  <c r="L53" i="28"/>
  <c r="K53" i="28"/>
  <c r="J53" i="28"/>
  <c r="I53" i="28"/>
  <c r="H53" i="28"/>
  <c r="G53" i="28"/>
  <c r="F53" i="28"/>
  <c r="E53" i="28"/>
  <c r="D53" i="28"/>
  <c r="C53" i="28"/>
  <c r="B53" i="28"/>
  <c r="Y52" i="28"/>
  <c r="X52" i="28"/>
  <c r="W52" i="28"/>
  <c r="V52" i="28"/>
  <c r="U52" i="28"/>
  <c r="T52" i="28"/>
  <c r="S52" i="28"/>
  <c r="R52" i="28"/>
  <c r="Q52" i="28"/>
  <c r="P52" i="28"/>
  <c r="O52" i="28"/>
  <c r="N52" i="28"/>
  <c r="M52" i="28"/>
  <c r="L52" i="28"/>
  <c r="K52" i="28"/>
  <c r="J52" i="28"/>
  <c r="I52" i="28"/>
  <c r="H52" i="28"/>
  <c r="G52" i="28"/>
  <c r="F52" i="28"/>
  <c r="E52" i="28"/>
  <c r="D52" i="28"/>
  <c r="C52" i="28"/>
  <c r="B52" i="28"/>
  <c r="Y51" i="28"/>
  <c r="X51" i="28"/>
  <c r="W51" i="28"/>
  <c r="V51" i="28"/>
  <c r="U51" i="28"/>
  <c r="T51" i="28"/>
  <c r="S51" i="28"/>
  <c r="R51" i="28"/>
  <c r="Q51" i="28"/>
  <c r="P51" i="28"/>
  <c r="O51" i="28"/>
  <c r="N51" i="28"/>
  <c r="M51" i="28"/>
  <c r="L51" i="28"/>
  <c r="K51" i="28"/>
  <c r="J51" i="28"/>
  <c r="I51" i="28"/>
  <c r="H51" i="28"/>
  <c r="G51" i="28"/>
  <c r="F51" i="28"/>
  <c r="E51" i="28"/>
  <c r="D51" i="28"/>
  <c r="C51" i="28"/>
  <c r="B51" i="28"/>
  <c r="Y50" i="28"/>
  <c r="X50" i="28"/>
  <c r="W50" i="28"/>
  <c r="V50" i="28"/>
  <c r="U50" i="28"/>
  <c r="T50" i="28"/>
  <c r="S50" i="28"/>
  <c r="R50" i="28"/>
  <c r="Q50" i="28"/>
  <c r="P50" i="28"/>
  <c r="O50" i="28"/>
  <c r="N50" i="28"/>
  <c r="M50" i="28"/>
  <c r="L50" i="28"/>
  <c r="K50" i="28"/>
  <c r="J50" i="28"/>
  <c r="I50" i="28"/>
  <c r="H50" i="28"/>
  <c r="G50" i="28"/>
  <c r="F50" i="28"/>
  <c r="E50" i="28"/>
  <c r="D50" i="28"/>
  <c r="C50" i="28"/>
  <c r="B50" i="28"/>
  <c r="Y49" i="28"/>
  <c r="X49" i="28"/>
  <c r="W49" i="28"/>
  <c r="V49" i="28"/>
  <c r="U49" i="28"/>
  <c r="T49" i="28"/>
  <c r="S49" i="28"/>
  <c r="R49" i="28"/>
  <c r="Q49" i="28"/>
  <c r="P49" i="28"/>
  <c r="O49" i="28"/>
  <c r="N49" i="28"/>
  <c r="M49" i="28"/>
  <c r="L49" i="28"/>
  <c r="K49" i="28"/>
  <c r="J49" i="28"/>
  <c r="I49" i="28"/>
  <c r="H49" i="28"/>
  <c r="G49" i="28"/>
  <c r="F49" i="28"/>
  <c r="E49" i="28"/>
  <c r="D49" i="28"/>
  <c r="C49" i="28"/>
  <c r="B49" i="28"/>
  <c r="Y48" i="28"/>
  <c r="X48" i="28"/>
  <c r="W48" i="28"/>
  <c r="V48" i="28"/>
  <c r="U48" i="28"/>
  <c r="T48" i="28"/>
  <c r="S48" i="28"/>
  <c r="R48" i="28"/>
  <c r="Q48" i="28"/>
  <c r="P48" i="28"/>
  <c r="O48" i="28"/>
  <c r="N48" i="28"/>
  <c r="M48" i="28"/>
  <c r="L48" i="28"/>
  <c r="K48" i="28"/>
  <c r="J48" i="28"/>
  <c r="I48" i="28"/>
  <c r="H48" i="28"/>
  <c r="G48" i="28"/>
  <c r="F48" i="28"/>
  <c r="E48" i="28"/>
  <c r="D48" i="28"/>
  <c r="C48" i="28"/>
  <c r="B48" i="28"/>
  <c r="Y42" i="28"/>
  <c r="X42" i="28"/>
  <c r="W42" i="28"/>
  <c r="V42" i="28"/>
  <c r="U42" i="28"/>
  <c r="T42" i="28"/>
  <c r="S42" i="28"/>
  <c r="R42" i="28"/>
  <c r="Q42" i="28"/>
  <c r="P42" i="28"/>
  <c r="O42" i="28"/>
  <c r="N42" i="28"/>
  <c r="M42" i="28"/>
  <c r="L42" i="28"/>
  <c r="K42" i="28"/>
  <c r="J42" i="28"/>
  <c r="I42" i="28"/>
  <c r="H42" i="28"/>
  <c r="G42" i="28"/>
  <c r="F42" i="28"/>
  <c r="E42" i="28"/>
  <c r="D42" i="28"/>
  <c r="C42" i="28"/>
  <c r="B42" i="28"/>
  <c r="Y41" i="28"/>
  <c r="X41" i="28"/>
  <c r="W41" i="28"/>
  <c r="V41" i="28"/>
  <c r="U41" i="28"/>
  <c r="T41" i="28"/>
  <c r="S41" i="28"/>
  <c r="R41" i="28"/>
  <c r="Q41" i="28"/>
  <c r="P41" i="28"/>
  <c r="O41" i="28"/>
  <c r="N41" i="28"/>
  <c r="M41" i="28"/>
  <c r="L41" i="28"/>
  <c r="K41" i="28"/>
  <c r="J41" i="28"/>
  <c r="I41" i="28"/>
  <c r="H41" i="28"/>
  <c r="G41" i="28"/>
  <c r="F41" i="28"/>
  <c r="E41" i="28"/>
  <c r="D41" i="28"/>
  <c r="C41" i="28"/>
  <c r="B41" i="28"/>
  <c r="Y40" i="28"/>
  <c r="X40" i="28"/>
  <c r="W40" i="28"/>
  <c r="V40" i="28"/>
  <c r="U40" i="28"/>
  <c r="T40" i="28"/>
  <c r="S40" i="28"/>
  <c r="R40" i="28"/>
  <c r="Q40" i="28"/>
  <c r="P40" i="28"/>
  <c r="O40" i="28"/>
  <c r="N40" i="28"/>
  <c r="M40" i="28"/>
  <c r="L40" i="28"/>
  <c r="K40" i="28"/>
  <c r="J40" i="28"/>
  <c r="I40" i="28"/>
  <c r="H40" i="28"/>
  <c r="G40" i="28"/>
  <c r="F40" i="28"/>
  <c r="E40" i="28"/>
  <c r="D40" i="28"/>
  <c r="C40" i="28"/>
  <c r="B40" i="28"/>
  <c r="Y39" i="28"/>
  <c r="X39" i="28"/>
  <c r="W39" i="28"/>
  <c r="V39" i="28"/>
  <c r="U39" i="28"/>
  <c r="T39" i="28"/>
  <c r="S39" i="28"/>
  <c r="R39" i="28"/>
  <c r="Q39" i="28"/>
  <c r="P39" i="28"/>
  <c r="O39" i="28"/>
  <c r="N39" i="28"/>
  <c r="M39" i="28"/>
  <c r="L39" i="28"/>
  <c r="K39" i="28"/>
  <c r="J39" i="28"/>
  <c r="I39" i="28"/>
  <c r="H39" i="28"/>
  <c r="G39" i="28"/>
  <c r="F39" i="28"/>
  <c r="E39" i="28"/>
  <c r="D39" i="28"/>
  <c r="C39" i="28"/>
  <c r="B39" i="28"/>
  <c r="Y38" i="28"/>
  <c r="X38" i="28"/>
  <c r="W38" i="28"/>
  <c r="V38" i="28"/>
  <c r="U38" i="28"/>
  <c r="T38" i="28"/>
  <c r="S38" i="28"/>
  <c r="R38" i="28"/>
  <c r="Q38" i="28"/>
  <c r="P38" i="28"/>
  <c r="O38" i="28"/>
  <c r="N38" i="28"/>
  <c r="M38" i="28"/>
  <c r="L38" i="28"/>
  <c r="K38" i="28"/>
  <c r="J38" i="28"/>
  <c r="I38" i="28"/>
  <c r="H38" i="28"/>
  <c r="G38" i="28"/>
  <c r="F38" i="28"/>
  <c r="E38" i="28"/>
  <c r="D38" i="28"/>
  <c r="C38" i="28"/>
  <c r="B38" i="28"/>
  <c r="Y37" i="28"/>
  <c r="X37" i="28"/>
  <c r="W37" i="28"/>
  <c r="V37" i="28"/>
  <c r="U37" i="28"/>
  <c r="T37" i="28"/>
  <c r="S37" i="28"/>
  <c r="R37" i="28"/>
  <c r="Q37" i="28"/>
  <c r="P37" i="28"/>
  <c r="O37" i="28"/>
  <c r="N37" i="28"/>
  <c r="M37" i="28"/>
  <c r="L37" i="28"/>
  <c r="K37" i="28"/>
  <c r="J37" i="28"/>
  <c r="I37" i="28"/>
  <c r="H37" i="28"/>
  <c r="G37" i="28"/>
  <c r="F37" i="28"/>
  <c r="E37" i="28"/>
  <c r="D37" i="28"/>
  <c r="C37" i="28"/>
  <c r="B37" i="28"/>
  <c r="Y36" i="28"/>
  <c r="X36" i="28"/>
  <c r="W36" i="28"/>
  <c r="V36" i="28"/>
  <c r="U36" i="28"/>
  <c r="T36" i="28"/>
  <c r="S36" i="28"/>
  <c r="R36" i="28"/>
  <c r="Q36" i="28"/>
  <c r="P36" i="28"/>
  <c r="O36" i="28"/>
  <c r="N36" i="28"/>
  <c r="M36" i="28"/>
  <c r="L36" i="28"/>
  <c r="K36" i="28"/>
  <c r="J36" i="28"/>
  <c r="I36" i="28"/>
  <c r="H36" i="28"/>
  <c r="G36" i="28"/>
  <c r="F36" i="28"/>
  <c r="E36" i="28"/>
  <c r="D36" i="28"/>
  <c r="C36" i="28"/>
  <c r="B36" i="28"/>
  <c r="Y35" i="28"/>
  <c r="X35" i="28"/>
  <c r="W35" i="28"/>
  <c r="V35" i="28"/>
  <c r="U35" i="28"/>
  <c r="T35" i="28"/>
  <c r="S35" i="28"/>
  <c r="R35" i="28"/>
  <c r="Q35" i="28"/>
  <c r="P35" i="28"/>
  <c r="O35" i="28"/>
  <c r="N35" i="28"/>
  <c r="M35" i="28"/>
  <c r="L35" i="28"/>
  <c r="K35" i="28"/>
  <c r="J35" i="28"/>
  <c r="I35" i="28"/>
  <c r="H35" i="28"/>
  <c r="G35" i="28"/>
  <c r="F35" i="28"/>
  <c r="E35" i="28"/>
  <c r="D35" i="28"/>
  <c r="C35" i="28"/>
  <c r="B35" i="28"/>
  <c r="Y34" i="28"/>
  <c r="X34" i="28"/>
  <c r="W34" i="28"/>
  <c r="V34" i="28"/>
  <c r="U34" i="28"/>
  <c r="T34" i="28"/>
  <c r="S34" i="28"/>
  <c r="R34" i="28"/>
  <c r="Q34" i="28"/>
  <c r="P34" i="28"/>
  <c r="O34" i="28"/>
  <c r="N34" i="28"/>
  <c r="M34" i="28"/>
  <c r="L34" i="28"/>
  <c r="K34" i="28"/>
  <c r="J34" i="28"/>
  <c r="I34" i="28"/>
  <c r="H34" i="28"/>
  <c r="G34" i="28"/>
  <c r="F34" i="28"/>
  <c r="E34" i="28"/>
  <c r="D34" i="28"/>
  <c r="C34" i="28"/>
  <c r="B34" i="28"/>
  <c r="Y33" i="28"/>
  <c r="X33" i="28"/>
  <c r="W33" i="28"/>
  <c r="V33" i="28"/>
  <c r="U33" i="28"/>
  <c r="T33" i="28"/>
  <c r="S33" i="28"/>
  <c r="R33" i="28"/>
  <c r="Q33" i="28"/>
  <c r="P33" i="28"/>
  <c r="O33" i="28"/>
  <c r="N33" i="28"/>
  <c r="M33" i="28"/>
  <c r="L33" i="28"/>
  <c r="K33" i="28"/>
  <c r="J33" i="28"/>
  <c r="I33" i="28"/>
  <c r="H33" i="28"/>
  <c r="G33" i="28"/>
  <c r="F33" i="28"/>
  <c r="E33" i="28"/>
  <c r="D33" i="28"/>
  <c r="C33" i="28"/>
  <c r="B33" i="28"/>
  <c r="Y32" i="28"/>
  <c r="X32" i="28"/>
  <c r="W32" i="28"/>
  <c r="V32" i="28"/>
  <c r="U32" i="28"/>
  <c r="T32" i="28"/>
  <c r="S32" i="28"/>
  <c r="R32" i="28"/>
  <c r="Q32" i="28"/>
  <c r="P32" i="28"/>
  <c r="O32" i="28"/>
  <c r="N32" i="28"/>
  <c r="M32" i="28"/>
  <c r="L32" i="28"/>
  <c r="K32" i="28"/>
  <c r="J32" i="28"/>
  <c r="I32" i="28"/>
  <c r="H32" i="28"/>
  <c r="G32" i="28"/>
  <c r="F32" i="28"/>
  <c r="E32" i="28"/>
  <c r="D32" i="28"/>
  <c r="C32" i="28"/>
  <c r="B32" i="28"/>
  <c r="Y31" i="28"/>
  <c r="X31" i="28"/>
  <c r="W31" i="28"/>
  <c r="V31" i="28"/>
  <c r="U31" i="28"/>
  <c r="T31" i="28"/>
  <c r="S31" i="28"/>
  <c r="R31" i="28"/>
  <c r="Q31" i="28"/>
  <c r="P31" i="28"/>
  <c r="O31" i="28"/>
  <c r="N31" i="28"/>
  <c r="M31" i="28"/>
  <c r="L31" i="28"/>
  <c r="K31" i="28"/>
  <c r="J31" i="28"/>
  <c r="I31" i="28"/>
  <c r="H31" i="28"/>
  <c r="G31" i="28"/>
  <c r="F31" i="28"/>
  <c r="E31" i="28"/>
  <c r="D31" i="28"/>
  <c r="C31" i="28"/>
  <c r="B31" i="28"/>
  <c r="Y30" i="28"/>
  <c r="X30" i="28"/>
  <c r="W30" i="28"/>
  <c r="V30" i="28"/>
  <c r="U30" i="28"/>
  <c r="T30" i="28"/>
  <c r="S30" i="28"/>
  <c r="R30" i="28"/>
  <c r="Q30" i="28"/>
  <c r="P30" i="28"/>
  <c r="O30" i="28"/>
  <c r="N30" i="28"/>
  <c r="M30" i="28"/>
  <c r="L30" i="28"/>
  <c r="K30" i="28"/>
  <c r="J30" i="28"/>
  <c r="I30" i="28"/>
  <c r="H30" i="28"/>
  <c r="G30" i="28"/>
  <c r="F30" i="28"/>
  <c r="E30" i="28"/>
  <c r="D30" i="28"/>
  <c r="C30" i="28"/>
  <c r="B30" i="28"/>
  <c r="Y29" i="28"/>
  <c r="X29" i="28"/>
  <c r="W29" i="28"/>
  <c r="V29" i="28"/>
  <c r="U29" i="28"/>
  <c r="T29" i="28"/>
  <c r="S29" i="28"/>
  <c r="R29" i="28"/>
  <c r="Q29" i="28"/>
  <c r="P29" i="28"/>
  <c r="O29" i="28"/>
  <c r="N29" i="28"/>
  <c r="M29" i="28"/>
  <c r="L29" i="28"/>
  <c r="K29" i="28"/>
  <c r="J29" i="28"/>
  <c r="I29" i="28"/>
  <c r="H29" i="28"/>
  <c r="G29" i="28"/>
  <c r="F29" i="28"/>
  <c r="E29" i="28"/>
  <c r="D29" i="28"/>
  <c r="C29" i="28"/>
  <c r="B29" i="28"/>
  <c r="Y28" i="28"/>
  <c r="X28" i="28"/>
  <c r="W28" i="28"/>
  <c r="V28" i="28"/>
  <c r="U28" i="28"/>
  <c r="T28" i="28"/>
  <c r="S28" i="28"/>
  <c r="R28" i="28"/>
  <c r="Q28" i="28"/>
  <c r="P28" i="28"/>
  <c r="O28" i="28"/>
  <c r="N28" i="28"/>
  <c r="M28" i="28"/>
  <c r="L28" i="28"/>
  <c r="K28" i="28"/>
  <c r="J28" i="28"/>
  <c r="I28" i="28"/>
  <c r="H28" i="28"/>
  <c r="G28" i="28"/>
  <c r="F28" i="28"/>
  <c r="E28" i="28"/>
  <c r="D28" i="28"/>
  <c r="C28" i="28"/>
  <c r="B28" i="28"/>
  <c r="Y27" i="28"/>
  <c r="X27" i="28"/>
  <c r="W27" i="28"/>
  <c r="V27" i="28"/>
  <c r="U27" i="28"/>
  <c r="T27" i="28"/>
  <c r="S27" i="28"/>
  <c r="R27" i="28"/>
  <c r="Q27" i="28"/>
  <c r="P27" i="28"/>
  <c r="O27" i="28"/>
  <c r="N27" i="28"/>
  <c r="M27" i="28"/>
  <c r="L27" i="28"/>
  <c r="K27" i="28"/>
  <c r="J27" i="28"/>
  <c r="I27" i="28"/>
  <c r="H27" i="28"/>
  <c r="G27" i="28"/>
  <c r="F27" i="28"/>
  <c r="E27" i="28"/>
  <c r="D27" i="28"/>
  <c r="C27" i="28"/>
  <c r="B27" i="28"/>
  <c r="Y26" i="28"/>
  <c r="X26" i="28"/>
  <c r="W26" i="28"/>
  <c r="V26" i="28"/>
  <c r="U26" i="28"/>
  <c r="T26" i="28"/>
  <c r="S26" i="28"/>
  <c r="R26" i="28"/>
  <c r="Q26" i="28"/>
  <c r="P26" i="28"/>
  <c r="O26" i="28"/>
  <c r="N26" i="28"/>
  <c r="M26" i="28"/>
  <c r="L26" i="28"/>
  <c r="K26" i="28"/>
  <c r="J26" i="28"/>
  <c r="I26" i="28"/>
  <c r="H26" i="28"/>
  <c r="G26" i="28"/>
  <c r="F26" i="28"/>
  <c r="E26" i="28"/>
  <c r="D26" i="28"/>
  <c r="C26" i="28"/>
  <c r="B26" i="28"/>
  <c r="Y25" i="28"/>
  <c r="X25" i="28"/>
  <c r="W25" i="28"/>
  <c r="V25" i="28"/>
  <c r="U25" i="28"/>
  <c r="T25" i="28"/>
  <c r="S25" i="28"/>
  <c r="R25" i="28"/>
  <c r="Q25" i="28"/>
  <c r="P25" i="28"/>
  <c r="O25" i="28"/>
  <c r="N25" i="28"/>
  <c r="M25" i="28"/>
  <c r="L25" i="28"/>
  <c r="K25" i="28"/>
  <c r="J25" i="28"/>
  <c r="I25" i="28"/>
  <c r="H25" i="28"/>
  <c r="G25" i="28"/>
  <c r="F25" i="28"/>
  <c r="E25" i="28"/>
  <c r="D25" i="28"/>
  <c r="C25" i="28"/>
  <c r="B25" i="28"/>
  <c r="Y24" i="28"/>
  <c r="X24" i="28"/>
  <c r="W24" i="28"/>
  <c r="V24" i="28"/>
  <c r="U24" i="28"/>
  <c r="T24" i="28"/>
  <c r="S24" i="28"/>
  <c r="R24" i="28"/>
  <c r="Q24" i="28"/>
  <c r="P24" i="28"/>
  <c r="O24" i="28"/>
  <c r="N24" i="28"/>
  <c r="M24" i="28"/>
  <c r="L24" i="28"/>
  <c r="K24" i="28"/>
  <c r="J24" i="28"/>
  <c r="I24" i="28"/>
  <c r="H24" i="28"/>
  <c r="G24" i="28"/>
  <c r="F24" i="28"/>
  <c r="E24" i="28"/>
  <c r="D24" i="28"/>
  <c r="C24" i="28"/>
  <c r="B24" i="28"/>
  <c r="Y23" i="28"/>
  <c r="X23" i="28"/>
  <c r="W23" i="28"/>
  <c r="V23" i="28"/>
  <c r="U23" i="28"/>
  <c r="T23" i="28"/>
  <c r="S23" i="28"/>
  <c r="R23" i="28"/>
  <c r="Q23" i="28"/>
  <c r="P23" i="28"/>
  <c r="O23" i="28"/>
  <c r="N23" i="28"/>
  <c r="M23" i="28"/>
  <c r="L23" i="28"/>
  <c r="K23" i="28"/>
  <c r="J23" i="28"/>
  <c r="I23" i="28"/>
  <c r="H23" i="28"/>
  <c r="G23" i="28"/>
  <c r="F23" i="28"/>
  <c r="E23" i="28"/>
  <c r="D23" i="28"/>
  <c r="C23" i="28"/>
  <c r="B23" i="28"/>
  <c r="Y22" i="28"/>
  <c r="X22" i="28"/>
  <c r="W22" i="28"/>
  <c r="V22" i="28"/>
  <c r="U22" i="28"/>
  <c r="T22" i="28"/>
  <c r="S22" i="28"/>
  <c r="R22" i="28"/>
  <c r="Q22" i="28"/>
  <c r="P22" i="28"/>
  <c r="O22" i="28"/>
  <c r="N22" i="28"/>
  <c r="M22" i="28"/>
  <c r="L22" i="28"/>
  <c r="K22" i="28"/>
  <c r="J22" i="28"/>
  <c r="I22" i="28"/>
  <c r="H22" i="28"/>
  <c r="G22" i="28"/>
  <c r="F22" i="28"/>
  <c r="E22" i="28"/>
  <c r="D22" i="28"/>
  <c r="C22" i="28"/>
  <c r="B22" i="28"/>
  <c r="Y21" i="28"/>
  <c r="X21" i="28"/>
  <c r="W21" i="28"/>
  <c r="V21" i="28"/>
  <c r="U21" i="28"/>
  <c r="T21" i="28"/>
  <c r="S21" i="28"/>
  <c r="R21" i="28"/>
  <c r="Q21" i="28"/>
  <c r="P21" i="28"/>
  <c r="O21" i="28"/>
  <c r="N21" i="28"/>
  <c r="M21" i="28"/>
  <c r="L21" i="28"/>
  <c r="K21" i="28"/>
  <c r="J21" i="28"/>
  <c r="I21" i="28"/>
  <c r="H21" i="28"/>
  <c r="G21" i="28"/>
  <c r="F21" i="28"/>
  <c r="E21" i="28"/>
  <c r="D21" i="28"/>
  <c r="C21" i="28"/>
  <c r="B21" i="28"/>
  <c r="Y20" i="28"/>
  <c r="X20" i="28"/>
  <c r="W20" i="28"/>
  <c r="V20" i="28"/>
  <c r="U20" i="28"/>
  <c r="T20" i="28"/>
  <c r="S20" i="28"/>
  <c r="R20" i="28"/>
  <c r="Q20" i="28"/>
  <c r="P20" i="28"/>
  <c r="O20" i="28"/>
  <c r="N20" i="28"/>
  <c r="M20" i="28"/>
  <c r="L20" i="28"/>
  <c r="K20" i="28"/>
  <c r="J20" i="28"/>
  <c r="I20" i="28"/>
  <c r="H20" i="28"/>
  <c r="G20" i="28"/>
  <c r="F20" i="28"/>
  <c r="E20" i="28"/>
  <c r="D20" i="28"/>
  <c r="C20" i="28"/>
  <c r="B20" i="28"/>
  <c r="Y19" i="28"/>
  <c r="X19" i="28"/>
  <c r="W19" i="28"/>
  <c r="V19" i="28"/>
  <c r="U19" i="28"/>
  <c r="T19" i="28"/>
  <c r="S19" i="28"/>
  <c r="R19" i="28"/>
  <c r="Q19" i="28"/>
  <c r="P19" i="28"/>
  <c r="O19" i="28"/>
  <c r="N19" i="28"/>
  <c r="M19" i="28"/>
  <c r="L19" i="28"/>
  <c r="K19" i="28"/>
  <c r="J19" i="28"/>
  <c r="I19" i="28"/>
  <c r="H19" i="28"/>
  <c r="G19" i="28"/>
  <c r="F19" i="28"/>
  <c r="E19" i="28"/>
  <c r="D19" i="28"/>
  <c r="C19" i="28"/>
  <c r="B19" i="28"/>
  <c r="Y18" i="28"/>
  <c r="X18" i="28"/>
  <c r="W18" i="28"/>
  <c r="V18" i="28"/>
  <c r="U18" i="28"/>
  <c r="T18" i="28"/>
  <c r="S18" i="28"/>
  <c r="R18" i="28"/>
  <c r="Q18" i="28"/>
  <c r="P18" i="28"/>
  <c r="O18" i="28"/>
  <c r="N18" i="28"/>
  <c r="M18" i="28"/>
  <c r="L18" i="28"/>
  <c r="K18" i="28"/>
  <c r="J18" i="28"/>
  <c r="I18" i="28"/>
  <c r="H18" i="28"/>
  <c r="G18" i="28"/>
  <c r="F18" i="28"/>
  <c r="E18" i="28"/>
  <c r="D18" i="28"/>
  <c r="C18" i="28"/>
  <c r="B18" i="28"/>
  <c r="Y17" i="28"/>
  <c r="X17" i="28"/>
  <c r="W17" i="28"/>
  <c r="V17" i="28"/>
  <c r="U17" i="28"/>
  <c r="T17" i="28"/>
  <c r="S17" i="28"/>
  <c r="R17" i="28"/>
  <c r="Q17" i="28"/>
  <c r="P17" i="28"/>
  <c r="O17" i="28"/>
  <c r="N17" i="28"/>
  <c r="M17" i="28"/>
  <c r="L17" i="28"/>
  <c r="K17" i="28"/>
  <c r="J17" i="28"/>
  <c r="I17" i="28"/>
  <c r="H17" i="28"/>
  <c r="G17" i="28"/>
  <c r="F17" i="28"/>
  <c r="E17" i="28"/>
  <c r="D17" i="28"/>
  <c r="C17" i="28"/>
  <c r="B17" i="28"/>
  <c r="Y16" i="28"/>
  <c r="X16" i="28"/>
  <c r="W16" i="28"/>
  <c r="V16" i="28"/>
  <c r="U16" i="28"/>
  <c r="T16" i="28"/>
  <c r="S16" i="28"/>
  <c r="R16" i="28"/>
  <c r="Q16" i="28"/>
  <c r="P16" i="28"/>
  <c r="O16" i="28"/>
  <c r="N16" i="28"/>
  <c r="M16" i="28"/>
  <c r="L16" i="28"/>
  <c r="K16" i="28"/>
  <c r="J16" i="28"/>
  <c r="I16" i="28"/>
  <c r="H16" i="28"/>
  <c r="G16" i="28"/>
  <c r="F16" i="28"/>
  <c r="E16" i="28"/>
  <c r="D16" i="28"/>
  <c r="C16" i="28"/>
  <c r="B16" i="28"/>
  <c r="Y15" i="28"/>
  <c r="X15" i="28"/>
  <c r="W15" i="28"/>
  <c r="V15" i="28"/>
  <c r="U15" i="28"/>
  <c r="T15" i="28"/>
  <c r="S15" i="28"/>
  <c r="R15" i="28"/>
  <c r="Q15" i="28"/>
  <c r="P15" i="28"/>
  <c r="O15" i="28"/>
  <c r="N15" i="28"/>
  <c r="M15" i="28"/>
  <c r="L15" i="28"/>
  <c r="K15" i="28"/>
  <c r="J15" i="28"/>
  <c r="I15" i="28"/>
  <c r="H15" i="28"/>
  <c r="G15" i="28"/>
  <c r="F15" i="28"/>
  <c r="E15" i="28"/>
  <c r="D15" i="28"/>
  <c r="C15" i="28"/>
  <c r="B15" i="28"/>
  <c r="Y14" i="28"/>
  <c r="X14" i="28"/>
  <c r="W14" i="28"/>
  <c r="V14" i="28"/>
  <c r="U14" i="28"/>
  <c r="T14" i="28"/>
  <c r="S14" i="28"/>
  <c r="R14" i="28"/>
  <c r="Q14" i="28"/>
  <c r="P14" i="28"/>
  <c r="O14" i="28"/>
  <c r="N14" i="28"/>
  <c r="M14" i="28"/>
  <c r="L14" i="28"/>
  <c r="K14" i="28"/>
  <c r="J14" i="28"/>
  <c r="I14" i="28"/>
  <c r="H14" i="28"/>
  <c r="G14" i="28"/>
  <c r="F14" i="28"/>
  <c r="E14" i="28"/>
  <c r="D14" i="28"/>
  <c r="C14" i="28"/>
  <c r="B14" i="28"/>
  <c r="Y13" i="28"/>
  <c r="X13" i="28"/>
  <c r="W13" i="28"/>
  <c r="V13" i="28"/>
  <c r="U13" i="28"/>
  <c r="T13" i="28"/>
  <c r="S13" i="28"/>
  <c r="R13" i="28"/>
  <c r="Q13" i="28"/>
  <c r="P13" i="28"/>
  <c r="O13" i="28"/>
  <c r="N13" i="28"/>
  <c r="M13" i="28"/>
  <c r="L13" i="28"/>
  <c r="K13" i="28"/>
  <c r="J13" i="28"/>
  <c r="I13" i="28"/>
  <c r="H13" i="28"/>
  <c r="G13" i="28"/>
  <c r="F13" i="28"/>
  <c r="E13" i="28"/>
  <c r="D13" i="28"/>
  <c r="C13" i="28"/>
  <c r="B13" i="28"/>
  <c r="Y12" i="28"/>
  <c r="X12" i="28"/>
  <c r="W12" i="28"/>
  <c r="V12" i="28"/>
  <c r="U12" i="28"/>
  <c r="T12" i="28"/>
  <c r="S12" i="28"/>
  <c r="R12" i="28"/>
  <c r="Q12" i="28"/>
  <c r="P12" i="28"/>
  <c r="O12" i="28"/>
  <c r="N12" i="28"/>
  <c r="M12" i="28"/>
  <c r="L12" i="28"/>
  <c r="K12" i="28"/>
  <c r="J12" i="28"/>
  <c r="I12" i="28"/>
  <c r="H12" i="28"/>
  <c r="G12" i="28"/>
  <c r="F12" i="28"/>
  <c r="E12" i="28"/>
  <c r="D12" i="28"/>
  <c r="C12" i="28"/>
  <c r="B12" i="28"/>
  <c r="Y432" i="28"/>
  <c r="X432" i="28"/>
  <c r="W432" i="28"/>
  <c r="V432" i="28"/>
  <c r="U432" i="28"/>
  <c r="T432" i="28"/>
  <c r="S432" i="28"/>
  <c r="R432" i="28"/>
  <c r="Q432" i="28"/>
  <c r="P432" i="28"/>
  <c r="O432" i="28"/>
  <c r="N432" i="28"/>
  <c r="M432" i="28"/>
  <c r="L432" i="28"/>
  <c r="K432" i="28"/>
  <c r="J432" i="28"/>
  <c r="I432" i="28"/>
  <c r="H432" i="28"/>
  <c r="G432" i="28"/>
  <c r="F432" i="28"/>
  <c r="E432" i="28"/>
  <c r="D432" i="28"/>
  <c r="C432" i="28"/>
  <c r="B432" i="28"/>
  <c r="Y431" i="28"/>
  <c r="X431" i="28"/>
  <c r="W431" i="28"/>
  <c r="V431" i="28"/>
  <c r="U431" i="28"/>
  <c r="T431" i="28"/>
  <c r="S431" i="28"/>
  <c r="R431" i="28"/>
  <c r="Q431" i="28"/>
  <c r="P431" i="28"/>
  <c r="O431" i="28"/>
  <c r="N431" i="28"/>
  <c r="M431" i="28"/>
  <c r="L431" i="28"/>
  <c r="K431" i="28"/>
  <c r="J431" i="28"/>
  <c r="I431" i="28"/>
  <c r="H431" i="28"/>
  <c r="G431" i="28"/>
  <c r="F431" i="28"/>
  <c r="E431" i="28"/>
  <c r="D431" i="28"/>
  <c r="C431" i="28"/>
  <c r="B431" i="28"/>
  <c r="Y430" i="28"/>
  <c r="X430" i="28"/>
  <c r="W430" i="28"/>
  <c r="V430" i="28"/>
  <c r="U430" i="28"/>
  <c r="T430" i="28"/>
  <c r="S430" i="28"/>
  <c r="R430" i="28"/>
  <c r="Q430" i="28"/>
  <c r="P430" i="28"/>
  <c r="O430" i="28"/>
  <c r="N430" i="28"/>
  <c r="M430" i="28"/>
  <c r="L430" i="28"/>
  <c r="K430" i="28"/>
  <c r="J430" i="28"/>
  <c r="I430" i="28"/>
  <c r="H430" i="28"/>
  <c r="G430" i="28"/>
  <c r="F430" i="28"/>
  <c r="E430" i="28"/>
  <c r="D430" i="28"/>
  <c r="C430" i="28"/>
  <c r="B430" i="28"/>
  <c r="Y429" i="28"/>
  <c r="X429" i="28"/>
  <c r="W429" i="28"/>
  <c r="V429" i="28"/>
  <c r="U429" i="28"/>
  <c r="T429" i="28"/>
  <c r="S429" i="28"/>
  <c r="R429" i="28"/>
  <c r="Q429" i="28"/>
  <c r="P429" i="28"/>
  <c r="O429" i="28"/>
  <c r="N429" i="28"/>
  <c r="M429" i="28"/>
  <c r="L429" i="28"/>
  <c r="K429" i="28"/>
  <c r="J429" i="28"/>
  <c r="I429" i="28"/>
  <c r="H429" i="28"/>
  <c r="G429" i="28"/>
  <c r="F429" i="28"/>
  <c r="E429" i="28"/>
  <c r="D429" i="28"/>
  <c r="C429" i="28"/>
  <c r="B429" i="28"/>
  <c r="Y428" i="28"/>
  <c r="X428" i="28"/>
  <c r="W428" i="28"/>
  <c r="V428" i="28"/>
  <c r="U428" i="28"/>
  <c r="T428" i="28"/>
  <c r="S428" i="28"/>
  <c r="R428" i="28"/>
  <c r="Q428" i="28"/>
  <c r="P428" i="28"/>
  <c r="O428" i="28"/>
  <c r="N428" i="28"/>
  <c r="M428" i="28"/>
  <c r="L428" i="28"/>
  <c r="K428" i="28"/>
  <c r="J428" i="28"/>
  <c r="I428" i="28"/>
  <c r="H428" i="28"/>
  <c r="G428" i="28"/>
  <c r="F428" i="28"/>
  <c r="E428" i="28"/>
  <c r="D428" i="28"/>
  <c r="C428" i="28"/>
  <c r="B428" i="28"/>
  <c r="Y427" i="28"/>
  <c r="X427" i="28"/>
  <c r="W427" i="28"/>
  <c r="V427" i="28"/>
  <c r="U427" i="28"/>
  <c r="T427" i="28"/>
  <c r="S427" i="28"/>
  <c r="R427" i="28"/>
  <c r="Q427" i="28"/>
  <c r="P427" i="28"/>
  <c r="O427" i="28"/>
  <c r="N427" i="28"/>
  <c r="M427" i="28"/>
  <c r="L427" i="28"/>
  <c r="K427" i="28"/>
  <c r="J427" i="28"/>
  <c r="I427" i="28"/>
  <c r="H427" i="28"/>
  <c r="G427" i="28"/>
  <c r="F427" i="28"/>
  <c r="E427" i="28"/>
  <c r="D427" i="28"/>
  <c r="C427" i="28"/>
  <c r="B427" i="28"/>
  <c r="Y426" i="28"/>
  <c r="X426" i="28"/>
  <c r="W426" i="28"/>
  <c r="V426" i="28"/>
  <c r="U426" i="28"/>
  <c r="T426" i="28"/>
  <c r="S426" i="28"/>
  <c r="R426" i="28"/>
  <c r="Q426" i="28"/>
  <c r="P426" i="28"/>
  <c r="O426" i="28"/>
  <c r="N426" i="28"/>
  <c r="M426" i="28"/>
  <c r="L426" i="28"/>
  <c r="K426" i="28"/>
  <c r="J426" i="28"/>
  <c r="I426" i="28"/>
  <c r="H426" i="28"/>
  <c r="G426" i="28"/>
  <c r="F426" i="28"/>
  <c r="E426" i="28"/>
  <c r="D426" i="28"/>
  <c r="C426" i="28"/>
  <c r="B426" i="28"/>
  <c r="Y425" i="28"/>
  <c r="X425" i="28"/>
  <c r="W425" i="28"/>
  <c r="V425" i="28"/>
  <c r="U425" i="28"/>
  <c r="T425" i="28"/>
  <c r="S425" i="28"/>
  <c r="R425" i="28"/>
  <c r="Q425" i="28"/>
  <c r="P425" i="28"/>
  <c r="O425" i="28"/>
  <c r="N425" i="28"/>
  <c r="M425" i="28"/>
  <c r="L425" i="28"/>
  <c r="K425" i="28"/>
  <c r="J425" i="28"/>
  <c r="I425" i="28"/>
  <c r="H425" i="28"/>
  <c r="G425" i="28"/>
  <c r="F425" i="28"/>
  <c r="E425" i="28"/>
  <c r="D425" i="28"/>
  <c r="C425" i="28"/>
  <c r="B425" i="28"/>
  <c r="Y424" i="28"/>
  <c r="X424" i="28"/>
  <c r="W424" i="28"/>
  <c r="V424" i="28"/>
  <c r="U424" i="28"/>
  <c r="T424" i="28"/>
  <c r="S424" i="28"/>
  <c r="R424" i="28"/>
  <c r="Q424" i="28"/>
  <c r="P424" i="28"/>
  <c r="O424" i="28"/>
  <c r="N424" i="28"/>
  <c r="M424" i="28"/>
  <c r="L424" i="28"/>
  <c r="K424" i="28"/>
  <c r="J424" i="28"/>
  <c r="I424" i="28"/>
  <c r="H424" i="28"/>
  <c r="G424" i="28"/>
  <c r="F424" i="28"/>
  <c r="E424" i="28"/>
  <c r="D424" i="28"/>
  <c r="C424" i="28"/>
  <c r="B424" i="28"/>
  <c r="Y423" i="28"/>
  <c r="X423" i="28"/>
  <c r="W423" i="28"/>
  <c r="V423" i="28"/>
  <c r="U423" i="28"/>
  <c r="T423" i="28"/>
  <c r="S423" i="28"/>
  <c r="R423" i="28"/>
  <c r="Q423" i="28"/>
  <c r="P423" i="28"/>
  <c r="O423" i="28"/>
  <c r="N423" i="28"/>
  <c r="M423" i="28"/>
  <c r="L423" i="28"/>
  <c r="K423" i="28"/>
  <c r="J423" i="28"/>
  <c r="I423" i="28"/>
  <c r="H423" i="28"/>
  <c r="G423" i="28"/>
  <c r="F423" i="28"/>
  <c r="E423" i="28"/>
  <c r="D423" i="28"/>
  <c r="C423" i="28"/>
  <c r="B423" i="28"/>
  <c r="Y422" i="28"/>
  <c r="X422" i="28"/>
  <c r="W422" i="28"/>
  <c r="V422" i="28"/>
  <c r="U422" i="28"/>
  <c r="T422" i="28"/>
  <c r="S422" i="28"/>
  <c r="R422" i="28"/>
  <c r="Q422" i="28"/>
  <c r="P422" i="28"/>
  <c r="O422" i="28"/>
  <c r="N422" i="28"/>
  <c r="M422" i="28"/>
  <c r="L422" i="28"/>
  <c r="K422" i="28"/>
  <c r="J422" i="28"/>
  <c r="I422" i="28"/>
  <c r="H422" i="28"/>
  <c r="G422" i="28"/>
  <c r="F422" i="28"/>
  <c r="E422" i="28"/>
  <c r="D422" i="28"/>
  <c r="C422" i="28"/>
  <c r="B422" i="28"/>
  <c r="Y421" i="28"/>
  <c r="X421" i="28"/>
  <c r="W421" i="28"/>
  <c r="V421" i="28"/>
  <c r="U421" i="28"/>
  <c r="T421" i="28"/>
  <c r="S421" i="28"/>
  <c r="R421" i="28"/>
  <c r="Q421" i="28"/>
  <c r="P421" i="28"/>
  <c r="O421" i="28"/>
  <c r="N421" i="28"/>
  <c r="M421" i="28"/>
  <c r="L421" i="28"/>
  <c r="K421" i="28"/>
  <c r="J421" i="28"/>
  <c r="I421" i="28"/>
  <c r="H421" i="28"/>
  <c r="G421" i="28"/>
  <c r="F421" i="28"/>
  <c r="E421" i="28"/>
  <c r="D421" i="28"/>
  <c r="C421" i="28"/>
  <c r="B421" i="28"/>
  <c r="Y420" i="28"/>
  <c r="X420" i="28"/>
  <c r="W420" i="28"/>
  <c r="V420" i="28"/>
  <c r="U420" i="28"/>
  <c r="T420" i="28"/>
  <c r="S420" i="28"/>
  <c r="R420" i="28"/>
  <c r="Q420" i="28"/>
  <c r="P420" i="28"/>
  <c r="O420" i="28"/>
  <c r="N420" i="28"/>
  <c r="M420" i="28"/>
  <c r="L420" i="28"/>
  <c r="K420" i="28"/>
  <c r="J420" i="28"/>
  <c r="I420" i="28"/>
  <c r="H420" i="28"/>
  <c r="G420" i="28"/>
  <c r="F420" i="28"/>
  <c r="E420" i="28"/>
  <c r="D420" i="28"/>
  <c r="C420" i="28"/>
  <c r="B420" i="28"/>
  <c r="Y419" i="28"/>
  <c r="X419" i="28"/>
  <c r="W419" i="28"/>
  <c r="V419" i="28"/>
  <c r="U419" i="28"/>
  <c r="T419" i="28"/>
  <c r="S419" i="28"/>
  <c r="R419" i="28"/>
  <c r="Q419" i="28"/>
  <c r="P419" i="28"/>
  <c r="O419" i="28"/>
  <c r="N419" i="28"/>
  <c r="M419" i="28"/>
  <c r="L419" i="28"/>
  <c r="K419" i="28"/>
  <c r="J419" i="28"/>
  <c r="I419" i="28"/>
  <c r="H419" i="28"/>
  <c r="G419" i="28"/>
  <c r="F419" i="28"/>
  <c r="E419" i="28"/>
  <c r="D419" i="28"/>
  <c r="C419" i="28"/>
  <c r="B419" i="28"/>
  <c r="Y418" i="28"/>
  <c r="X418" i="28"/>
  <c r="W418" i="28"/>
  <c r="V418" i="28"/>
  <c r="U418" i="28"/>
  <c r="T418" i="28"/>
  <c r="S418" i="28"/>
  <c r="R418" i="28"/>
  <c r="Q418" i="28"/>
  <c r="P418" i="28"/>
  <c r="O418" i="28"/>
  <c r="N418" i="28"/>
  <c r="M418" i="28"/>
  <c r="L418" i="28"/>
  <c r="K418" i="28"/>
  <c r="J418" i="28"/>
  <c r="I418" i="28"/>
  <c r="H418" i="28"/>
  <c r="G418" i="28"/>
  <c r="F418" i="28"/>
  <c r="E418" i="28"/>
  <c r="D418" i="28"/>
  <c r="C418" i="28"/>
  <c r="B418" i="28"/>
  <c r="Y417" i="28"/>
  <c r="X417" i="28"/>
  <c r="W417" i="28"/>
  <c r="V417" i="28"/>
  <c r="U417" i="28"/>
  <c r="T417" i="28"/>
  <c r="S417" i="28"/>
  <c r="R417" i="28"/>
  <c r="Q417" i="28"/>
  <c r="P417" i="28"/>
  <c r="O417" i="28"/>
  <c r="N417" i="28"/>
  <c r="M417" i="28"/>
  <c r="L417" i="28"/>
  <c r="K417" i="28"/>
  <c r="J417" i="28"/>
  <c r="I417" i="28"/>
  <c r="H417" i="28"/>
  <c r="G417" i="28"/>
  <c r="F417" i="28"/>
  <c r="E417" i="28"/>
  <c r="D417" i="28"/>
  <c r="C417" i="28"/>
  <c r="B417" i="28"/>
  <c r="Y416" i="28"/>
  <c r="X416" i="28"/>
  <c r="W416" i="28"/>
  <c r="V416" i="28"/>
  <c r="U416" i="28"/>
  <c r="T416" i="28"/>
  <c r="S416" i="28"/>
  <c r="R416" i="28"/>
  <c r="Q416" i="28"/>
  <c r="P416" i="28"/>
  <c r="O416" i="28"/>
  <c r="N416" i="28"/>
  <c r="M416" i="28"/>
  <c r="L416" i="28"/>
  <c r="K416" i="28"/>
  <c r="J416" i="28"/>
  <c r="I416" i="28"/>
  <c r="H416" i="28"/>
  <c r="G416" i="28"/>
  <c r="F416" i="28"/>
  <c r="E416" i="28"/>
  <c r="D416" i="28"/>
  <c r="C416" i="28"/>
  <c r="B416" i="28"/>
  <c r="Y415" i="28"/>
  <c r="X415" i="28"/>
  <c r="W415" i="28"/>
  <c r="V415" i="28"/>
  <c r="U415" i="28"/>
  <c r="T415" i="28"/>
  <c r="S415" i="28"/>
  <c r="R415" i="28"/>
  <c r="Q415" i="28"/>
  <c r="P415" i="28"/>
  <c r="O415" i="28"/>
  <c r="N415" i="28"/>
  <c r="M415" i="28"/>
  <c r="L415" i="28"/>
  <c r="K415" i="28"/>
  <c r="J415" i="28"/>
  <c r="I415" i="28"/>
  <c r="H415" i="28"/>
  <c r="G415" i="28"/>
  <c r="F415" i="28"/>
  <c r="E415" i="28"/>
  <c r="D415" i="28"/>
  <c r="C415" i="28"/>
  <c r="B415" i="28"/>
  <c r="Y414" i="28"/>
  <c r="X414" i="28"/>
  <c r="W414" i="28"/>
  <c r="V414" i="28"/>
  <c r="U414" i="28"/>
  <c r="T414" i="28"/>
  <c r="S414" i="28"/>
  <c r="R414" i="28"/>
  <c r="Q414" i="28"/>
  <c r="P414" i="28"/>
  <c r="O414" i="28"/>
  <c r="N414" i="28"/>
  <c r="M414" i="28"/>
  <c r="L414" i="28"/>
  <c r="K414" i="28"/>
  <c r="J414" i="28"/>
  <c r="I414" i="28"/>
  <c r="H414" i="28"/>
  <c r="G414" i="28"/>
  <c r="F414" i="28"/>
  <c r="E414" i="28"/>
  <c r="D414" i="28"/>
  <c r="C414" i="28"/>
  <c r="B414" i="28"/>
  <c r="Y413" i="28"/>
  <c r="X413" i="28"/>
  <c r="W413" i="28"/>
  <c r="V413" i="28"/>
  <c r="U413" i="28"/>
  <c r="T413" i="28"/>
  <c r="S413" i="28"/>
  <c r="R413" i="28"/>
  <c r="Q413" i="28"/>
  <c r="P413" i="28"/>
  <c r="O413" i="28"/>
  <c r="N413" i="28"/>
  <c r="M413" i="28"/>
  <c r="L413" i="28"/>
  <c r="K413" i="28"/>
  <c r="J413" i="28"/>
  <c r="I413" i="28"/>
  <c r="H413" i="28"/>
  <c r="G413" i="28"/>
  <c r="F413" i="28"/>
  <c r="E413" i="28"/>
  <c r="D413" i="28"/>
  <c r="C413" i="28"/>
  <c r="B413" i="28"/>
  <c r="Y412" i="28"/>
  <c r="X412" i="28"/>
  <c r="W412" i="28"/>
  <c r="V412" i="28"/>
  <c r="U412" i="28"/>
  <c r="T412" i="28"/>
  <c r="S412" i="28"/>
  <c r="R412" i="28"/>
  <c r="Q412" i="28"/>
  <c r="P412" i="28"/>
  <c r="O412" i="28"/>
  <c r="N412" i="28"/>
  <c r="M412" i="28"/>
  <c r="L412" i="28"/>
  <c r="K412" i="28"/>
  <c r="J412" i="28"/>
  <c r="I412" i="28"/>
  <c r="H412" i="28"/>
  <c r="G412" i="28"/>
  <c r="F412" i="28"/>
  <c r="E412" i="28"/>
  <c r="D412" i="28"/>
  <c r="C412" i="28"/>
  <c r="B412" i="28"/>
  <c r="Y411" i="28"/>
  <c r="X411" i="28"/>
  <c r="W411" i="28"/>
  <c r="V411" i="28"/>
  <c r="U411" i="28"/>
  <c r="T411" i="28"/>
  <c r="S411" i="28"/>
  <c r="R411" i="28"/>
  <c r="Q411" i="28"/>
  <c r="P411" i="28"/>
  <c r="O411" i="28"/>
  <c r="N411" i="28"/>
  <c r="M411" i="28"/>
  <c r="L411" i="28"/>
  <c r="K411" i="28"/>
  <c r="J411" i="28"/>
  <c r="I411" i="28"/>
  <c r="H411" i="28"/>
  <c r="G411" i="28"/>
  <c r="F411" i="28"/>
  <c r="E411" i="28"/>
  <c r="D411" i="28"/>
  <c r="C411" i="28"/>
  <c r="B411" i="28"/>
  <c r="Y410" i="28"/>
  <c r="X410" i="28"/>
  <c r="W410" i="28"/>
  <c r="V410" i="28"/>
  <c r="U410" i="28"/>
  <c r="T410" i="28"/>
  <c r="S410" i="28"/>
  <c r="R410" i="28"/>
  <c r="Q410" i="28"/>
  <c r="P410" i="28"/>
  <c r="O410" i="28"/>
  <c r="N410" i="28"/>
  <c r="M410" i="28"/>
  <c r="L410" i="28"/>
  <c r="K410" i="28"/>
  <c r="J410" i="28"/>
  <c r="I410" i="28"/>
  <c r="H410" i="28"/>
  <c r="G410" i="28"/>
  <c r="F410" i="28"/>
  <c r="E410" i="28"/>
  <c r="D410" i="28"/>
  <c r="C410" i="28"/>
  <c r="B410" i="28"/>
  <c r="Y409" i="28"/>
  <c r="X409" i="28"/>
  <c r="W409" i="28"/>
  <c r="V409" i="28"/>
  <c r="U409" i="28"/>
  <c r="T409" i="28"/>
  <c r="S409" i="28"/>
  <c r="R409" i="28"/>
  <c r="Q409" i="28"/>
  <c r="P409" i="28"/>
  <c r="O409" i="28"/>
  <c r="N409" i="28"/>
  <c r="M409" i="28"/>
  <c r="L409" i="28"/>
  <c r="K409" i="28"/>
  <c r="J409" i="28"/>
  <c r="I409" i="28"/>
  <c r="H409" i="28"/>
  <c r="G409" i="28"/>
  <c r="F409" i="28"/>
  <c r="E409" i="28"/>
  <c r="D409" i="28"/>
  <c r="C409" i="28"/>
  <c r="B409" i="28"/>
  <c r="Y408" i="28"/>
  <c r="X408" i="28"/>
  <c r="W408" i="28"/>
  <c r="V408" i="28"/>
  <c r="U408" i="28"/>
  <c r="T408" i="28"/>
  <c r="S408" i="28"/>
  <c r="R408" i="28"/>
  <c r="Q408" i="28"/>
  <c r="P408" i="28"/>
  <c r="O408" i="28"/>
  <c r="N408" i="28"/>
  <c r="M408" i="28"/>
  <c r="L408" i="28"/>
  <c r="K408" i="28"/>
  <c r="J408" i="28"/>
  <c r="I408" i="28"/>
  <c r="H408" i="28"/>
  <c r="G408" i="28"/>
  <c r="F408" i="28"/>
  <c r="E408" i="28"/>
  <c r="D408" i="28"/>
  <c r="C408" i="28"/>
  <c r="B408" i="28"/>
  <c r="Y407" i="28"/>
  <c r="X407" i="28"/>
  <c r="W407" i="28"/>
  <c r="V407" i="28"/>
  <c r="U407" i="28"/>
  <c r="T407" i="28"/>
  <c r="S407" i="28"/>
  <c r="R407" i="28"/>
  <c r="Q407" i="28"/>
  <c r="P407" i="28"/>
  <c r="O407" i="28"/>
  <c r="N407" i="28"/>
  <c r="M407" i="28"/>
  <c r="L407" i="28"/>
  <c r="K407" i="28"/>
  <c r="J407" i="28"/>
  <c r="I407" i="28"/>
  <c r="H407" i="28"/>
  <c r="G407" i="28"/>
  <c r="F407" i="28"/>
  <c r="E407" i="28"/>
  <c r="D407" i="28"/>
  <c r="C407" i="28"/>
  <c r="B407" i="28"/>
  <c r="Y406" i="28"/>
  <c r="X406" i="28"/>
  <c r="W406" i="28"/>
  <c r="V406" i="28"/>
  <c r="U406" i="28"/>
  <c r="T406" i="28"/>
  <c r="S406" i="28"/>
  <c r="R406" i="28"/>
  <c r="Q406" i="28"/>
  <c r="P406" i="28"/>
  <c r="O406" i="28"/>
  <c r="N406" i="28"/>
  <c r="M406" i="28"/>
  <c r="L406" i="28"/>
  <c r="K406" i="28"/>
  <c r="J406" i="28"/>
  <c r="I406" i="28"/>
  <c r="H406" i="28"/>
  <c r="G406" i="28"/>
  <c r="F406" i="28"/>
  <c r="E406" i="28"/>
  <c r="D406" i="28"/>
  <c r="C406" i="28"/>
  <c r="B406" i="28"/>
  <c r="Y405" i="28"/>
  <c r="X405" i="28"/>
  <c r="W405" i="28"/>
  <c r="V405" i="28"/>
  <c r="U405" i="28"/>
  <c r="T405" i="28"/>
  <c r="S405" i="28"/>
  <c r="R405" i="28"/>
  <c r="Q405" i="28"/>
  <c r="P405" i="28"/>
  <c r="O405" i="28"/>
  <c r="N405" i="28"/>
  <c r="M405" i="28"/>
  <c r="L405" i="28"/>
  <c r="K405" i="28"/>
  <c r="J405" i="28"/>
  <c r="I405" i="28"/>
  <c r="H405" i="28"/>
  <c r="G405" i="28"/>
  <c r="F405" i="28"/>
  <c r="E405" i="28"/>
  <c r="D405" i="28"/>
  <c r="C405" i="28"/>
  <c r="B405" i="28"/>
  <c r="Y404" i="28"/>
  <c r="X404" i="28"/>
  <c r="W404" i="28"/>
  <c r="V404" i="28"/>
  <c r="U404" i="28"/>
  <c r="T404" i="28"/>
  <c r="S404" i="28"/>
  <c r="R404" i="28"/>
  <c r="Q404" i="28"/>
  <c r="P404" i="28"/>
  <c r="O404" i="28"/>
  <c r="N404" i="28"/>
  <c r="M404" i="28"/>
  <c r="L404" i="28"/>
  <c r="K404" i="28"/>
  <c r="J404" i="28"/>
  <c r="I404" i="28"/>
  <c r="H404" i="28"/>
  <c r="G404" i="28"/>
  <c r="F404" i="28"/>
  <c r="E404" i="28"/>
  <c r="D404" i="28"/>
  <c r="C404" i="28"/>
  <c r="B404" i="28"/>
  <c r="Y403" i="28"/>
  <c r="X403" i="28"/>
  <c r="W403" i="28"/>
  <c r="V403" i="28"/>
  <c r="U403" i="28"/>
  <c r="T403" i="28"/>
  <c r="S403" i="28"/>
  <c r="R403" i="28"/>
  <c r="Q403" i="28"/>
  <c r="P403" i="28"/>
  <c r="O403" i="28"/>
  <c r="N403" i="28"/>
  <c r="M403" i="28"/>
  <c r="L403" i="28"/>
  <c r="K403" i="28"/>
  <c r="J403" i="28"/>
  <c r="I403" i="28"/>
  <c r="H403" i="28"/>
  <c r="G403" i="28"/>
  <c r="F403" i="28"/>
  <c r="E403" i="28"/>
  <c r="D403" i="28"/>
  <c r="C403" i="28"/>
  <c r="B403" i="28"/>
  <c r="Y402" i="28"/>
  <c r="X402" i="28"/>
  <c r="W402" i="28"/>
  <c r="V402" i="28"/>
  <c r="U402" i="28"/>
  <c r="T402" i="28"/>
  <c r="S402" i="28"/>
  <c r="R402" i="28"/>
  <c r="Q402" i="28"/>
  <c r="P402" i="28"/>
  <c r="O402" i="28"/>
  <c r="N402" i="28"/>
  <c r="M402" i="28"/>
  <c r="L402" i="28"/>
  <c r="K402" i="28"/>
  <c r="J402" i="28"/>
  <c r="I402" i="28"/>
  <c r="H402" i="28"/>
  <c r="G402" i="28"/>
  <c r="F402" i="28"/>
  <c r="E402" i="28"/>
  <c r="D402" i="28"/>
  <c r="C402" i="28"/>
  <c r="B402" i="28"/>
  <c r="Y397" i="28"/>
  <c r="X397" i="28"/>
  <c r="W397" i="28"/>
  <c r="V397" i="28"/>
  <c r="U397" i="28"/>
  <c r="T397" i="28"/>
  <c r="S397" i="28"/>
  <c r="R397" i="28"/>
  <c r="Q397" i="28"/>
  <c r="P397" i="28"/>
  <c r="O397" i="28"/>
  <c r="N397" i="28"/>
  <c r="M397" i="28"/>
  <c r="L397" i="28"/>
  <c r="K397" i="28"/>
  <c r="J397" i="28"/>
  <c r="I397" i="28"/>
  <c r="H397" i="28"/>
  <c r="G397" i="28"/>
  <c r="F397" i="28"/>
  <c r="E397" i="28"/>
  <c r="D397" i="28"/>
  <c r="C397" i="28"/>
  <c r="B397" i="28"/>
  <c r="Y396" i="28"/>
  <c r="X396" i="28"/>
  <c r="W396" i="28"/>
  <c r="V396" i="28"/>
  <c r="U396" i="28"/>
  <c r="T396" i="28"/>
  <c r="S396" i="28"/>
  <c r="R396" i="28"/>
  <c r="Q396" i="28"/>
  <c r="P396" i="28"/>
  <c r="O396" i="28"/>
  <c r="N396" i="28"/>
  <c r="M396" i="28"/>
  <c r="L396" i="28"/>
  <c r="K396" i="28"/>
  <c r="J396" i="28"/>
  <c r="I396" i="28"/>
  <c r="H396" i="28"/>
  <c r="G396" i="28"/>
  <c r="F396" i="28"/>
  <c r="E396" i="28"/>
  <c r="D396" i="28"/>
  <c r="C396" i="28"/>
  <c r="B396" i="28"/>
  <c r="Y395" i="28"/>
  <c r="X395" i="28"/>
  <c r="W395" i="28"/>
  <c r="V395" i="28"/>
  <c r="U395" i="28"/>
  <c r="T395" i="28"/>
  <c r="S395" i="28"/>
  <c r="R395" i="28"/>
  <c r="Q395" i="28"/>
  <c r="P395" i="28"/>
  <c r="O395" i="28"/>
  <c r="N395" i="28"/>
  <c r="M395" i="28"/>
  <c r="L395" i="28"/>
  <c r="K395" i="28"/>
  <c r="J395" i="28"/>
  <c r="I395" i="28"/>
  <c r="H395" i="28"/>
  <c r="G395" i="28"/>
  <c r="F395" i="28"/>
  <c r="E395" i="28"/>
  <c r="D395" i="28"/>
  <c r="C395" i="28"/>
  <c r="B395" i="28"/>
  <c r="Y394" i="28"/>
  <c r="X394" i="28"/>
  <c r="W394" i="28"/>
  <c r="V394" i="28"/>
  <c r="U394" i="28"/>
  <c r="T394" i="28"/>
  <c r="S394" i="28"/>
  <c r="R394" i="28"/>
  <c r="Q394" i="28"/>
  <c r="P394" i="28"/>
  <c r="O394" i="28"/>
  <c r="N394" i="28"/>
  <c r="M394" i="28"/>
  <c r="L394" i="28"/>
  <c r="K394" i="28"/>
  <c r="J394" i="28"/>
  <c r="I394" i="28"/>
  <c r="H394" i="28"/>
  <c r="G394" i="28"/>
  <c r="F394" i="28"/>
  <c r="E394" i="28"/>
  <c r="D394" i="28"/>
  <c r="C394" i="28"/>
  <c r="B394" i="28"/>
  <c r="Y393" i="28"/>
  <c r="X393" i="28"/>
  <c r="W393" i="28"/>
  <c r="V393" i="28"/>
  <c r="U393" i="28"/>
  <c r="T393" i="28"/>
  <c r="S393" i="28"/>
  <c r="R393" i="28"/>
  <c r="Q393" i="28"/>
  <c r="P393" i="28"/>
  <c r="O393" i="28"/>
  <c r="N393" i="28"/>
  <c r="M393" i="28"/>
  <c r="L393" i="28"/>
  <c r="K393" i="28"/>
  <c r="J393" i="28"/>
  <c r="I393" i="28"/>
  <c r="H393" i="28"/>
  <c r="G393" i="28"/>
  <c r="F393" i="28"/>
  <c r="E393" i="28"/>
  <c r="D393" i="28"/>
  <c r="C393" i="28"/>
  <c r="B393" i="28"/>
  <c r="Y392" i="28"/>
  <c r="X392" i="28"/>
  <c r="W392" i="28"/>
  <c r="V392" i="28"/>
  <c r="U392" i="28"/>
  <c r="T392" i="28"/>
  <c r="S392" i="28"/>
  <c r="R392" i="28"/>
  <c r="Q392" i="28"/>
  <c r="P392" i="28"/>
  <c r="O392" i="28"/>
  <c r="N392" i="28"/>
  <c r="M392" i="28"/>
  <c r="L392" i="28"/>
  <c r="K392" i="28"/>
  <c r="J392" i="28"/>
  <c r="I392" i="28"/>
  <c r="H392" i="28"/>
  <c r="G392" i="28"/>
  <c r="F392" i="28"/>
  <c r="E392" i="28"/>
  <c r="D392" i="28"/>
  <c r="C392" i="28"/>
  <c r="B392" i="28"/>
  <c r="Y391" i="28"/>
  <c r="X391" i="28"/>
  <c r="W391" i="28"/>
  <c r="V391" i="28"/>
  <c r="U391" i="28"/>
  <c r="T391" i="28"/>
  <c r="S391" i="28"/>
  <c r="R391" i="28"/>
  <c r="Q391" i="28"/>
  <c r="P391" i="28"/>
  <c r="O391" i="28"/>
  <c r="N391" i="28"/>
  <c r="M391" i="28"/>
  <c r="L391" i="28"/>
  <c r="K391" i="28"/>
  <c r="J391" i="28"/>
  <c r="I391" i="28"/>
  <c r="H391" i="28"/>
  <c r="G391" i="28"/>
  <c r="F391" i="28"/>
  <c r="E391" i="28"/>
  <c r="D391" i="28"/>
  <c r="C391" i="28"/>
  <c r="B391" i="28"/>
  <c r="Y390" i="28"/>
  <c r="X390" i="28"/>
  <c r="W390" i="28"/>
  <c r="V390" i="28"/>
  <c r="U390" i="28"/>
  <c r="T390" i="28"/>
  <c r="S390" i="28"/>
  <c r="R390" i="28"/>
  <c r="Q390" i="28"/>
  <c r="P390" i="28"/>
  <c r="O390" i="28"/>
  <c r="N390" i="28"/>
  <c r="M390" i="28"/>
  <c r="L390" i="28"/>
  <c r="K390" i="28"/>
  <c r="J390" i="28"/>
  <c r="I390" i="28"/>
  <c r="H390" i="28"/>
  <c r="G390" i="28"/>
  <c r="F390" i="28"/>
  <c r="E390" i="28"/>
  <c r="D390" i="28"/>
  <c r="C390" i="28"/>
  <c r="B390" i="28"/>
  <c r="Y389" i="28"/>
  <c r="X389" i="28"/>
  <c r="W389" i="28"/>
  <c r="V389" i="28"/>
  <c r="U389" i="28"/>
  <c r="T389" i="28"/>
  <c r="S389" i="28"/>
  <c r="R389" i="28"/>
  <c r="Q389" i="28"/>
  <c r="P389" i="28"/>
  <c r="O389" i="28"/>
  <c r="N389" i="28"/>
  <c r="M389" i="28"/>
  <c r="L389" i="28"/>
  <c r="K389" i="28"/>
  <c r="J389" i="28"/>
  <c r="I389" i="28"/>
  <c r="H389" i="28"/>
  <c r="G389" i="28"/>
  <c r="F389" i="28"/>
  <c r="E389" i="28"/>
  <c r="D389" i="28"/>
  <c r="C389" i="28"/>
  <c r="B389" i="28"/>
  <c r="Y388" i="28"/>
  <c r="X388" i="28"/>
  <c r="W388" i="28"/>
  <c r="V388" i="28"/>
  <c r="U388" i="28"/>
  <c r="T388" i="28"/>
  <c r="S388" i="28"/>
  <c r="R388" i="28"/>
  <c r="Q388" i="28"/>
  <c r="P388" i="28"/>
  <c r="O388" i="28"/>
  <c r="N388" i="28"/>
  <c r="M388" i="28"/>
  <c r="L388" i="28"/>
  <c r="K388" i="28"/>
  <c r="J388" i="28"/>
  <c r="I388" i="28"/>
  <c r="H388" i="28"/>
  <c r="G388" i="28"/>
  <c r="F388" i="28"/>
  <c r="E388" i="28"/>
  <c r="D388" i="28"/>
  <c r="C388" i="28"/>
  <c r="B388" i="28"/>
  <c r="Y387" i="28"/>
  <c r="X387" i="28"/>
  <c r="W387" i="28"/>
  <c r="V387" i="28"/>
  <c r="U387" i="28"/>
  <c r="T387" i="28"/>
  <c r="S387" i="28"/>
  <c r="R387" i="28"/>
  <c r="Q387" i="28"/>
  <c r="P387" i="28"/>
  <c r="O387" i="28"/>
  <c r="N387" i="28"/>
  <c r="M387" i="28"/>
  <c r="L387" i="28"/>
  <c r="K387" i="28"/>
  <c r="J387" i="28"/>
  <c r="I387" i="28"/>
  <c r="H387" i="28"/>
  <c r="G387" i="28"/>
  <c r="F387" i="28"/>
  <c r="E387" i="28"/>
  <c r="D387" i="28"/>
  <c r="C387" i="28"/>
  <c r="B387" i="28"/>
  <c r="Y386" i="28"/>
  <c r="X386" i="28"/>
  <c r="W386" i="28"/>
  <c r="V386" i="28"/>
  <c r="U386" i="28"/>
  <c r="T386" i="28"/>
  <c r="S386" i="28"/>
  <c r="R386" i="28"/>
  <c r="Q386" i="28"/>
  <c r="P386" i="28"/>
  <c r="O386" i="28"/>
  <c r="N386" i="28"/>
  <c r="M386" i="28"/>
  <c r="L386" i="28"/>
  <c r="K386" i="28"/>
  <c r="J386" i="28"/>
  <c r="I386" i="28"/>
  <c r="H386" i="28"/>
  <c r="G386" i="28"/>
  <c r="F386" i="28"/>
  <c r="E386" i="28"/>
  <c r="D386" i="28"/>
  <c r="C386" i="28"/>
  <c r="B386" i="28"/>
  <c r="Y385" i="28"/>
  <c r="X385" i="28"/>
  <c r="W385" i="28"/>
  <c r="V385" i="28"/>
  <c r="U385" i="28"/>
  <c r="T385" i="28"/>
  <c r="S385" i="28"/>
  <c r="R385" i="28"/>
  <c r="Q385" i="28"/>
  <c r="P385" i="28"/>
  <c r="O385" i="28"/>
  <c r="N385" i="28"/>
  <c r="M385" i="28"/>
  <c r="L385" i="28"/>
  <c r="K385" i="28"/>
  <c r="J385" i="28"/>
  <c r="I385" i="28"/>
  <c r="H385" i="28"/>
  <c r="G385" i="28"/>
  <c r="F385" i="28"/>
  <c r="E385" i="28"/>
  <c r="D385" i="28"/>
  <c r="C385" i="28"/>
  <c r="B385" i="28"/>
  <c r="Y384" i="28"/>
  <c r="X384" i="28"/>
  <c r="W384" i="28"/>
  <c r="V384" i="28"/>
  <c r="U384" i="28"/>
  <c r="T384" i="28"/>
  <c r="S384" i="28"/>
  <c r="R384" i="28"/>
  <c r="Q384" i="28"/>
  <c r="P384" i="28"/>
  <c r="O384" i="28"/>
  <c r="N384" i="28"/>
  <c r="M384" i="28"/>
  <c r="L384" i="28"/>
  <c r="K384" i="28"/>
  <c r="J384" i="28"/>
  <c r="I384" i="28"/>
  <c r="H384" i="28"/>
  <c r="G384" i="28"/>
  <c r="F384" i="28"/>
  <c r="E384" i="28"/>
  <c r="D384" i="28"/>
  <c r="C384" i="28"/>
  <c r="B384" i="28"/>
  <c r="Y383" i="28"/>
  <c r="X383" i="28"/>
  <c r="W383" i="28"/>
  <c r="V383" i="28"/>
  <c r="U383" i="28"/>
  <c r="T383" i="28"/>
  <c r="S383" i="28"/>
  <c r="R383" i="28"/>
  <c r="Q383" i="28"/>
  <c r="P383" i="28"/>
  <c r="O383" i="28"/>
  <c r="N383" i="28"/>
  <c r="M383" i="28"/>
  <c r="L383" i="28"/>
  <c r="K383" i="28"/>
  <c r="J383" i="28"/>
  <c r="I383" i="28"/>
  <c r="H383" i="28"/>
  <c r="G383" i="28"/>
  <c r="F383" i="28"/>
  <c r="E383" i="28"/>
  <c r="D383" i="28"/>
  <c r="C383" i="28"/>
  <c r="B383" i="28"/>
  <c r="Y382" i="28"/>
  <c r="X382" i="28"/>
  <c r="W382" i="28"/>
  <c r="V382" i="28"/>
  <c r="U382" i="28"/>
  <c r="T382" i="28"/>
  <c r="S382" i="28"/>
  <c r="R382" i="28"/>
  <c r="Q382" i="28"/>
  <c r="P382" i="28"/>
  <c r="O382" i="28"/>
  <c r="N382" i="28"/>
  <c r="M382" i="28"/>
  <c r="L382" i="28"/>
  <c r="K382" i="28"/>
  <c r="J382" i="28"/>
  <c r="I382" i="28"/>
  <c r="H382" i="28"/>
  <c r="G382" i="28"/>
  <c r="F382" i="28"/>
  <c r="E382" i="28"/>
  <c r="D382" i="28"/>
  <c r="C382" i="28"/>
  <c r="B382" i="28"/>
  <c r="Y381" i="28"/>
  <c r="X381" i="28"/>
  <c r="W381" i="28"/>
  <c r="V381" i="28"/>
  <c r="U381" i="28"/>
  <c r="T381" i="28"/>
  <c r="S381" i="28"/>
  <c r="R381" i="28"/>
  <c r="Q381" i="28"/>
  <c r="P381" i="28"/>
  <c r="O381" i="28"/>
  <c r="N381" i="28"/>
  <c r="M381" i="28"/>
  <c r="L381" i="28"/>
  <c r="K381" i="28"/>
  <c r="J381" i="28"/>
  <c r="I381" i="28"/>
  <c r="H381" i="28"/>
  <c r="G381" i="28"/>
  <c r="F381" i="28"/>
  <c r="E381" i="28"/>
  <c r="D381" i="28"/>
  <c r="C381" i="28"/>
  <c r="B381" i="28"/>
  <c r="Y380" i="28"/>
  <c r="X380" i="28"/>
  <c r="W380" i="28"/>
  <c r="V380" i="28"/>
  <c r="U380" i="28"/>
  <c r="T380" i="28"/>
  <c r="S380" i="28"/>
  <c r="R380" i="28"/>
  <c r="Q380" i="28"/>
  <c r="P380" i="28"/>
  <c r="O380" i="28"/>
  <c r="N380" i="28"/>
  <c r="M380" i="28"/>
  <c r="L380" i="28"/>
  <c r="K380" i="28"/>
  <c r="J380" i="28"/>
  <c r="I380" i="28"/>
  <c r="H380" i="28"/>
  <c r="G380" i="28"/>
  <c r="F380" i="28"/>
  <c r="E380" i="28"/>
  <c r="D380" i="28"/>
  <c r="C380" i="28"/>
  <c r="B380" i="28"/>
  <c r="Y379" i="28"/>
  <c r="X379" i="28"/>
  <c r="W379" i="28"/>
  <c r="V379" i="28"/>
  <c r="U379" i="28"/>
  <c r="T379" i="28"/>
  <c r="S379" i="28"/>
  <c r="R379" i="28"/>
  <c r="Q379" i="28"/>
  <c r="P379" i="28"/>
  <c r="O379" i="28"/>
  <c r="N379" i="28"/>
  <c r="M379" i="28"/>
  <c r="L379" i="28"/>
  <c r="K379" i="28"/>
  <c r="J379" i="28"/>
  <c r="I379" i="28"/>
  <c r="H379" i="28"/>
  <c r="G379" i="28"/>
  <c r="F379" i="28"/>
  <c r="E379" i="28"/>
  <c r="D379" i="28"/>
  <c r="C379" i="28"/>
  <c r="B379" i="28"/>
  <c r="Y378" i="28"/>
  <c r="X378" i="28"/>
  <c r="W378" i="28"/>
  <c r="V378" i="28"/>
  <c r="U378" i="28"/>
  <c r="T378" i="28"/>
  <c r="S378" i="28"/>
  <c r="R378" i="28"/>
  <c r="Q378" i="28"/>
  <c r="P378" i="28"/>
  <c r="O378" i="28"/>
  <c r="N378" i="28"/>
  <c r="M378" i="28"/>
  <c r="L378" i="28"/>
  <c r="K378" i="28"/>
  <c r="J378" i="28"/>
  <c r="I378" i="28"/>
  <c r="H378" i="28"/>
  <c r="G378" i="28"/>
  <c r="F378" i="28"/>
  <c r="E378" i="28"/>
  <c r="D378" i="28"/>
  <c r="C378" i="28"/>
  <c r="B378" i="28"/>
  <c r="Y377" i="28"/>
  <c r="X377" i="28"/>
  <c r="W377" i="28"/>
  <c r="V377" i="28"/>
  <c r="U377" i="28"/>
  <c r="T377" i="28"/>
  <c r="S377" i="28"/>
  <c r="R377" i="28"/>
  <c r="Q377" i="28"/>
  <c r="P377" i="28"/>
  <c r="O377" i="28"/>
  <c r="N377" i="28"/>
  <c r="M377" i="28"/>
  <c r="L377" i="28"/>
  <c r="K377" i="28"/>
  <c r="J377" i="28"/>
  <c r="I377" i="28"/>
  <c r="H377" i="28"/>
  <c r="G377" i="28"/>
  <c r="F377" i="28"/>
  <c r="E377" i="28"/>
  <c r="D377" i="28"/>
  <c r="C377" i="28"/>
  <c r="B377" i="28"/>
  <c r="Y376" i="28"/>
  <c r="X376" i="28"/>
  <c r="W376" i="28"/>
  <c r="V376" i="28"/>
  <c r="U376" i="28"/>
  <c r="T376" i="28"/>
  <c r="S376" i="28"/>
  <c r="R376" i="28"/>
  <c r="Q376" i="28"/>
  <c r="P376" i="28"/>
  <c r="O376" i="28"/>
  <c r="N376" i="28"/>
  <c r="M376" i="28"/>
  <c r="L376" i="28"/>
  <c r="K376" i="28"/>
  <c r="J376" i="28"/>
  <c r="I376" i="28"/>
  <c r="H376" i="28"/>
  <c r="G376" i="28"/>
  <c r="F376" i="28"/>
  <c r="E376" i="28"/>
  <c r="D376" i="28"/>
  <c r="C376" i="28"/>
  <c r="B376" i="28"/>
  <c r="Y375" i="28"/>
  <c r="X375" i="28"/>
  <c r="W375" i="28"/>
  <c r="V375" i="28"/>
  <c r="U375" i="28"/>
  <c r="T375" i="28"/>
  <c r="S375" i="28"/>
  <c r="R375" i="28"/>
  <c r="Q375" i="28"/>
  <c r="P375" i="28"/>
  <c r="O375" i="28"/>
  <c r="N375" i="28"/>
  <c r="M375" i="28"/>
  <c r="L375" i="28"/>
  <c r="K375" i="28"/>
  <c r="J375" i="28"/>
  <c r="I375" i="28"/>
  <c r="H375" i="28"/>
  <c r="G375" i="28"/>
  <c r="F375" i="28"/>
  <c r="E375" i="28"/>
  <c r="D375" i="28"/>
  <c r="C375" i="28"/>
  <c r="B375" i="28"/>
  <c r="Y374" i="28"/>
  <c r="X374" i="28"/>
  <c r="W374" i="28"/>
  <c r="V374" i="28"/>
  <c r="U374" i="28"/>
  <c r="T374" i="28"/>
  <c r="S374" i="28"/>
  <c r="R374" i="28"/>
  <c r="Q374" i="28"/>
  <c r="P374" i="28"/>
  <c r="O374" i="28"/>
  <c r="N374" i="28"/>
  <c r="M374" i="28"/>
  <c r="L374" i="28"/>
  <c r="K374" i="28"/>
  <c r="J374" i="28"/>
  <c r="I374" i="28"/>
  <c r="H374" i="28"/>
  <c r="G374" i="28"/>
  <c r="F374" i="28"/>
  <c r="E374" i="28"/>
  <c r="D374" i="28"/>
  <c r="C374" i="28"/>
  <c r="B374" i="28"/>
  <c r="Y373" i="28"/>
  <c r="X373" i="28"/>
  <c r="W373" i="28"/>
  <c r="V373" i="28"/>
  <c r="U373" i="28"/>
  <c r="T373" i="28"/>
  <c r="S373" i="28"/>
  <c r="R373" i="28"/>
  <c r="Q373" i="28"/>
  <c r="P373" i="28"/>
  <c r="O373" i="28"/>
  <c r="N373" i="28"/>
  <c r="M373" i="28"/>
  <c r="L373" i="28"/>
  <c r="K373" i="28"/>
  <c r="J373" i="28"/>
  <c r="I373" i="28"/>
  <c r="H373" i="28"/>
  <c r="G373" i="28"/>
  <c r="F373" i="28"/>
  <c r="E373" i="28"/>
  <c r="D373" i="28"/>
  <c r="C373" i="28"/>
  <c r="B373" i="28"/>
  <c r="Y372" i="28"/>
  <c r="X372" i="28"/>
  <c r="W372" i="28"/>
  <c r="V372" i="28"/>
  <c r="U372" i="28"/>
  <c r="T372" i="28"/>
  <c r="S372" i="28"/>
  <c r="R372" i="28"/>
  <c r="Q372" i="28"/>
  <c r="P372" i="28"/>
  <c r="O372" i="28"/>
  <c r="N372" i="28"/>
  <c r="M372" i="28"/>
  <c r="L372" i="28"/>
  <c r="K372" i="28"/>
  <c r="J372" i="28"/>
  <c r="I372" i="28"/>
  <c r="H372" i="28"/>
  <c r="G372" i="28"/>
  <c r="F372" i="28"/>
  <c r="E372" i="28"/>
  <c r="D372" i="28"/>
  <c r="C372" i="28"/>
  <c r="B372" i="28"/>
  <c r="Y371" i="28"/>
  <c r="X371" i="28"/>
  <c r="W371" i="28"/>
  <c r="V371" i="28"/>
  <c r="U371" i="28"/>
  <c r="T371" i="28"/>
  <c r="S371" i="28"/>
  <c r="R371" i="28"/>
  <c r="Q371" i="28"/>
  <c r="P371" i="28"/>
  <c r="O371" i="28"/>
  <c r="N371" i="28"/>
  <c r="M371" i="28"/>
  <c r="L371" i="28"/>
  <c r="K371" i="28"/>
  <c r="J371" i="28"/>
  <c r="I371" i="28"/>
  <c r="H371" i="28"/>
  <c r="G371" i="28"/>
  <c r="F371" i="28"/>
  <c r="E371" i="28"/>
  <c r="D371" i="28"/>
  <c r="C371" i="28"/>
  <c r="B371" i="28"/>
  <c r="Y370" i="28"/>
  <c r="X370" i="28"/>
  <c r="W370" i="28"/>
  <c r="V370" i="28"/>
  <c r="U370" i="28"/>
  <c r="T370" i="28"/>
  <c r="S370" i="28"/>
  <c r="R370" i="28"/>
  <c r="Q370" i="28"/>
  <c r="P370" i="28"/>
  <c r="O370" i="28"/>
  <c r="N370" i="28"/>
  <c r="M370" i="28"/>
  <c r="L370" i="28"/>
  <c r="K370" i="28"/>
  <c r="J370" i="28"/>
  <c r="I370" i="28"/>
  <c r="H370" i="28"/>
  <c r="G370" i="28"/>
  <c r="F370" i="28"/>
  <c r="E370" i="28"/>
  <c r="D370" i="28"/>
  <c r="C370" i="28"/>
  <c r="B370" i="28"/>
  <c r="Y369" i="28"/>
  <c r="X369" i="28"/>
  <c r="W369" i="28"/>
  <c r="V369" i="28"/>
  <c r="U369" i="28"/>
  <c r="T369" i="28"/>
  <c r="S369" i="28"/>
  <c r="R369" i="28"/>
  <c r="Q369" i="28"/>
  <c r="P369" i="28"/>
  <c r="O369" i="28"/>
  <c r="N369" i="28"/>
  <c r="M369" i="28"/>
  <c r="L369" i="28"/>
  <c r="K369" i="28"/>
  <c r="J369" i="28"/>
  <c r="I369" i="28"/>
  <c r="H369" i="28"/>
  <c r="G369" i="28"/>
  <c r="F369" i="28"/>
  <c r="E369" i="28"/>
  <c r="D369" i="28"/>
  <c r="C369" i="28"/>
  <c r="B369" i="28"/>
  <c r="Y368" i="28"/>
  <c r="X368" i="28"/>
  <c r="W368" i="28"/>
  <c r="V368" i="28"/>
  <c r="U368" i="28"/>
  <c r="T368" i="28"/>
  <c r="S368" i="28"/>
  <c r="R368" i="28"/>
  <c r="Q368" i="28"/>
  <c r="P368" i="28"/>
  <c r="O368" i="28"/>
  <c r="N368" i="28"/>
  <c r="M368" i="28"/>
  <c r="L368" i="28"/>
  <c r="K368" i="28"/>
  <c r="J368" i="28"/>
  <c r="I368" i="28"/>
  <c r="H368" i="28"/>
  <c r="G368" i="28"/>
  <c r="F368" i="28"/>
  <c r="E368" i="28"/>
  <c r="D368" i="28"/>
  <c r="C368" i="28"/>
  <c r="B368" i="28"/>
  <c r="Y367" i="28"/>
  <c r="X367" i="28"/>
  <c r="W367" i="28"/>
  <c r="V367" i="28"/>
  <c r="U367" i="28"/>
  <c r="T367" i="28"/>
  <c r="S367" i="28"/>
  <c r="R367" i="28"/>
  <c r="Q367" i="28"/>
  <c r="P367" i="28"/>
  <c r="O367" i="28"/>
  <c r="N367" i="28"/>
  <c r="M367" i="28"/>
  <c r="L367" i="28"/>
  <c r="K367" i="28"/>
  <c r="J367" i="28"/>
  <c r="I367" i="28"/>
  <c r="H367" i="28"/>
  <c r="G367" i="28"/>
  <c r="F367" i="28"/>
  <c r="E367" i="28"/>
  <c r="D367" i="28"/>
  <c r="C367" i="28"/>
  <c r="B367" i="28"/>
  <c r="Y362" i="28"/>
  <c r="X362" i="28"/>
  <c r="W362" i="28"/>
  <c r="V362" i="28"/>
  <c r="U362" i="28"/>
  <c r="T362" i="28"/>
  <c r="S362" i="28"/>
  <c r="R362" i="28"/>
  <c r="Q362" i="28"/>
  <c r="P362" i="28"/>
  <c r="O362" i="28"/>
  <c r="N362" i="28"/>
  <c r="M362" i="28"/>
  <c r="L362" i="28"/>
  <c r="K362" i="28"/>
  <c r="J362" i="28"/>
  <c r="I362" i="28"/>
  <c r="H362" i="28"/>
  <c r="G362" i="28"/>
  <c r="F362" i="28"/>
  <c r="E362" i="28"/>
  <c r="D362" i="28"/>
  <c r="C362" i="28"/>
  <c r="B362" i="28"/>
  <c r="Y361" i="28"/>
  <c r="X361" i="28"/>
  <c r="W361" i="28"/>
  <c r="V361" i="28"/>
  <c r="U361" i="28"/>
  <c r="T361" i="28"/>
  <c r="S361" i="28"/>
  <c r="R361" i="28"/>
  <c r="Q361" i="28"/>
  <c r="P361" i="28"/>
  <c r="O361" i="28"/>
  <c r="N361" i="28"/>
  <c r="M361" i="28"/>
  <c r="L361" i="28"/>
  <c r="K361" i="28"/>
  <c r="J361" i="28"/>
  <c r="I361" i="28"/>
  <c r="H361" i="28"/>
  <c r="G361" i="28"/>
  <c r="F361" i="28"/>
  <c r="E361" i="28"/>
  <c r="D361" i="28"/>
  <c r="C361" i="28"/>
  <c r="B361" i="28"/>
  <c r="Y360" i="28"/>
  <c r="X360" i="28"/>
  <c r="W360" i="28"/>
  <c r="V360" i="28"/>
  <c r="U360" i="28"/>
  <c r="T360" i="28"/>
  <c r="S360" i="28"/>
  <c r="R360" i="28"/>
  <c r="Q360" i="28"/>
  <c r="P360" i="28"/>
  <c r="O360" i="28"/>
  <c r="N360" i="28"/>
  <c r="M360" i="28"/>
  <c r="L360" i="28"/>
  <c r="K360" i="28"/>
  <c r="J360" i="28"/>
  <c r="I360" i="28"/>
  <c r="H360" i="28"/>
  <c r="G360" i="28"/>
  <c r="F360" i="28"/>
  <c r="E360" i="28"/>
  <c r="D360" i="28"/>
  <c r="C360" i="28"/>
  <c r="B360" i="28"/>
  <c r="Y359" i="28"/>
  <c r="X359" i="28"/>
  <c r="W359" i="28"/>
  <c r="V359" i="28"/>
  <c r="U359" i="28"/>
  <c r="T359" i="28"/>
  <c r="S359" i="28"/>
  <c r="R359" i="28"/>
  <c r="Q359" i="28"/>
  <c r="P359" i="28"/>
  <c r="O359" i="28"/>
  <c r="N359" i="28"/>
  <c r="M359" i="28"/>
  <c r="L359" i="28"/>
  <c r="K359" i="28"/>
  <c r="J359" i="28"/>
  <c r="I359" i="28"/>
  <c r="H359" i="28"/>
  <c r="G359" i="28"/>
  <c r="F359" i="28"/>
  <c r="E359" i="28"/>
  <c r="D359" i="28"/>
  <c r="C359" i="28"/>
  <c r="B359" i="28"/>
  <c r="Y358" i="28"/>
  <c r="X358" i="28"/>
  <c r="W358" i="28"/>
  <c r="V358" i="28"/>
  <c r="U358" i="28"/>
  <c r="T358" i="28"/>
  <c r="S358" i="28"/>
  <c r="R358" i="28"/>
  <c r="Q358" i="28"/>
  <c r="P358" i="28"/>
  <c r="O358" i="28"/>
  <c r="N358" i="28"/>
  <c r="M358" i="28"/>
  <c r="L358" i="28"/>
  <c r="K358" i="28"/>
  <c r="J358" i="28"/>
  <c r="I358" i="28"/>
  <c r="H358" i="28"/>
  <c r="G358" i="28"/>
  <c r="F358" i="28"/>
  <c r="E358" i="28"/>
  <c r="D358" i="28"/>
  <c r="C358" i="28"/>
  <c r="B358" i="28"/>
  <c r="Y357" i="28"/>
  <c r="X357" i="28"/>
  <c r="W357" i="28"/>
  <c r="V357" i="28"/>
  <c r="U357" i="28"/>
  <c r="T357" i="28"/>
  <c r="S357" i="28"/>
  <c r="R357" i="28"/>
  <c r="Q357" i="28"/>
  <c r="P357" i="28"/>
  <c r="O357" i="28"/>
  <c r="N357" i="28"/>
  <c r="M357" i="28"/>
  <c r="L357" i="28"/>
  <c r="K357" i="28"/>
  <c r="J357" i="28"/>
  <c r="I357" i="28"/>
  <c r="H357" i="28"/>
  <c r="G357" i="28"/>
  <c r="F357" i="28"/>
  <c r="E357" i="28"/>
  <c r="D357" i="28"/>
  <c r="C357" i="28"/>
  <c r="B357" i="28"/>
  <c r="Y356" i="28"/>
  <c r="X356" i="28"/>
  <c r="W356" i="28"/>
  <c r="V356" i="28"/>
  <c r="U356" i="28"/>
  <c r="T356" i="28"/>
  <c r="S356" i="28"/>
  <c r="R356" i="28"/>
  <c r="Q356" i="28"/>
  <c r="P356" i="28"/>
  <c r="O356" i="28"/>
  <c r="N356" i="28"/>
  <c r="M356" i="28"/>
  <c r="L356" i="28"/>
  <c r="K356" i="28"/>
  <c r="J356" i="28"/>
  <c r="I356" i="28"/>
  <c r="H356" i="28"/>
  <c r="G356" i="28"/>
  <c r="F356" i="28"/>
  <c r="E356" i="28"/>
  <c r="D356" i="28"/>
  <c r="C356" i="28"/>
  <c r="B356" i="28"/>
  <c r="Y355" i="28"/>
  <c r="X355" i="28"/>
  <c r="W355" i="28"/>
  <c r="V355" i="28"/>
  <c r="U355" i="28"/>
  <c r="T355" i="28"/>
  <c r="S355" i="28"/>
  <c r="R355" i="28"/>
  <c r="Q355" i="28"/>
  <c r="P355" i="28"/>
  <c r="O355" i="28"/>
  <c r="N355" i="28"/>
  <c r="M355" i="28"/>
  <c r="L355" i="28"/>
  <c r="K355" i="28"/>
  <c r="J355" i="28"/>
  <c r="I355" i="28"/>
  <c r="H355" i="28"/>
  <c r="G355" i="28"/>
  <c r="F355" i="28"/>
  <c r="E355" i="28"/>
  <c r="D355" i="28"/>
  <c r="C355" i="28"/>
  <c r="B355" i="28"/>
  <c r="Y354" i="28"/>
  <c r="X354" i="28"/>
  <c r="W354" i="28"/>
  <c r="V354" i="28"/>
  <c r="U354" i="28"/>
  <c r="T354" i="28"/>
  <c r="S354" i="28"/>
  <c r="R354" i="28"/>
  <c r="Q354" i="28"/>
  <c r="P354" i="28"/>
  <c r="O354" i="28"/>
  <c r="N354" i="28"/>
  <c r="M354" i="28"/>
  <c r="L354" i="28"/>
  <c r="K354" i="28"/>
  <c r="J354" i="28"/>
  <c r="I354" i="28"/>
  <c r="H354" i="28"/>
  <c r="G354" i="28"/>
  <c r="F354" i="28"/>
  <c r="E354" i="28"/>
  <c r="D354" i="28"/>
  <c r="C354" i="28"/>
  <c r="B354" i="28"/>
  <c r="Y353" i="28"/>
  <c r="X353" i="28"/>
  <c r="W353" i="28"/>
  <c r="V353" i="28"/>
  <c r="U353" i="28"/>
  <c r="T353" i="28"/>
  <c r="S353" i="28"/>
  <c r="R353" i="28"/>
  <c r="Q353" i="28"/>
  <c r="P353" i="28"/>
  <c r="O353" i="28"/>
  <c r="N353" i="28"/>
  <c r="M353" i="28"/>
  <c r="L353" i="28"/>
  <c r="K353" i="28"/>
  <c r="J353" i="28"/>
  <c r="I353" i="28"/>
  <c r="H353" i="28"/>
  <c r="G353" i="28"/>
  <c r="F353" i="28"/>
  <c r="E353" i="28"/>
  <c r="D353" i="28"/>
  <c r="C353" i="28"/>
  <c r="B353" i="28"/>
  <c r="Y352" i="28"/>
  <c r="X352" i="28"/>
  <c r="W352" i="28"/>
  <c r="V352" i="28"/>
  <c r="U352" i="28"/>
  <c r="T352" i="28"/>
  <c r="S352" i="28"/>
  <c r="R352" i="28"/>
  <c r="Q352" i="28"/>
  <c r="P352" i="28"/>
  <c r="O352" i="28"/>
  <c r="N352" i="28"/>
  <c r="M352" i="28"/>
  <c r="L352" i="28"/>
  <c r="K352" i="28"/>
  <c r="J352" i="28"/>
  <c r="I352" i="28"/>
  <c r="H352" i="28"/>
  <c r="G352" i="28"/>
  <c r="F352" i="28"/>
  <c r="E352" i="28"/>
  <c r="D352" i="28"/>
  <c r="C352" i="28"/>
  <c r="B352" i="28"/>
  <c r="Y351" i="28"/>
  <c r="X351" i="28"/>
  <c r="W351" i="28"/>
  <c r="V351" i="28"/>
  <c r="U351" i="28"/>
  <c r="T351" i="28"/>
  <c r="S351" i="28"/>
  <c r="R351" i="28"/>
  <c r="Q351" i="28"/>
  <c r="P351" i="28"/>
  <c r="O351" i="28"/>
  <c r="N351" i="28"/>
  <c r="M351" i="28"/>
  <c r="L351" i="28"/>
  <c r="K351" i="28"/>
  <c r="J351" i="28"/>
  <c r="I351" i="28"/>
  <c r="H351" i="28"/>
  <c r="G351" i="28"/>
  <c r="F351" i="28"/>
  <c r="E351" i="28"/>
  <c r="D351" i="28"/>
  <c r="C351" i="28"/>
  <c r="B351" i="28"/>
  <c r="Y350" i="28"/>
  <c r="X350" i="28"/>
  <c r="W350" i="28"/>
  <c r="V350" i="28"/>
  <c r="U350" i="28"/>
  <c r="T350" i="28"/>
  <c r="S350" i="28"/>
  <c r="R350" i="28"/>
  <c r="Q350" i="28"/>
  <c r="P350" i="28"/>
  <c r="O350" i="28"/>
  <c r="N350" i="28"/>
  <c r="M350" i="28"/>
  <c r="L350" i="28"/>
  <c r="K350" i="28"/>
  <c r="J350" i="28"/>
  <c r="I350" i="28"/>
  <c r="H350" i="28"/>
  <c r="G350" i="28"/>
  <c r="F350" i="28"/>
  <c r="E350" i="28"/>
  <c r="D350" i="28"/>
  <c r="C350" i="28"/>
  <c r="B350" i="28"/>
  <c r="Y349" i="28"/>
  <c r="X349" i="28"/>
  <c r="W349" i="28"/>
  <c r="V349" i="28"/>
  <c r="U349" i="28"/>
  <c r="T349" i="28"/>
  <c r="S349" i="28"/>
  <c r="R349" i="28"/>
  <c r="Q349" i="28"/>
  <c r="P349" i="28"/>
  <c r="O349" i="28"/>
  <c r="N349" i="28"/>
  <c r="M349" i="28"/>
  <c r="L349" i="28"/>
  <c r="K349" i="28"/>
  <c r="J349" i="28"/>
  <c r="I349" i="28"/>
  <c r="H349" i="28"/>
  <c r="G349" i="28"/>
  <c r="F349" i="28"/>
  <c r="E349" i="28"/>
  <c r="D349" i="28"/>
  <c r="C349" i="28"/>
  <c r="B349" i="28"/>
  <c r="Y348" i="28"/>
  <c r="X348" i="28"/>
  <c r="W348" i="28"/>
  <c r="V348" i="28"/>
  <c r="U348" i="28"/>
  <c r="T348" i="28"/>
  <c r="S348" i="28"/>
  <c r="R348" i="28"/>
  <c r="Q348" i="28"/>
  <c r="P348" i="28"/>
  <c r="O348" i="28"/>
  <c r="N348" i="28"/>
  <c r="M348" i="28"/>
  <c r="L348" i="28"/>
  <c r="K348" i="28"/>
  <c r="J348" i="28"/>
  <c r="I348" i="28"/>
  <c r="H348" i="28"/>
  <c r="G348" i="28"/>
  <c r="F348" i="28"/>
  <c r="E348" i="28"/>
  <c r="D348" i="28"/>
  <c r="C348" i="28"/>
  <c r="B348" i="28"/>
  <c r="Y347" i="28"/>
  <c r="X347" i="28"/>
  <c r="W347" i="28"/>
  <c r="V347" i="28"/>
  <c r="U347" i="28"/>
  <c r="T347" i="28"/>
  <c r="S347" i="28"/>
  <c r="R347" i="28"/>
  <c r="Q347" i="28"/>
  <c r="P347" i="28"/>
  <c r="O347" i="28"/>
  <c r="N347" i="28"/>
  <c r="M347" i="28"/>
  <c r="L347" i="28"/>
  <c r="K347" i="28"/>
  <c r="J347" i="28"/>
  <c r="I347" i="28"/>
  <c r="H347" i="28"/>
  <c r="G347" i="28"/>
  <c r="F347" i="28"/>
  <c r="E347" i="28"/>
  <c r="D347" i="28"/>
  <c r="C347" i="28"/>
  <c r="B347" i="28"/>
  <c r="Y346" i="28"/>
  <c r="X346" i="28"/>
  <c r="W346" i="28"/>
  <c r="V346" i="28"/>
  <c r="U346" i="28"/>
  <c r="T346" i="28"/>
  <c r="S346" i="28"/>
  <c r="R346" i="28"/>
  <c r="Q346" i="28"/>
  <c r="P346" i="28"/>
  <c r="O346" i="28"/>
  <c r="N346" i="28"/>
  <c r="M346" i="28"/>
  <c r="L346" i="28"/>
  <c r="K346" i="28"/>
  <c r="J346" i="28"/>
  <c r="I346" i="28"/>
  <c r="H346" i="28"/>
  <c r="G346" i="28"/>
  <c r="F346" i="28"/>
  <c r="E346" i="28"/>
  <c r="D346" i="28"/>
  <c r="C346" i="28"/>
  <c r="B346" i="28"/>
  <c r="Y345" i="28"/>
  <c r="X345" i="28"/>
  <c r="W345" i="28"/>
  <c r="V345" i="28"/>
  <c r="U345" i="28"/>
  <c r="T345" i="28"/>
  <c r="S345" i="28"/>
  <c r="R345" i="28"/>
  <c r="Q345" i="28"/>
  <c r="P345" i="28"/>
  <c r="O345" i="28"/>
  <c r="N345" i="28"/>
  <c r="M345" i="28"/>
  <c r="L345" i="28"/>
  <c r="K345" i="28"/>
  <c r="J345" i="28"/>
  <c r="I345" i="28"/>
  <c r="H345" i="28"/>
  <c r="G345" i="28"/>
  <c r="F345" i="28"/>
  <c r="E345" i="28"/>
  <c r="D345" i="28"/>
  <c r="C345" i="28"/>
  <c r="B345" i="28"/>
  <c r="Y344" i="28"/>
  <c r="X344" i="28"/>
  <c r="W344" i="28"/>
  <c r="V344" i="28"/>
  <c r="U344" i="28"/>
  <c r="T344" i="28"/>
  <c r="S344" i="28"/>
  <c r="R344" i="28"/>
  <c r="Q344" i="28"/>
  <c r="P344" i="28"/>
  <c r="O344" i="28"/>
  <c r="N344" i="28"/>
  <c r="M344" i="28"/>
  <c r="L344" i="28"/>
  <c r="K344" i="28"/>
  <c r="J344" i="28"/>
  <c r="I344" i="28"/>
  <c r="H344" i="28"/>
  <c r="G344" i="28"/>
  <c r="F344" i="28"/>
  <c r="E344" i="28"/>
  <c r="D344" i="28"/>
  <c r="C344" i="28"/>
  <c r="B344" i="28"/>
  <c r="Y343" i="28"/>
  <c r="X343" i="28"/>
  <c r="W343" i="28"/>
  <c r="V343" i="28"/>
  <c r="U343" i="28"/>
  <c r="T343" i="28"/>
  <c r="S343" i="28"/>
  <c r="R343" i="28"/>
  <c r="Q343" i="28"/>
  <c r="P343" i="28"/>
  <c r="O343" i="28"/>
  <c r="N343" i="28"/>
  <c r="M343" i="28"/>
  <c r="L343" i="28"/>
  <c r="K343" i="28"/>
  <c r="J343" i="28"/>
  <c r="I343" i="28"/>
  <c r="H343" i="28"/>
  <c r="G343" i="28"/>
  <c r="F343" i="28"/>
  <c r="E343" i="28"/>
  <c r="D343" i="28"/>
  <c r="C343" i="28"/>
  <c r="B343" i="28"/>
  <c r="Y342" i="28"/>
  <c r="X342" i="28"/>
  <c r="W342" i="28"/>
  <c r="V342" i="28"/>
  <c r="U342" i="28"/>
  <c r="T342" i="28"/>
  <c r="S342" i="28"/>
  <c r="R342" i="28"/>
  <c r="Q342" i="28"/>
  <c r="P342" i="28"/>
  <c r="O342" i="28"/>
  <c r="N342" i="28"/>
  <c r="M342" i="28"/>
  <c r="L342" i="28"/>
  <c r="K342" i="28"/>
  <c r="J342" i="28"/>
  <c r="I342" i="28"/>
  <c r="H342" i="28"/>
  <c r="G342" i="28"/>
  <c r="F342" i="28"/>
  <c r="E342" i="28"/>
  <c r="D342" i="28"/>
  <c r="C342" i="28"/>
  <c r="B342" i="28"/>
  <c r="Y341" i="28"/>
  <c r="X341" i="28"/>
  <c r="W341" i="28"/>
  <c r="V341" i="28"/>
  <c r="U341" i="28"/>
  <c r="T341" i="28"/>
  <c r="S341" i="28"/>
  <c r="R341" i="28"/>
  <c r="Q341" i="28"/>
  <c r="P341" i="28"/>
  <c r="O341" i="28"/>
  <c r="N341" i="28"/>
  <c r="M341" i="28"/>
  <c r="L341" i="28"/>
  <c r="K341" i="28"/>
  <c r="J341" i="28"/>
  <c r="I341" i="28"/>
  <c r="H341" i="28"/>
  <c r="G341" i="28"/>
  <c r="F341" i="28"/>
  <c r="E341" i="28"/>
  <c r="D341" i="28"/>
  <c r="C341" i="28"/>
  <c r="B341" i="28"/>
  <c r="Y340" i="28"/>
  <c r="X340" i="28"/>
  <c r="W340" i="28"/>
  <c r="V340" i="28"/>
  <c r="U340" i="28"/>
  <c r="T340" i="28"/>
  <c r="S340" i="28"/>
  <c r="R340" i="28"/>
  <c r="Q340" i="28"/>
  <c r="P340" i="28"/>
  <c r="O340" i="28"/>
  <c r="N340" i="28"/>
  <c r="M340" i="28"/>
  <c r="L340" i="28"/>
  <c r="K340" i="28"/>
  <c r="J340" i="28"/>
  <c r="I340" i="28"/>
  <c r="H340" i="28"/>
  <c r="G340" i="28"/>
  <c r="F340" i="28"/>
  <c r="E340" i="28"/>
  <c r="D340" i="28"/>
  <c r="C340" i="28"/>
  <c r="B340" i="28"/>
  <c r="Y339" i="28"/>
  <c r="X339" i="28"/>
  <c r="W339" i="28"/>
  <c r="V339" i="28"/>
  <c r="U339" i="28"/>
  <c r="T339" i="28"/>
  <c r="S339" i="28"/>
  <c r="R339" i="28"/>
  <c r="Q339" i="28"/>
  <c r="P339" i="28"/>
  <c r="O339" i="28"/>
  <c r="N339" i="28"/>
  <c r="M339" i="28"/>
  <c r="L339" i="28"/>
  <c r="K339" i="28"/>
  <c r="J339" i="28"/>
  <c r="I339" i="28"/>
  <c r="H339" i="28"/>
  <c r="G339" i="28"/>
  <c r="F339" i="28"/>
  <c r="E339" i="28"/>
  <c r="D339" i="28"/>
  <c r="C339" i="28"/>
  <c r="B339" i="28"/>
  <c r="Y338" i="28"/>
  <c r="X338" i="28"/>
  <c r="W338" i="28"/>
  <c r="V338" i="28"/>
  <c r="U338" i="28"/>
  <c r="T338" i="28"/>
  <c r="S338" i="28"/>
  <c r="R338" i="28"/>
  <c r="Q338" i="28"/>
  <c r="P338" i="28"/>
  <c r="O338" i="28"/>
  <c r="N338" i="28"/>
  <c r="M338" i="28"/>
  <c r="L338" i="28"/>
  <c r="K338" i="28"/>
  <c r="J338" i="28"/>
  <c r="I338" i="28"/>
  <c r="H338" i="28"/>
  <c r="G338" i="28"/>
  <c r="F338" i="28"/>
  <c r="E338" i="28"/>
  <c r="D338" i="28"/>
  <c r="C338" i="28"/>
  <c r="B338" i="28"/>
  <c r="Y337" i="28"/>
  <c r="X337" i="28"/>
  <c r="W337" i="28"/>
  <c r="V337" i="28"/>
  <c r="U337" i="28"/>
  <c r="T337" i="28"/>
  <c r="S337" i="28"/>
  <c r="R337" i="28"/>
  <c r="Q337" i="28"/>
  <c r="P337" i="28"/>
  <c r="O337" i="28"/>
  <c r="N337" i="28"/>
  <c r="M337" i="28"/>
  <c r="L337" i="28"/>
  <c r="K337" i="28"/>
  <c r="J337" i="28"/>
  <c r="I337" i="28"/>
  <c r="H337" i="28"/>
  <c r="G337" i="28"/>
  <c r="F337" i="28"/>
  <c r="E337" i="28"/>
  <c r="D337" i="28"/>
  <c r="C337" i="28"/>
  <c r="B337" i="28"/>
  <c r="Y336" i="28"/>
  <c r="X336" i="28"/>
  <c r="W336" i="28"/>
  <c r="V336" i="28"/>
  <c r="U336" i="28"/>
  <c r="T336" i="28"/>
  <c r="S336" i="28"/>
  <c r="R336" i="28"/>
  <c r="Q336" i="28"/>
  <c r="P336" i="28"/>
  <c r="O336" i="28"/>
  <c r="N336" i="28"/>
  <c r="M336" i="28"/>
  <c r="L336" i="28"/>
  <c r="K336" i="28"/>
  <c r="J336" i="28"/>
  <c r="I336" i="28"/>
  <c r="H336" i="28"/>
  <c r="G336" i="28"/>
  <c r="F336" i="28"/>
  <c r="E336" i="28"/>
  <c r="D336" i="28"/>
  <c r="C336" i="28"/>
  <c r="B336" i="28"/>
  <c r="Y335" i="28"/>
  <c r="X335" i="28"/>
  <c r="W335" i="28"/>
  <c r="V335" i="28"/>
  <c r="U335" i="28"/>
  <c r="T335" i="28"/>
  <c r="S335" i="28"/>
  <c r="R335" i="28"/>
  <c r="Q335" i="28"/>
  <c r="P335" i="28"/>
  <c r="O335" i="28"/>
  <c r="N335" i="28"/>
  <c r="M335" i="28"/>
  <c r="L335" i="28"/>
  <c r="K335" i="28"/>
  <c r="J335" i="28"/>
  <c r="I335" i="28"/>
  <c r="H335" i="28"/>
  <c r="G335" i="28"/>
  <c r="F335" i="28"/>
  <c r="E335" i="28"/>
  <c r="D335" i="28"/>
  <c r="C335" i="28"/>
  <c r="B335" i="28"/>
  <c r="Y334" i="28"/>
  <c r="X334" i="28"/>
  <c r="W334" i="28"/>
  <c r="V334" i="28"/>
  <c r="U334" i="28"/>
  <c r="T334" i="28"/>
  <c r="S334" i="28"/>
  <c r="R334" i="28"/>
  <c r="Q334" i="28"/>
  <c r="P334" i="28"/>
  <c r="O334" i="28"/>
  <c r="N334" i="28"/>
  <c r="M334" i="28"/>
  <c r="L334" i="28"/>
  <c r="K334" i="28"/>
  <c r="J334" i="28"/>
  <c r="I334" i="28"/>
  <c r="H334" i="28"/>
  <c r="G334" i="28"/>
  <c r="F334" i="28"/>
  <c r="E334" i="28"/>
  <c r="D334" i="28"/>
  <c r="C334" i="28"/>
  <c r="B334" i="28"/>
  <c r="Y333" i="28"/>
  <c r="X333" i="28"/>
  <c r="W333" i="28"/>
  <c r="V333" i="28"/>
  <c r="U333" i="28"/>
  <c r="T333" i="28"/>
  <c r="S333" i="28"/>
  <c r="R333" i="28"/>
  <c r="Q333" i="28"/>
  <c r="P333" i="28"/>
  <c r="O333" i="28"/>
  <c r="N333" i="28"/>
  <c r="M333" i="28"/>
  <c r="L333" i="28"/>
  <c r="K333" i="28"/>
  <c r="J333" i="28"/>
  <c r="I333" i="28"/>
  <c r="H333" i="28"/>
  <c r="G333" i="28"/>
  <c r="F333" i="28"/>
  <c r="E333" i="28"/>
  <c r="D333" i="28"/>
  <c r="C333" i="28"/>
  <c r="B333" i="28"/>
  <c r="Y332" i="28"/>
  <c r="X332" i="28"/>
  <c r="W332" i="28"/>
  <c r="V332" i="28"/>
  <c r="U332" i="28"/>
  <c r="T332" i="28"/>
  <c r="S332" i="28"/>
  <c r="R332" i="28"/>
  <c r="Q332" i="28"/>
  <c r="P332" i="28"/>
  <c r="O332" i="28"/>
  <c r="N332" i="28"/>
  <c r="M332" i="28"/>
  <c r="L332" i="28"/>
  <c r="K332" i="28"/>
  <c r="J332" i="28"/>
  <c r="I332" i="28"/>
  <c r="H332" i="28"/>
  <c r="G332" i="28"/>
  <c r="F332" i="28"/>
  <c r="E332" i="28"/>
  <c r="D332" i="28"/>
  <c r="C332" i="28"/>
  <c r="B332" i="28"/>
  <c r="Y327" i="28"/>
  <c r="X327" i="28"/>
  <c r="W327" i="28"/>
  <c r="V327" i="28"/>
  <c r="U327" i="28"/>
  <c r="T327" i="28"/>
  <c r="S327" i="28"/>
  <c r="R327" i="28"/>
  <c r="Q327" i="28"/>
  <c r="P327" i="28"/>
  <c r="O327" i="28"/>
  <c r="N327" i="28"/>
  <c r="M327" i="28"/>
  <c r="L327" i="28"/>
  <c r="K327" i="28"/>
  <c r="J327" i="28"/>
  <c r="I327" i="28"/>
  <c r="H327" i="28"/>
  <c r="G327" i="28"/>
  <c r="F327" i="28"/>
  <c r="E327" i="28"/>
  <c r="D327" i="28"/>
  <c r="C327" i="28"/>
  <c r="B327" i="28"/>
  <c r="Y326" i="28"/>
  <c r="X326" i="28"/>
  <c r="W326" i="28"/>
  <c r="V326" i="28"/>
  <c r="U326" i="28"/>
  <c r="T326" i="28"/>
  <c r="S326" i="28"/>
  <c r="R326" i="28"/>
  <c r="Q326" i="28"/>
  <c r="P326" i="28"/>
  <c r="O326" i="28"/>
  <c r="N326" i="28"/>
  <c r="M326" i="28"/>
  <c r="L326" i="28"/>
  <c r="K326" i="28"/>
  <c r="J326" i="28"/>
  <c r="I326" i="28"/>
  <c r="H326" i="28"/>
  <c r="G326" i="28"/>
  <c r="F326" i="28"/>
  <c r="E326" i="28"/>
  <c r="D326" i="28"/>
  <c r="C326" i="28"/>
  <c r="B326" i="28"/>
  <c r="Y325" i="28"/>
  <c r="X325" i="28"/>
  <c r="W325" i="28"/>
  <c r="V325" i="28"/>
  <c r="U325" i="28"/>
  <c r="T325" i="28"/>
  <c r="S325" i="28"/>
  <c r="R325" i="28"/>
  <c r="Q325" i="28"/>
  <c r="P325" i="28"/>
  <c r="O325" i="28"/>
  <c r="N325" i="28"/>
  <c r="M325" i="28"/>
  <c r="L325" i="28"/>
  <c r="K325" i="28"/>
  <c r="J325" i="28"/>
  <c r="I325" i="28"/>
  <c r="H325" i="28"/>
  <c r="G325" i="28"/>
  <c r="F325" i="28"/>
  <c r="E325" i="28"/>
  <c r="D325" i="28"/>
  <c r="C325" i="28"/>
  <c r="B325" i="28"/>
  <c r="Y324" i="28"/>
  <c r="X324" i="28"/>
  <c r="W324" i="28"/>
  <c r="V324" i="28"/>
  <c r="U324" i="28"/>
  <c r="T324" i="28"/>
  <c r="S324" i="28"/>
  <c r="R324" i="28"/>
  <c r="Q324" i="28"/>
  <c r="P324" i="28"/>
  <c r="O324" i="28"/>
  <c r="N324" i="28"/>
  <c r="M324" i="28"/>
  <c r="L324" i="28"/>
  <c r="K324" i="28"/>
  <c r="J324" i="28"/>
  <c r="I324" i="28"/>
  <c r="H324" i="28"/>
  <c r="G324" i="28"/>
  <c r="F324" i="28"/>
  <c r="E324" i="28"/>
  <c r="D324" i="28"/>
  <c r="C324" i="28"/>
  <c r="B324" i="28"/>
  <c r="Y323" i="28"/>
  <c r="X323" i="28"/>
  <c r="W323" i="28"/>
  <c r="V323" i="28"/>
  <c r="U323" i="28"/>
  <c r="T323" i="28"/>
  <c r="S323" i="28"/>
  <c r="R323" i="28"/>
  <c r="Q323" i="28"/>
  <c r="P323" i="28"/>
  <c r="O323" i="28"/>
  <c r="N323" i="28"/>
  <c r="M323" i="28"/>
  <c r="L323" i="28"/>
  <c r="K323" i="28"/>
  <c r="J323" i="28"/>
  <c r="I323" i="28"/>
  <c r="H323" i="28"/>
  <c r="G323" i="28"/>
  <c r="F323" i="28"/>
  <c r="E323" i="28"/>
  <c r="D323" i="28"/>
  <c r="C323" i="28"/>
  <c r="B323" i="28"/>
  <c r="Y322" i="28"/>
  <c r="X322" i="28"/>
  <c r="W322" i="28"/>
  <c r="V322" i="28"/>
  <c r="U322" i="28"/>
  <c r="T322" i="28"/>
  <c r="S322" i="28"/>
  <c r="R322" i="28"/>
  <c r="Q322" i="28"/>
  <c r="P322" i="28"/>
  <c r="O322" i="28"/>
  <c r="N322" i="28"/>
  <c r="M322" i="28"/>
  <c r="L322" i="28"/>
  <c r="K322" i="28"/>
  <c r="J322" i="28"/>
  <c r="I322" i="28"/>
  <c r="H322" i="28"/>
  <c r="G322" i="28"/>
  <c r="F322" i="28"/>
  <c r="E322" i="28"/>
  <c r="D322" i="28"/>
  <c r="C322" i="28"/>
  <c r="B322" i="28"/>
  <c r="Y321" i="28"/>
  <c r="X321" i="28"/>
  <c r="W321" i="28"/>
  <c r="V321" i="28"/>
  <c r="U321" i="28"/>
  <c r="T321" i="28"/>
  <c r="S321" i="28"/>
  <c r="R321" i="28"/>
  <c r="Q321" i="28"/>
  <c r="P321" i="28"/>
  <c r="O321" i="28"/>
  <c r="N321" i="28"/>
  <c r="M321" i="28"/>
  <c r="L321" i="28"/>
  <c r="K321" i="28"/>
  <c r="J321" i="28"/>
  <c r="I321" i="28"/>
  <c r="H321" i="28"/>
  <c r="G321" i="28"/>
  <c r="F321" i="28"/>
  <c r="E321" i="28"/>
  <c r="D321" i="28"/>
  <c r="C321" i="28"/>
  <c r="B321" i="28"/>
  <c r="Y320" i="28"/>
  <c r="X320" i="28"/>
  <c r="W320" i="28"/>
  <c r="V320" i="28"/>
  <c r="U320" i="28"/>
  <c r="T320" i="28"/>
  <c r="S320" i="28"/>
  <c r="R320" i="28"/>
  <c r="Q320" i="28"/>
  <c r="P320" i="28"/>
  <c r="O320" i="28"/>
  <c r="N320" i="28"/>
  <c r="M320" i="28"/>
  <c r="L320" i="28"/>
  <c r="K320" i="28"/>
  <c r="J320" i="28"/>
  <c r="I320" i="28"/>
  <c r="H320" i="28"/>
  <c r="G320" i="28"/>
  <c r="F320" i="28"/>
  <c r="E320" i="28"/>
  <c r="D320" i="28"/>
  <c r="C320" i="28"/>
  <c r="B320" i="28"/>
  <c r="Y319" i="28"/>
  <c r="X319" i="28"/>
  <c r="W319" i="28"/>
  <c r="V319" i="28"/>
  <c r="U319" i="28"/>
  <c r="T319" i="28"/>
  <c r="S319" i="28"/>
  <c r="R319" i="28"/>
  <c r="Q319" i="28"/>
  <c r="P319" i="28"/>
  <c r="O319" i="28"/>
  <c r="N319" i="28"/>
  <c r="M319" i="28"/>
  <c r="L319" i="28"/>
  <c r="K319" i="28"/>
  <c r="J319" i="28"/>
  <c r="I319" i="28"/>
  <c r="H319" i="28"/>
  <c r="G319" i="28"/>
  <c r="F319" i="28"/>
  <c r="E319" i="28"/>
  <c r="D319" i="28"/>
  <c r="C319" i="28"/>
  <c r="B319" i="28"/>
  <c r="Y318" i="28"/>
  <c r="X318" i="28"/>
  <c r="W318" i="28"/>
  <c r="V318" i="28"/>
  <c r="U318" i="28"/>
  <c r="T318" i="28"/>
  <c r="S318" i="28"/>
  <c r="R318" i="28"/>
  <c r="Q318" i="28"/>
  <c r="P318" i="28"/>
  <c r="O318" i="28"/>
  <c r="N318" i="28"/>
  <c r="M318" i="28"/>
  <c r="L318" i="28"/>
  <c r="K318" i="28"/>
  <c r="J318" i="28"/>
  <c r="I318" i="28"/>
  <c r="H318" i="28"/>
  <c r="G318" i="28"/>
  <c r="F318" i="28"/>
  <c r="E318" i="28"/>
  <c r="D318" i="28"/>
  <c r="C318" i="28"/>
  <c r="B318" i="28"/>
  <c r="Y317" i="28"/>
  <c r="X317" i="28"/>
  <c r="W317" i="28"/>
  <c r="V317" i="28"/>
  <c r="U317" i="28"/>
  <c r="T317" i="28"/>
  <c r="S317" i="28"/>
  <c r="R317" i="28"/>
  <c r="Q317" i="28"/>
  <c r="P317" i="28"/>
  <c r="O317" i="28"/>
  <c r="N317" i="28"/>
  <c r="M317" i="28"/>
  <c r="L317" i="28"/>
  <c r="K317" i="28"/>
  <c r="J317" i="28"/>
  <c r="I317" i="28"/>
  <c r="H317" i="28"/>
  <c r="G317" i="28"/>
  <c r="F317" i="28"/>
  <c r="E317" i="28"/>
  <c r="D317" i="28"/>
  <c r="C317" i="28"/>
  <c r="B317" i="28"/>
  <c r="Y316" i="28"/>
  <c r="X316" i="28"/>
  <c r="W316" i="28"/>
  <c r="V316" i="28"/>
  <c r="U316" i="28"/>
  <c r="T316" i="28"/>
  <c r="S316" i="28"/>
  <c r="R316" i="28"/>
  <c r="Q316" i="28"/>
  <c r="P316" i="28"/>
  <c r="O316" i="28"/>
  <c r="N316" i="28"/>
  <c r="M316" i="28"/>
  <c r="L316" i="28"/>
  <c r="K316" i="28"/>
  <c r="J316" i="28"/>
  <c r="I316" i="28"/>
  <c r="H316" i="28"/>
  <c r="G316" i="28"/>
  <c r="F316" i="28"/>
  <c r="E316" i="28"/>
  <c r="D316" i="28"/>
  <c r="C316" i="28"/>
  <c r="B316" i="28"/>
  <c r="Y315" i="28"/>
  <c r="X315" i="28"/>
  <c r="W315" i="28"/>
  <c r="V315" i="28"/>
  <c r="U315" i="28"/>
  <c r="T315" i="28"/>
  <c r="S315" i="28"/>
  <c r="R315" i="28"/>
  <c r="Q315" i="28"/>
  <c r="P315" i="28"/>
  <c r="O315" i="28"/>
  <c r="N315" i="28"/>
  <c r="M315" i="28"/>
  <c r="L315" i="28"/>
  <c r="K315" i="28"/>
  <c r="J315" i="28"/>
  <c r="I315" i="28"/>
  <c r="H315" i="28"/>
  <c r="G315" i="28"/>
  <c r="F315" i="28"/>
  <c r="E315" i="28"/>
  <c r="D315" i="28"/>
  <c r="C315" i="28"/>
  <c r="B315" i="28"/>
  <c r="Y314" i="28"/>
  <c r="X314" i="28"/>
  <c r="W314" i="28"/>
  <c r="V314" i="28"/>
  <c r="U314" i="28"/>
  <c r="T314" i="28"/>
  <c r="S314" i="28"/>
  <c r="R314" i="28"/>
  <c r="Q314" i="28"/>
  <c r="P314" i="28"/>
  <c r="O314" i="28"/>
  <c r="N314" i="28"/>
  <c r="M314" i="28"/>
  <c r="L314" i="28"/>
  <c r="K314" i="28"/>
  <c r="J314" i="28"/>
  <c r="I314" i="28"/>
  <c r="H314" i="28"/>
  <c r="G314" i="28"/>
  <c r="F314" i="28"/>
  <c r="E314" i="28"/>
  <c r="D314" i="28"/>
  <c r="C314" i="28"/>
  <c r="B314" i="28"/>
  <c r="Y313" i="28"/>
  <c r="X313" i="28"/>
  <c r="W313" i="28"/>
  <c r="V313" i="28"/>
  <c r="U313" i="28"/>
  <c r="T313" i="28"/>
  <c r="S313" i="28"/>
  <c r="R313" i="28"/>
  <c r="Q313" i="28"/>
  <c r="P313" i="28"/>
  <c r="O313" i="28"/>
  <c r="N313" i="28"/>
  <c r="M313" i="28"/>
  <c r="L313" i="28"/>
  <c r="K313" i="28"/>
  <c r="J313" i="28"/>
  <c r="I313" i="28"/>
  <c r="H313" i="28"/>
  <c r="G313" i="28"/>
  <c r="F313" i="28"/>
  <c r="E313" i="28"/>
  <c r="D313" i="28"/>
  <c r="C313" i="28"/>
  <c r="B313" i="28"/>
  <c r="Y312" i="28"/>
  <c r="X312" i="28"/>
  <c r="W312" i="28"/>
  <c r="V312" i="28"/>
  <c r="U312" i="28"/>
  <c r="T312" i="28"/>
  <c r="S312" i="28"/>
  <c r="R312" i="28"/>
  <c r="Q312" i="28"/>
  <c r="P312" i="28"/>
  <c r="O312" i="28"/>
  <c r="N312" i="28"/>
  <c r="M312" i="28"/>
  <c r="L312" i="28"/>
  <c r="K312" i="28"/>
  <c r="J312" i="28"/>
  <c r="I312" i="28"/>
  <c r="H312" i="28"/>
  <c r="G312" i="28"/>
  <c r="F312" i="28"/>
  <c r="E312" i="28"/>
  <c r="D312" i="28"/>
  <c r="C312" i="28"/>
  <c r="B312" i="28"/>
  <c r="Y311" i="28"/>
  <c r="X311" i="28"/>
  <c r="W311" i="28"/>
  <c r="V311" i="28"/>
  <c r="U311" i="28"/>
  <c r="T311" i="28"/>
  <c r="S311" i="28"/>
  <c r="R311" i="28"/>
  <c r="Q311" i="28"/>
  <c r="P311" i="28"/>
  <c r="O311" i="28"/>
  <c r="N311" i="28"/>
  <c r="M311" i="28"/>
  <c r="L311" i="28"/>
  <c r="K311" i="28"/>
  <c r="J311" i="28"/>
  <c r="I311" i="28"/>
  <c r="H311" i="28"/>
  <c r="G311" i="28"/>
  <c r="F311" i="28"/>
  <c r="E311" i="28"/>
  <c r="D311" i="28"/>
  <c r="C311" i="28"/>
  <c r="B311" i="28"/>
  <c r="Y310" i="28"/>
  <c r="X310" i="28"/>
  <c r="W310" i="28"/>
  <c r="V310" i="28"/>
  <c r="U310" i="28"/>
  <c r="T310" i="28"/>
  <c r="S310" i="28"/>
  <c r="R310" i="28"/>
  <c r="Q310" i="28"/>
  <c r="P310" i="28"/>
  <c r="O310" i="28"/>
  <c r="N310" i="28"/>
  <c r="M310" i="28"/>
  <c r="L310" i="28"/>
  <c r="K310" i="28"/>
  <c r="J310" i="28"/>
  <c r="I310" i="28"/>
  <c r="H310" i="28"/>
  <c r="G310" i="28"/>
  <c r="F310" i="28"/>
  <c r="E310" i="28"/>
  <c r="D310" i="28"/>
  <c r="C310" i="28"/>
  <c r="B310" i="28"/>
  <c r="Y309" i="28"/>
  <c r="X309" i="28"/>
  <c r="W309" i="28"/>
  <c r="V309" i="28"/>
  <c r="U309" i="28"/>
  <c r="T309" i="28"/>
  <c r="S309" i="28"/>
  <c r="R309" i="28"/>
  <c r="Q309" i="28"/>
  <c r="P309" i="28"/>
  <c r="O309" i="28"/>
  <c r="N309" i="28"/>
  <c r="M309" i="28"/>
  <c r="L309" i="28"/>
  <c r="K309" i="28"/>
  <c r="J309" i="28"/>
  <c r="I309" i="28"/>
  <c r="H309" i="28"/>
  <c r="G309" i="28"/>
  <c r="F309" i="28"/>
  <c r="E309" i="28"/>
  <c r="D309" i="28"/>
  <c r="C309" i="28"/>
  <c r="B309" i="28"/>
  <c r="Y308" i="28"/>
  <c r="X308" i="28"/>
  <c r="W308" i="28"/>
  <c r="V308" i="28"/>
  <c r="U308" i="28"/>
  <c r="T308" i="28"/>
  <c r="S308" i="28"/>
  <c r="R308" i="28"/>
  <c r="Q308" i="28"/>
  <c r="P308" i="28"/>
  <c r="O308" i="28"/>
  <c r="N308" i="28"/>
  <c r="M308" i="28"/>
  <c r="L308" i="28"/>
  <c r="K308" i="28"/>
  <c r="J308" i="28"/>
  <c r="I308" i="28"/>
  <c r="H308" i="28"/>
  <c r="G308" i="28"/>
  <c r="F308" i="28"/>
  <c r="E308" i="28"/>
  <c r="D308" i="28"/>
  <c r="C308" i="28"/>
  <c r="B308" i="28"/>
  <c r="Y307" i="28"/>
  <c r="X307" i="28"/>
  <c r="W307" i="28"/>
  <c r="V307" i="28"/>
  <c r="U307" i="28"/>
  <c r="T307" i="28"/>
  <c r="S307" i="28"/>
  <c r="R307" i="28"/>
  <c r="Q307" i="28"/>
  <c r="P307" i="28"/>
  <c r="O307" i="28"/>
  <c r="N307" i="28"/>
  <c r="M307" i="28"/>
  <c r="L307" i="28"/>
  <c r="K307" i="28"/>
  <c r="J307" i="28"/>
  <c r="I307" i="28"/>
  <c r="H307" i="28"/>
  <c r="G307" i="28"/>
  <c r="F307" i="28"/>
  <c r="E307" i="28"/>
  <c r="D307" i="28"/>
  <c r="C307" i="28"/>
  <c r="B307" i="28"/>
  <c r="Y306" i="28"/>
  <c r="X306" i="28"/>
  <c r="W306" i="28"/>
  <c r="V306" i="28"/>
  <c r="U306" i="28"/>
  <c r="T306" i="28"/>
  <c r="S306" i="28"/>
  <c r="R306" i="28"/>
  <c r="Q306" i="28"/>
  <c r="P306" i="28"/>
  <c r="O306" i="28"/>
  <c r="N306" i="28"/>
  <c r="M306" i="28"/>
  <c r="L306" i="28"/>
  <c r="K306" i="28"/>
  <c r="J306" i="28"/>
  <c r="I306" i="28"/>
  <c r="H306" i="28"/>
  <c r="G306" i="28"/>
  <c r="F306" i="28"/>
  <c r="E306" i="28"/>
  <c r="D306" i="28"/>
  <c r="C306" i="28"/>
  <c r="B306" i="28"/>
  <c r="Y305" i="28"/>
  <c r="X305" i="28"/>
  <c r="W305" i="28"/>
  <c r="V305" i="28"/>
  <c r="U305" i="28"/>
  <c r="T305" i="28"/>
  <c r="S305" i="28"/>
  <c r="R305" i="28"/>
  <c r="Q305" i="28"/>
  <c r="P305" i="28"/>
  <c r="O305" i="28"/>
  <c r="N305" i="28"/>
  <c r="M305" i="28"/>
  <c r="L305" i="28"/>
  <c r="K305" i="28"/>
  <c r="J305" i="28"/>
  <c r="I305" i="28"/>
  <c r="H305" i="28"/>
  <c r="G305" i="28"/>
  <c r="F305" i="28"/>
  <c r="E305" i="28"/>
  <c r="D305" i="28"/>
  <c r="C305" i="28"/>
  <c r="B305" i="28"/>
  <c r="Y304" i="28"/>
  <c r="X304" i="28"/>
  <c r="W304" i="28"/>
  <c r="V304" i="28"/>
  <c r="U304" i="28"/>
  <c r="T304" i="28"/>
  <c r="S304" i="28"/>
  <c r="R304" i="28"/>
  <c r="Q304" i="28"/>
  <c r="P304" i="28"/>
  <c r="O304" i="28"/>
  <c r="N304" i="28"/>
  <c r="M304" i="28"/>
  <c r="L304" i="28"/>
  <c r="K304" i="28"/>
  <c r="J304" i="28"/>
  <c r="I304" i="28"/>
  <c r="H304" i="28"/>
  <c r="G304" i="28"/>
  <c r="F304" i="28"/>
  <c r="E304" i="28"/>
  <c r="D304" i="28"/>
  <c r="C304" i="28"/>
  <c r="B304" i="28"/>
  <c r="Y303" i="28"/>
  <c r="X303" i="28"/>
  <c r="W303" i="28"/>
  <c r="V303" i="28"/>
  <c r="U303" i="28"/>
  <c r="T303" i="28"/>
  <c r="S303" i="28"/>
  <c r="R303" i="28"/>
  <c r="Q303" i="28"/>
  <c r="P303" i="28"/>
  <c r="O303" i="28"/>
  <c r="N303" i="28"/>
  <c r="M303" i="28"/>
  <c r="L303" i="28"/>
  <c r="K303" i="28"/>
  <c r="J303" i="28"/>
  <c r="I303" i="28"/>
  <c r="H303" i="28"/>
  <c r="G303" i="28"/>
  <c r="F303" i="28"/>
  <c r="E303" i="28"/>
  <c r="D303" i="28"/>
  <c r="C303" i="28"/>
  <c r="B303" i="28"/>
  <c r="Y302" i="28"/>
  <c r="X302" i="28"/>
  <c r="W302" i="28"/>
  <c r="V302" i="28"/>
  <c r="U302" i="28"/>
  <c r="T302" i="28"/>
  <c r="S302" i="28"/>
  <c r="R302" i="28"/>
  <c r="Q302" i="28"/>
  <c r="P302" i="28"/>
  <c r="O302" i="28"/>
  <c r="N302" i="28"/>
  <c r="M302" i="28"/>
  <c r="L302" i="28"/>
  <c r="K302" i="28"/>
  <c r="J302" i="28"/>
  <c r="I302" i="28"/>
  <c r="H302" i="28"/>
  <c r="G302" i="28"/>
  <c r="F302" i="28"/>
  <c r="E302" i="28"/>
  <c r="D302" i="28"/>
  <c r="C302" i="28"/>
  <c r="B302" i="28"/>
  <c r="Y301" i="28"/>
  <c r="X301" i="28"/>
  <c r="W301" i="28"/>
  <c r="V301" i="28"/>
  <c r="U301" i="28"/>
  <c r="T301" i="28"/>
  <c r="S301" i="28"/>
  <c r="R301" i="28"/>
  <c r="Q301" i="28"/>
  <c r="P301" i="28"/>
  <c r="O301" i="28"/>
  <c r="N301" i="28"/>
  <c r="M301" i="28"/>
  <c r="L301" i="28"/>
  <c r="K301" i="28"/>
  <c r="J301" i="28"/>
  <c r="I301" i="28"/>
  <c r="H301" i="28"/>
  <c r="G301" i="28"/>
  <c r="F301" i="28"/>
  <c r="E301" i="28"/>
  <c r="D301" i="28"/>
  <c r="C301" i="28"/>
  <c r="B301" i="28"/>
  <c r="Y300" i="28"/>
  <c r="X300" i="28"/>
  <c r="W300" i="28"/>
  <c r="V300" i="28"/>
  <c r="U300" i="28"/>
  <c r="T300" i="28"/>
  <c r="S300" i="28"/>
  <c r="R300" i="28"/>
  <c r="Q300" i="28"/>
  <c r="P300" i="28"/>
  <c r="O300" i="28"/>
  <c r="N300" i="28"/>
  <c r="M300" i="28"/>
  <c r="L300" i="28"/>
  <c r="K300" i="28"/>
  <c r="J300" i="28"/>
  <c r="I300" i="28"/>
  <c r="H300" i="28"/>
  <c r="G300" i="28"/>
  <c r="F300" i="28"/>
  <c r="E300" i="28"/>
  <c r="D300" i="28"/>
  <c r="C300" i="28"/>
  <c r="B300" i="28"/>
  <c r="Y299" i="28"/>
  <c r="X299" i="28"/>
  <c r="W299" i="28"/>
  <c r="V299" i="28"/>
  <c r="U299" i="28"/>
  <c r="T299" i="28"/>
  <c r="S299" i="28"/>
  <c r="R299" i="28"/>
  <c r="Q299" i="28"/>
  <c r="P299" i="28"/>
  <c r="O299" i="28"/>
  <c r="N299" i="28"/>
  <c r="M299" i="28"/>
  <c r="L299" i="28"/>
  <c r="K299" i="28"/>
  <c r="J299" i="28"/>
  <c r="I299" i="28"/>
  <c r="H299" i="28"/>
  <c r="G299" i="28"/>
  <c r="F299" i="28"/>
  <c r="E299" i="28"/>
  <c r="D299" i="28"/>
  <c r="C299" i="28"/>
  <c r="B299" i="28"/>
  <c r="Y298" i="28"/>
  <c r="X298" i="28"/>
  <c r="W298" i="28"/>
  <c r="V298" i="28"/>
  <c r="U298" i="28"/>
  <c r="T298" i="28"/>
  <c r="S298" i="28"/>
  <c r="R298" i="28"/>
  <c r="Q298" i="28"/>
  <c r="P298" i="28"/>
  <c r="O298" i="28"/>
  <c r="N298" i="28"/>
  <c r="M298" i="28"/>
  <c r="L298" i="28"/>
  <c r="K298" i="28"/>
  <c r="J298" i="28"/>
  <c r="I298" i="28"/>
  <c r="H298" i="28"/>
  <c r="G298" i="28"/>
  <c r="F298" i="28"/>
  <c r="E298" i="28"/>
  <c r="D298" i="28"/>
  <c r="C298" i="28"/>
  <c r="B298" i="28"/>
  <c r="Y297" i="28"/>
  <c r="X297" i="28"/>
  <c r="W297" i="28"/>
  <c r="V297" i="28"/>
  <c r="U297" i="28"/>
  <c r="T297" i="28"/>
  <c r="S297" i="28"/>
  <c r="R297" i="28"/>
  <c r="Q297" i="28"/>
  <c r="P297" i="28"/>
  <c r="O297" i="28"/>
  <c r="N297" i="28"/>
  <c r="M297" i="28"/>
  <c r="L297" i="28"/>
  <c r="K297" i="28"/>
  <c r="J297" i="28"/>
  <c r="I297" i="28"/>
  <c r="H297" i="28"/>
  <c r="G297" i="28"/>
  <c r="F297" i="28"/>
  <c r="E297" i="28"/>
  <c r="D297" i="28"/>
  <c r="C297" i="28"/>
  <c r="B297" i="28"/>
  <c r="Y291" i="28"/>
  <c r="X291" i="28"/>
  <c r="W291" i="28"/>
  <c r="V291" i="28"/>
  <c r="U291" i="28"/>
  <c r="T291" i="28"/>
  <c r="S291" i="28"/>
  <c r="R291" i="28"/>
  <c r="Q291" i="28"/>
  <c r="P291" i="28"/>
  <c r="O291" i="28"/>
  <c r="N291" i="28"/>
  <c r="M291" i="28"/>
  <c r="L291" i="28"/>
  <c r="K291" i="28"/>
  <c r="J291" i="28"/>
  <c r="I291" i="28"/>
  <c r="H291" i="28"/>
  <c r="G291" i="28"/>
  <c r="F291" i="28"/>
  <c r="E291" i="28"/>
  <c r="D291" i="28"/>
  <c r="C291" i="28"/>
  <c r="B291" i="28"/>
  <c r="Y290" i="28"/>
  <c r="X290" i="28"/>
  <c r="W290" i="28"/>
  <c r="V290" i="28"/>
  <c r="U290" i="28"/>
  <c r="T290" i="28"/>
  <c r="S290" i="28"/>
  <c r="R290" i="28"/>
  <c r="Q290" i="28"/>
  <c r="P290" i="28"/>
  <c r="O290" i="28"/>
  <c r="N290" i="28"/>
  <c r="M290" i="28"/>
  <c r="L290" i="28"/>
  <c r="K290" i="28"/>
  <c r="J290" i="28"/>
  <c r="I290" i="28"/>
  <c r="H290" i="28"/>
  <c r="G290" i="28"/>
  <c r="F290" i="28"/>
  <c r="E290" i="28"/>
  <c r="D290" i="28"/>
  <c r="C290" i="28"/>
  <c r="B290" i="28"/>
  <c r="Y289" i="28"/>
  <c r="X289" i="28"/>
  <c r="W289" i="28"/>
  <c r="V289" i="28"/>
  <c r="U289" i="28"/>
  <c r="T289" i="28"/>
  <c r="S289" i="28"/>
  <c r="R289" i="28"/>
  <c r="Q289" i="28"/>
  <c r="P289" i="28"/>
  <c r="O289" i="28"/>
  <c r="N289" i="28"/>
  <c r="M289" i="28"/>
  <c r="L289" i="28"/>
  <c r="K289" i="28"/>
  <c r="J289" i="28"/>
  <c r="I289" i="28"/>
  <c r="H289" i="28"/>
  <c r="G289" i="28"/>
  <c r="F289" i="28"/>
  <c r="E289" i="28"/>
  <c r="D289" i="28"/>
  <c r="C289" i="28"/>
  <c r="B289" i="28"/>
  <c r="Y288" i="28"/>
  <c r="X288" i="28"/>
  <c r="W288" i="28"/>
  <c r="V288" i="28"/>
  <c r="U288" i="28"/>
  <c r="T288" i="28"/>
  <c r="S288" i="28"/>
  <c r="R288" i="28"/>
  <c r="Q288" i="28"/>
  <c r="P288" i="28"/>
  <c r="O288" i="28"/>
  <c r="N288" i="28"/>
  <c r="M288" i="28"/>
  <c r="L288" i="28"/>
  <c r="K288" i="28"/>
  <c r="J288" i="28"/>
  <c r="I288" i="28"/>
  <c r="H288" i="28"/>
  <c r="G288" i="28"/>
  <c r="F288" i="28"/>
  <c r="E288" i="28"/>
  <c r="D288" i="28"/>
  <c r="C288" i="28"/>
  <c r="B288" i="28"/>
  <c r="Y287" i="28"/>
  <c r="X287" i="28"/>
  <c r="W287" i="28"/>
  <c r="V287" i="28"/>
  <c r="U287" i="28"/>
  <c r="T287" i="28"/>
  <c r="S287" i="28"/>
  <c r="R287" i="28"/>
  <c r="Q287" i="28"/>
  <c r="P287" i="28"/>
  <c r="O287" i="28"/>
  <c r="N287" i="28"/>
  <c r="M287" i="28"/>
  <c r="L287" i="28"/>
  <c r="K287" i="28"/>
  <c r="J287" i="28"/>
  <c r="I287" i="28"/>
  <c r="H287" i="28"/>
  <c r="G287" i="28"/>
  <c r="F287" i="28"/>
  <c r="E287" i="28"/>
  <c r="D287" i="28"/>
  <c r="C287" i="28"/>
  <c r="B287" i="28"/>
  <c r="Y286" i="28"/>
  <c r="X286" i="28"/>
  <c r="W286" i="28"/>
  <c r="V286" i="28"/>
  <c r="U286" i="28"/>
  <c r="T286" i="28"/>
  <c r="S286" i="28"/>
  <c r="R286" i="28"/>
  <c r="Q286" i="28"/>
  <c r="P286" i="28"/>
  <c r="O286" i="28"/>
  <c r="N286" i="28"/>
  <c r="M286" i="28"/>
  <c r="L286" i="28"/>
  <c r="K286" i="28"/>
  <c r="J286" i="28"/>
  <c r="I286" i="28"/>
  <c r="H286" i="28"/>
  <c r="G286" i="28"/>
  <c r="F286" i="28"/>
  <c r="E286" i="28"/>
  <c r="D286" i="28"/>
  <c r="C286" i="28"/>
  <c r="B286" i="28"/>
  <c r="Y285" i="28"/>
  <c r="X285" i="28"/>
  <c r="W285" i="28"/>
  <c r="V285" i="28"/>
  <c r="U285" i="28"/>
  <c r="T285" i="28"/>
  <c r="S285" i="28"/>
  <c r="R285" i="28"/>
  <c r="Q285" i="28"/>
  <c r="P285" i="28"/>
  <c r="O285" i="28"/>
  <c r="N285" i="28"/>
  <c r="M285" i="28"/>
  <c r="L285" i="28"/>
  <c r="K285" i="28"/>
  <c r="J285" i="28"/>
  <c r="I285" i="28"/>
  <c r="H285" i="28"/>
  <c r="G285" i="28"/>
  <c r="F285" i="28"/>
  <c r="E285" i="28"/>
  <c r="D285" i="28"/>
  <c r="C285" i="28"/>
  <c r="B285" i="28"/>
  <c r="Y284" i="28"/>
  <c r="X284" i="28"/>
  <c r="W284" i="28"/>
  <c r="V284" i="28"/>
  <c r="U284" i="28"/>
  <c r="T284" i="28"/>
  <c r="S284" i="28"/>
  <c r="R284" i="28"/>
  <c r="Q284" i="28"/>
  <c r="P284" i="28"/>
  <c r="O284" i="28"/>
  <c r="N284" i="28"/>
  <c r="M284" i="28"/>
  <c r="L284" i="28"/>
  <c r="K284" i="28"/>
  <c r="J284" i="28"/>
  <c r="I284" i="28"/>
  <c r="H284" i="28"/>
  <c r="G284" i="28"/>
  <c r="F284" i="28"/>
  <c r="E284" i="28"/>
  <c r="D284" i="28"/>
  <c r="C284" i="28"/>
  <c r="B284" i="28"/>
  <c r="Y283" i="28"/>
  <c r="X283" i="28"/>
  <c r="W283" i="28"/>
  <c r="V283" i="28"/>
  <c r="U283" i="28"/>
  <c r="T283" i="28"/>
  <c r="S283" i="28"/>
  <c r="R283" i="28"/>
  <c r="Q283" i="28"/>
  <c r="P283" i="28"/>
  <c r="O283" i="28"/>
  <c r="N283" i="28"/>
  <c r="M283" i="28"/>
  <c r="L283" i="28"/>
  <c r="K283" i="28"/>
  <c r="J283" i="28"/>
  <c r="I283" i="28"/>
  <c r="H283" i="28"/>
  <c r="G283" i="28"/>
  <c r="F283" i="28"/>
  <c r="E283" i="28"/>
  <c r="D283" i="28"/>
  <c r="C283" i="28"/>
  <c r="B283" i="28"/>
  <c r="Y282" i="28"/>
  <c r="X282" i="28"/>
  <c r="W282" i="28"/>
  <c r="V282" i="28"/>
  <c r="U282" i="28"/>
  <c r="T282" i="28"/>
  <c r="S282" i="28"/>
  <c r="R282" i="28"/>
  <c r="Q282" i="28"/>
  <c r="P282" i="28"/>
  <c r="O282" i="28"/>
  <c r="N282" i="28"/>
  <c r="M282" i="28"/>
  <c r="L282" i="28"/>
  <c r="K282" i="28"/>
  <c r="J282" i="28"/>
  <c r="I282" i="28"/>
  <c r="H282" i="28"/>
  <c r="G282" i="28"/>
  <c r="F282" i="28"/>
  <c r="E282" i="28"/>
  <c r="D282" i="28"/>
  <c r="C282" i="28"/>
  <c r="B282" i="28"/>
  <c r="Y281" i="28"/>
  <c r="X281" i="28"/>
  <c r="W281" i="28"/>
  <c r="V281" i="28"/>
  <c r="U281" i="28"/>
  <c r="T281" i="28"/>
  <c r="S281" i="28"/>
  <c r="R281" i="28"/>
  <c r="Q281" i="28"/>
  <c r="P281" i="28"/>
  <c r="O281" i="28"/>
  <c r="N281" i="28"/>
  <c r="M281" i="28"/>
  <c r="L281" i="28"/>
  <c r="K281" i="28"/>
  <c r="J281" i="28"/>
  <c r="I281" i="28"/>
  <c r="H281" i="28"/>
  <c r="G281" i="28"/>
  <c r="F281" i="28"/>
  <c r="E281" i="28"/>
  <c r="D281" i="28"/>
  <c r="C281" i="28"/>
  <c r="B281" i="28"/>
  <c r="Y280" i="28"/>
  <c r="X280" i="28"/>
  <c r="W280" i="28"/>
  <c r="V280" i="28"/>
  <c r="U280" i="28"/>
  <c r="T280" i="28"/>
  <c r="S280" i="28"/>
  <c r="R280" i="28"/>
  <c r="Q280" i="28"/>
  <c r="P280" i="28"/>
  <c r="O280" i="28"/>
  <c r="N280" i="28"/>
  <c r="M280" i="28"/>
  <c r="L280" i="28"/>
  <c r="K280" i="28"/>
  <c r="J280" i="28"/>
  <c r="I280" i="28"/>
  <c r="H280" i="28"/>
  <c r="G280" i="28"/>
  <c r="F280" i="28"/>
  <c r="E280" i="28"/>
  <c r="D280" i="28"/>
  <c r="C280" i="28"/>
  <c r="B280" i="28"/>
  <c r="Y279" i="28"/>
  <c r="X279" i="28"/>
  <c r="W279" i="28"/>
  <c r="V279" i="28"/>
  <c r="U279" i="28"/>
  <c r="T279" i="28"/>
  <c r="S279" i="28"/>
  <c r="R279" i="28"/>
  <c r="Q279" i="28"/>
  <c r="P279" i="28"/>
  <c r="O279" i="28"/>
  <c r="N279" i="28"/>
  <c r="M279" i="28"/>
  <c r="L279" i="28"/>
  <c r="K279" i="28"/>
  <c r="J279" i="28"/>
  <c r="I279" i="28"/>
  <c r="H279" i="28"/>
  <c r="G279" i="28"/>
  <c r="F279" i="28"/>
  <c r="E279" i="28"/>
  <c r="D279" i="28"/>
  <c r="C279" i="28"/>
  <c r="B279" i="28"/>
  <c r="Y278" i="28"/>
  <c r="X278" i="28"/>
  <c r="W278" i="28"/>
  <c r="V278" i="28"/>
  <c r="U278" i="28"/>
  <c r="T278" i="28"/>
  <c r="S278" i="28"/>
  <c r="R278" i="28"/>
  <c r="Q278" i="28"/>
  <c r="P278" i="28"/>
  <c r="O278" i="28"/>
  <c r="N278" i="28"/>
  <c r="M278" i="28"/>
  <c r="L278" i="28"/>
  <c r="K278" i="28"/>
  <c r="J278" i="28"/>
  <c r="I278" i="28"/>
  <c r="H278" i="28"/>
  <c r="G278" i="28"/>
  <c r="F278" i="28"/>
  <c r="E278" i="28"/>
  <c r="D278" i="28"/>
  <c r="C278" i="28"/>
  <c r="B278" i="28"/>
  <c r="Y277" i="28"/>
  <c r="X277" i="28"/>
  <c r="W277" i="28"/>
  <c r="V277" i="28"/>
  <c r="U277" i="28"/>
  <c r="T277" i="28"/>
  <c r="S277" i="28"/>
  <c r="R277" i="28"/>
  <c r="Q277" i="28"/>
  <c r="P277" i="28"/>
  <c r="O277" i="28"/>
  <c r="N277" i="28"/>
  <c r="M277" i="28"/>
  <c r="L277" i="28"/>
  <c r="K277" i="28"/>
  <c r="J277" i="28"/>
  <c r="I277" i="28"/>
  <c r="H277" i="28"/>
  <c r="G277" i="28"/>
  <c r="F277" i="28"/>
  <c r="E277" i="28"/>
  <c r="D277" i="28"/>
  <c r="C277" i="28"/>
  <c r="B277" i="28"/>
  <c r="Y276" i="28"/>
  <c r="X276" i="28"/>
  <c r="W276" i="28"/>
  <c r="V276" i="28"/>
  <c r="U276" i="28"/>
  <c r="T276" i="28"/>
  <c r="S276" i="28"/>
  <c r="R276" i="28"/>
  <c r="Q276" i="28"/>
  <c r="P276" i="28"/>
  <c r="O276" i="28"/>
  <c r="N276" i="28"/>
  <c r="M276" i="28"/>
  <c r="L276" i="28"/>
  <c r="K276" i="28"/>
  <c r="J276" i="28"/>
  <c r="I276" i="28"/>
  <c r="H276" i="28"/>
  <c r="G276" i="28"/>
  <c r="F276" i="28"/>
  <c r="E276" i="28"/>
  <c r="D276" i="28"/>
  <c r="C276" i="28"/>
  <c r="B276" i="28"/>
  <c r="Y275" i="28"/>
  <c r="X275" i="28"/>
  <c r="W275" i="28"/>
  <c r="V275" i="28"/>
  <c r="U275" i="28"/>
  <c r="T275" i="28"/>
  <c r="S275" i="28"/>
  <c r="R275" i="28"/>
  <c r="Q275" i="28"/>
  <c r="P275" i="28"/>
  <c r="O275" i="28"/>
  <c r="N275" i="28"/>
  <c r="M275" i="28"/>
  <c r="L275" i="28"/>
  <c r="K275" i="28"/>
  <c r="J275" i="28"/>
  <c r="I275" i="28"/>
  <c r="H275" i="28"/>
  <c r="G275" i="28"/>
  <c r="F275" i="28"/>
  <c r="E275" i="28"/>
  <c r="D275" i="28"/>
  <c r="C275" i="28"/>
  <c r="B275" i="28"/>
  <c r="Y274" i="28"/>
  <c r="X274" i="28"/>
  <c r="W274" i="28"/>
  <c r="V274" i="28"/>
  <c r="U274" i="28"/>
  <c r="T274" i="28"/>
  <c r="S274" i="28"/>
  <c r="R274" i="28"/>
  <c r="Q274" i="28"/>
  <c r="P274" i="28"/>
  <c r="O274" i="28"/>
  <c r="N274" i="28"/>
  <c r="M274" i="28"/>
  <c r="L274" i="28"/>
  <c r="K274" i="28"/>
  <c r="J274" i="28"/>
  <c r="I274" i="28"/>
  <c r="H274" i="28"/>
  <c r="G274" i="28"/>
  <c r="F274" i="28"/>
  <c r="E274" i="28"/>
  <c r="D274" i="28"/>
  <c r="C274" i="28"/>
  <c r="B274" i="28"/>
  <c r="Y273" i="28"/>
  <c r="X273" i="28"/>
  <c r="W273" i="28"/>
  <c r="V273" i="28"/>
  <c r="U273" i="28"/>
  <c r="T273" i="28"/>
  <c r="S273" i="28"/>
  <c r="R273" i="28"/>
  <c r="Q273" i="28"/>
  <c r="P273" i="28"/>
  <c r="O273" i="28"/>
  <c r="N273" i="28"/>
  <c r="M273" i="28"/>
  <c r="L273" i="28"/>
  <c r="K273" i="28"/>
  <c r="J273" i="28"/>
  <c r="I273" i="28"/>
  <c r="H273" i="28"/>
  <c r="G273" i="28"/>
  <c r="F273" i="28"/>
  <c r="E273" i="28"/>
  <c r="D273" i="28"/>
  <c r="C273" i="28"/>
  <c r="B273" i="28"/>
  <c r="Y272" i="28"/>
  <c r="X272" i="28"/>
  <c r="W272" i="28"/>
  <c r="V272" i="28"/>
  <c r="U272" i="28"/>
  <c r="T272" i="28"/>
  <c r="S272" i="28"/>
  <c r="R272" i="28"/>
  <c r="Q272" i="28"/>
  <c r="P272" i="28"/>
  <c r="O272" i="28"/>
  <c r="N272" i="28"/>
  <c r="M272" i="28"/>
  <c r="L272" i="28"/>
  <c r="K272" i="28"/>
  <c r="J272" i="28"/>
  <c r="I272" i="28"/>
  <c r="H272" i="28"/>
  <c r="G272" i="28"/>
  <c r="F272" i="28"/>
  <c r="E272" i="28"/>
  <c r="D272" i="28"/>
  <c r="C272" i="28"/>
  <c r="B272" i="28"/>
  <c r="Y271" i="28"/>
  <c r="X271" i="28"/>
  <c r="W271" i="28"/>
  <c r="V271" i="28"/>
  <c r="U271" i="28"/>
  <c r="T271" i="28"/>
  <c r="S271" i="28"/>
  <c r="R271" i="28"/>
  <c r="Q271" i="28"/>
  <c r="P271" i="28"/>
  <c r="O271" i="28"/>
  <c r="N271" i="28"/>
  <c r="M271" i="28"/>
  <c r="L271" i="28"/>
  <c r="K271" i="28"/>
  <c r="J271" i="28"/>
  <c r="I271" i="28"/>
  <c r="H271" i="28"/>
  <c r="G271" i="28"/>
  <c r="F271" i="28"/>
  <c r="E271" i="28"/>
  <c r="D271" i="28"/>
  <c r="C271" i="28"/>
  <c r="B271" i="28"/>
  <c r="Y270" i="28"/>
  <c r="X270" i="28"/>
  <c r="W270" i="28"/>
  <c r="V270" i="28"/>
  <c r="U270" i="28"/>
  <c r="T270" i="28"/>
  <c r="S270" i="28"/>
  <c r="R270" i="28"/>
  <c r="Q270" i="28"/>
  <c r="P270" i="28"/>
  <c r="O270" i="28"/>
  <c r="N270" i="28"/>
  <c r="M270" i="28"/>
  <c r="L270" i="28"/>
  <c r="K270" i="28"/>
  <c r="J270" i="28"/>
  <c r="I270" i="28"/>
  <c r="H270" i="28"/>
  <c r="G270" i="28"/>
  <c r="F270" i="28"/>
  <c r="E270" i="28"/>
  <c r="D270" i="28"/>
  <c r="C270" i="28"/>
  <c r="B270" i="28"/>
  <c r="Y269" i="28"/>
  <c r="X269" i="28"/>
  <c r="W269" i="28"/>
  <c r="V269" i="28"/>
  <c r="U269" i="28"/>
  <c r="T269" i="28"/>
  <c r="S269" i="28"/>
  <c r="R269" i="28"/>
  <c r="Q269" i="28"/>
  <c r="P269" i="28"/>
  <c r="O269" i="28"/>
  <c r="N269" i="28"/>
  <c r="M269" i="28"/>
  <c r="L269" i="28"/>
  <c r="K269" i="28"/>
  <c r="J269" i="28"/>
  <c r="I269" i="28"/>
  <c r="H269" i="28"/>
  <c r="G269" i="28"/>
  <c r="F269" i="28"/>
  <c r="E269" i="28"/>
  <c r="D269" i="28"/>
  <c r="C269" i="28"/>
  <c r="B269" i="28"/>
  <c r="Y268" i="28"/>
  <c r="X268" i="28"/>
  <c r="W268" i="28"/>
  <c r="V268" i="28"/>
  <c r="U268" i="28"/>
  <c r="T268" i="28"/>
  <c r="S268" i="28"/>
  <c r="R268" i="28"/>
  <c r="Q268" i="28"/>
  <c r="P268" i="28"/>
  <c r="O268" i="28"/>
  <c r="N268" i="28"/>
  <c r="M268" i="28"/>
  <c r="L268" i="28"/>
  <c r="K268" i="28"/>
  <c r="J268" i="28"/>
  <c r="I268" i="28"/>
  <c r="H268" i="28"/>
  <c r="G268" i="28"/>
  <c r="F268" i="28"/>
  <c r="E268" i="28"/>
  <c r="D268" i="28"/>
  <c r="C268" i="28"/>
  <c r="B268" i="28"/>
  <c r="Y267" i="28"/>
  <c r="X267" i="28"/>
  <c r="W267" i="28"/>
  <c r="V267" i="28"/>
  <c r="U267" i="28"/>
  <c r="T267" i="28"/>
  <c r="S267" i="28"/>
  <c r="R267" i="28"/>
  <c r="Q267" i="28"/>
  <c r="P267" i="28"/>
  <c r="O267" i="28"/>
  <c r="N267" i="28"/>
  <c r="M267" i="28"/>
  <c r="L267" i="28"/>
  <c r="K267" i="28"/>
  <c r="J267" i="28"/>
  <c r="I267" i="28"/>
  <c r="H267" i="28"/>
  <c r="G267" i="28"/>
  <c r="F267" i="28"/>
  <c r="E267" i="28"/>
  <c r="D267" i="28"/>
  <c r="C267" i="28"/>
  <c r="B267" i="28"/>
  <c r="Y266" i="28"/>
  <c r="X266" i="28"/>
  <c r="W266" i="28"/>
  <c r="V266" i="28"/>
  <c r="U266" i="28"/>
  <c r="T266" i="28"/>
  <c r="S266" i="28"/>
  <c r="R266" i="28"/>
  <c r="Q266" i="28"/>
  <c r="P266" i="28"/>
  <c r="O266" i="28"/>
  <c r="N266" i="28"/>
  <c r="M266" i="28"/>
  <c r="L266" i="28"/>
  <c r="K266" i="28"/>
  <c r="J266" i="28"/>
  <c r="I266" i="28"/>
  <c r="H266" i="28"/>
  <c r="G266" i="28"/>
  <c r="F266" i="28"/>
  <c r="E266" i="28"/>
  <c r="D266" i="28"/>
  <c r="C266" i="28"/>
  <c r="B266" i="28"/>
  <c r="Y265" i="28"/>
  <c r="X265" i="28"/>
  <c r="W265" i="28"/>
  <c r="V265" i="28"/>
  <c r="U265" i="28"/>
  <c r="T265" i="28"/>
  <c r="S265" i="28"/>
  <c r="R265" i="28"/>
  <c r="Q265" i="28"/>
  <c r="P265" i="28"/>
  <c r="O265" i="28"/>
  <c r="N265" i="28"/>
  <c r="M265" i="28"/>
  <c r="L265" i="28"/>
  <c r="K265" i="28"/>
  <c r="J265" i="28"/>
  <c r="I265" i="28"/>
  <c r="H265" i="28"/>
  <c r="G265" i="28"/>
  <c r="F265" i="28"/>
  <c r="E265" i="28"/>
  <c r="D265" i="28"/>
  <c r="C265" i="28"/>
  <c r="B265" i="28"/>
  <c r="Y264" i="28"/>
  <c r="X264" i="28"/>
  <c r="W264" i="28"/>
  <c r="V264" i="28"/>
  <c r="U264" i="28"/>
  <c r="T264" i="28"/>
  <c r="S264" i="28"/>
  <c r="R264" i="28"/>
  <c r="Q264" i="28"/>
  <c r="P264" i="28"/>
  <c r="O264" i="28"/>
  <c r="N264" i="28"/>
  <c r="M264" i="28"/>
  <c r="L264" i="28"/>
  <c r="K264" i="28"/>
  <c r="J264" i="28"/>
  <c r="I264" i="28"/>
  <c r="H264" i="28"/>
  <c r="G264" i="28"/>
  <c r="F264" i="28"/>
  <c r="E264" i="28"/>
  <c r="D264" i="28"/>
  <c r="C264" i="28"/>
  <c r="B264" i="28"/>
  <c r="Y263" i="28"/>
  <c r="X263" i="28"/>
  <c r="W263" i="28"/>
  <c r="V263" i="28"/>
  <c r="U263" i="28"/>
  <c r="T263" i="28"/>
  <c r="S263" i="28"/>
  <c r="R263" i="28"/>
  <c r="Q263" i="28"/>
  <c r="P263" i="28"/>
  <c r="O263" i="28"/>
  <c r="N263" i="28"/>
  <c r="M263" i="28"/>
  <c r="L263" i="28"/>
  <c r="K263" i="28"/>
  <c r="J263" i="28"/>
  <c r="I263" i="28"/>
  <c r="H263" i="28"/>
  <c r="G263" i="28"/>
  <c r="F263" i="28"/>
  <c r="E263" i="28"/>
  <c r="D263" i="28"/>
  <c r="C263" i="28"/>
  <c r="B263" i="28"/>
  <c r="Y262" i="28"/>
  <c r="X262" i="28"/>
  <c r="W262" i="28"/>
  <c r="V262" i="28"/>
  <c r="U262" i="28"/>
  <c r="T262" i="28"/>
  <c r="S262" i="28"/>
  <c r="R262" i="28"/>
  <c r="Q262" i="28"/>
  <c r="P262" i="28"/>
  <c r="O262" i="28"/>
  <c r="N262" i="28"/>
  <c r="M262" i="28"/>
  <c r="L262" i="28"/>
  <c r="K262" i="28"/>
  <c r="J262" i="28"/>
  <c r="I262" i="28"/>
  <c r="H262" i="28"/>
  <c r="G262" i="28"/>
  <c r="F262" i="28"/>
  <c r="E262" i="28"/>
  <c r="D262" i="28"/>
  <c r="C262" i="28"/>
  <c r="B262" i="28"/>
  <c r="Y261" i="28"/>
  <c r="X261" i="28"/>
  <c r="W261" i="28"/>
  <c r="V261" i="28"/>
  <c r="U261" i="28"/>
  <c r="T261" i="28"/>
  <c r="S261" i="28"/>
  <c r="R261" i="28"/>
  <c r="Q261" i="28"/>
  <c r="P261" i="28"/>
  <c r="O261" i="28"/>
  <c r="N261" i="28"/>
  <c r="M261" i="28"/>
  <c r="L261" i="28"/>
  <c r="K261" i="28"/>
  <c r="J261" i="28"/>
  <c r="I261" i="28"/>
  <c r="H261" i="28"/>
  <c r="G261" i="28"/>
  <c r="F261" i="28"/>
  <c r="E261" i="28"/>
  <c r="D261" i="28"/>
  <c r="C261" i="28"/>
  <c r="B261" i="28"/>
  <c r="Y256" i="28"/>
  <c r="X256" i="28"/>
  <c r="W256" i="28"/>
  <c r="V256" i="28"/>
  <c r="U256" i="28"/>
  <c r="T256" i="28"/>
  <c r="S256" i="28"/>
  <c r="R256" i="28"/>
  <c r="Q256" i="28"/>
  <c r="P256" i="28"/>
  <c r="O256" i="28"/>
  <c r="N256" i="28"/>
  <c r="M256" i="28"/>
  <c r="L256" i="28"/>
  <c r="K256" i="28"/>
  <c r="J256" i="28"/>
  <c r="I256" i="28"/>
  <c r="H256" i="28"/>
  <c r="G256" i="28"/>
  <c r="F256" i="28"/>
  <c r="E256" i="28"/>
  <c r="D256" i="28"/>
  <c r="C256" i="28"/>
  <c r="B256" i="28"/>
  <c r="Y255" i="28"/>
  <c r="X255" i="28"/>
  <c r="W255" i="28"/>
  <c r="V255" i="28"/>
  <c r="U255" i="28"/>
  <c r="T255" i="28"/>
  <c r="S255" i="28"/>
  <c r="R255" i="28"/>
  <c r="Q255" i="28"/>
  <c r="P255" i="28"/>
  <c r="O255" i="28"/>
  <c r="N255" i="28"/>
  <c r="M255" i="28"/>
  <c r="L255" i="28"/>
  <c r="K255" i="28"/>
  <c r="J255" i="28"/>
  <c r="I255" i="28"/>
  <c r="H255" i="28"/>
  <c r="G255" i="28"/>
  <c r="F255" i="28"/>
  <c r="E255" i="28"/>
  <c r="D255" i="28"/>
  <c r="C255" i="28"/>
  <c r="B255" i="28"/>
  <c r="Y254" i="28"/>
  <c r="X254" i="28"/>
  <c r="W254" i="28"/>
  <c r="V254" i="28"/>
  <c r="U254" i="28"/>
  <c r="T254" i="28"/>
  <c r="S254" i="28"/>
  <c r="R254" i="28"/>
  <c r="Q254" i="28"/>
  <c r="P254" i="28"/>
  <c r="O254" i="28"/>
  <c r="N254" i="28"/>
  <c r="M254" i="28"/>
  <c r="L254" i="28"/>
  <c r="K254" i="28"/>
  <c r="J254" i="28"/>
  <c r="I254" i="28"/>
  <c r="H254" i="28"/>
  <c r="G254" i="28"/>
  <c r="F254" i="28"/>
  <c r="E254" i="28"/>
  <c r="D254" i="28"/>
  <c r="C254" i="28"/>
  <c r="B254" i="28"/>
  <c r="Y253" i="28"/>
  <c r="X253" i="28"/>
  <c r="W253" i="28"/>
  <c r="V253" i="28"/>
  <c r="U253" i="28"/>
  <c r="T253" i="28"/>
  <c r="S253" i="28"/>
  <c r="R253" i="28"/>
  <c r="Q253" i="28"/>
  <c r="P253" i="28"/>
  <c r="O253" i="28"/>
  <c r="N253" i="28"/>
  <c r="M253" i="28"/>
  <c r="L253" i="28"/>
  <c r="K253" i="28"/>
  <c r="J253" i="28"/>
  <c r="I253" i="28"/>
  <c r="H253" i="28"/>
  <c r="G253" i="28"/>
  <c r="F253" i="28"/>
  <c r="E253" i="28"/>
  <c r="D253" i="28"/>
  <c r="C253" i="28"/>
  <c r="B253" i="28"/>
  <c r="Y252" i="28"/>
  <c r="X252" i="28"/>
  <c r="W252" i="28"/>
  <c r="V252" i="28"/>
  <c r="U252" i="28"/>
  <c r="T252" i="28"/>
  <c r="S252" i="28"/>
  <c r="R252" i="28"/>
  <c r="Q252" i="28"/>
  <c r="P252" i="28"/>
  <c r="O252" i="28"/>
  <c r="N252" i="28"/>
  <c r="M252" i="28"/>
  <c r="L252" i="28"/>
  <c r="K252" i="28"/>
  <c r="J252" i="28"/>
  <c r="I252" i="28"/>
  <c r="H252" i="28"/>
  <c r="G252" i="28"/>
  <c r="F252" i="28"/>
  <c r="E252" i="28"/>
  <c r="D252" i="28"/>
  <c r="C252" i="28"/>
  <c r="B252" i="28"/>
  <c r="Y251" i="28"/>
  <c r="X251" i="28"/>
  <c r="W251" i="28"/>
  <c r="V251" i="28"/>
  <c r="U251" i="28"/>
  <c r="T251" i="28"/>
  <c r="S251" i="28"/>
  <c r="R251" i="28"/>
  <c r="Q251" i="28"/>
  <c r="P251" i="28"/>
  <c r="O251" i="28"/>
  <c r="N251" i="28"/>
  <c r="M251" i="28"/>
  <c r="L251" i="28"/>
  <c r="K251" i="28"/>
  <c r="J251" i="28"/>
  <c r="I251" i="28"/>
  <c r="H251" i="28"/>
  <c r="G251" i="28"/>
  <c r="F251" i="28"/>
  <c r="E251" i="28"/>
  <c r="D251" i="28"/>
  <c r="C251" i="28"/>
  <c r="B251" i="28"/>
  <c r="Y250" i="28"/>
  <c r="X250" i="28"/>
  <c r="W250" i="28"/>
  <c r="V250" i="28"/>
  <c r="U250" i="28"/>
  <c r="T250" i="28"/>
  <c r="S250" i="28"/>
  <c r="R250" i="28"/>
  <c r="Q250" i="28"/>
  <c r="P250" i="28"/>
  <c r="O250" i="28"/>
  <c r="N250" i="28"/>
  <c r="M250" i="28"/>
  <c r="L250" i="28"/>
  <c r="K250" i="28"/>
  <c r="J250" i="28"/>
  <c r="I250" i="28"/>
  <c r="H250" i="28"/>
  <c r="G250" i="28"/>
  <c r="F250" i="28"/>
  <c r="E250" i="28"/>
  <c r="D250" i="28"/>
  <c r="C250" i="28"/>
  <c r="B250" i="28"/>
  <c r="Y249" i="28"/>
  <c r="X249" i="28"/>
  <c r="W249" i="28"/>
  <c r="V249" i="28"/>
  <c r="U249" i="28"/>
  <c r="T249" i="28"/>
  <c r="S249" i="28"/>
  <c r="R249" i="28"/>
  <c r="Q249" i="28"/>
  <c r="P249" i="28"/>
  <c r="O249" i="28"/>
  <c r="N249" i="28"/>
  <c r="M249" i="28"/>
  <c r="L249" i="28"/>
  <c r="K249" i="28"/>
  <c r="J249" i="28"/>
  <c r="I249" i="28"/>
  <c r="H249" i="28"/>
  <c r="G249" i="28"/>
  <c r="F249" i="28"/>
  <c r="E249" i="28"/>
  <c r="D249" i="28"/>
  <c r="C249" i="28"/>
  <c r="B249" i="28"/>
  <c r="Y248" i="28"/>
  <c r="X248" i="28"/>
  <c r="W248" i="28"/>
  <c r="V248" i="28"/>
  <c r="U248" i="28"/>
  <c r="T248" i="28"/>
  <c r="S248" i="28"/>
  <c r="R248" i="28"/>
  <c r="Q248" i="28"/>
  <c r="P248" i="28"/>
  <c r="O248" i="28"/>
  <c r="N248" i="28"/>
  <c r="M248" i="28"/>
  <c r="L248" i="28"/>
  <c r="K248" i="28"/>
  <c r="J248" i="28"/>
  <c r="I248" i="28"/>
  <c r="H248" i="28"/>
  <c r="G248" i="28"/>
  <c r="F248" i="28"/>
  <c r="E248" i="28"/>
  <c r="D248" i="28"/>
  <c r="C248" i="28"/>
  <c r="B248" i="28"/>
  <c r="Y247" i="28"/>
  <c r="X247" i="28"/>
  <c r="W247" i="28"/>
  <c r="V247" i="28"/>
  <c r="U247" i="28"/>
  <c r="T247" i="28"/>
  <c r="S247" i="28"/>
  <c r="R247" i="28"/>
  <c r="Q247" i="28"/>
  <c r="P247" i="28"/>
  <c r="O247" i="28"/>
  <c r="N247" i="28"/>
  <c r="M247" i="28"/>
  <c r="L247" i="28"/>
  <c r="K247" i="28"/>
  <c r="J247" i="28"/>
  <c r="I247" i="28"/>
  <c r="H247" i="28"/>
  <c r="G247" i="28"/>
  <c r="F247" i="28"/>
  <c r="E247" i="28"/>
  <c r="D247" i="28"/>
  <c r="C247" i="28"/>
  <c r="B247" i="28"/>
  <c r="Y246" i="28"/>
  <c r="X246" i="28"/>
  <c r="W246" i="28"/>
  <c r="V246" i="28"/>
  <c r="U246" i="28"/>
  <c r="T246" i="28"/>
  <c r="S246" i="28"/>
  <c r="R246" i="28"/>
  <c r="Q246" i="28"/>
  <c r="P246" i="28"/>
  <c r="O246" i="28"/>
  <c r="N246" i="28"/>
  <c r="M246" i="28"/>
  <c r="L246" i="28"/>
  <c r="K246" i="28"/>
  <c r="J246" i="28"/>
  <c r="I246" i="28"/>
  <c r="H246" i="28"/>
  <c r="G246" i="28"/>
  <c r="F246" i="28"/>
  <c r="E246" i="28"/>
  <c r="D246" i="28"/>
  <c r="C246" i="28"/>
  <c r="B246" i="28"/>
  <c r="Y245" i="28"/>
  <c r="X245" i="28"/>
  <c r="W245" i="28"/>
  <c r="V245" i="28"/>
  <c r="U245" i="28"/>
  <c r="T245" i="28"/>
  <c r="S245" i="28"/>
  <c r="R245" i="28"/>
  <c r="Q245" i="28"/>
  <c r="P245" i="28"/>
  <c r="O245" i="28"/>
  <c r="N245" i="28"/>
  <c r="M245" i="28"/>
  <c r="L245" i="28"/>
  <c r="K245" i="28"/>
  <c r="J245" i="28"/>
  <c r="I245" i="28"/>
  <c r="H245" i="28"/>
  <c r="G245" i="28"/>
  <c r="F245" i="28"/>
  <c r="E245" i="28"/>
  <c r="D245" i="28"/>
  <c r="C245" i="28"/>
  <c r="B245" i="28"/>
  <c r="Y244" i="28"/>
  <c r="X244" i="28"/>
  <c r="W244" i="28"/>
  <c r="V244" i="28"/>
  <c r="U244" i="28"/>
  <c r="T244" i="28"/>
  <c r="S244" i="28"/>
  <c r="R244" i="28"/>
  <c r="Q244" i="28"/>
  <c r="P244" i="28"/>
  <c r="O244" i="28"/>
  <c r="N244" i="28"/>
  <c r="M244" i="28"/>
  <c r="L244" i="28"/>
  <c r="K244" i="28"/>
  <c r="J244" i="28"/>
  <c r="I244" i="28"/>
  <c r="H244" i="28"/>
  <c r="G244" i="28"/>
  <c r="F244" i="28"/>
  <c r="E244" i="28"/>
  <c r="D244" i="28"/>
  <c r="C244" i="28"/>
  <c r="B244" i="28"/>
  <c r="Y243" i="28"/>
  <c r="X243" i="28"/>
  <c r="W243" i="28"/>
  <c r="V243" i="28"/>
  <c r="U243" i="28"/>
  <c r="T243" i="28"/>
  <c r="S243" i="28"/>
  <c r="R243" i="28"/>
  <c r="Q243" i="28"/>
  <c r="P243" i="28"/>
  <c r="O243" i="28"/>
  <c r="N243" i="28"/>
  <c r="M243" i="28"/>
  <c r="L243" i="28"/>
  <c r="K243" i="28"/>
  <c r="J243" i="28"/>
  <c r="I243" i="28"/>
  <c r="H243" i="28"/>
  <c r="G243" i="28"/>
  <c r="F243" i="28"/>
  <c r="E243" i="28"/>
  <c r="D243" i="28"/>
  <c r="C243" i="28"/>
  <c r="B243" i="28"/>
  <c r="Y242" i="28"/>
  <c r="X242" i="28"/>
  <c r="W242" i="28"/>
  <c r="V242" i="28"/>
  <c r="U242" i="28"/>
  <c r="T242" i="28"/>
  <c r="S242" i="28"/>
  <c r="R242" i="28"/>
  <c r="Q242" i="28"/>
  <c r="P242" i="28"/>
  <c r="O242" i="28"/>
  <c r="N242" i="28"/>
  <c r="M242" i="28"/>
  <c r="L242" i="28"/>
  <c r="K242" i="28"/>
  <c r="J242" i="28"/>
  <c r="I242" i="28"/>
  <c r="H242" i="28"/>
  <c r="G242" i="28"/>
  <c r="F242" i="28"/>
  <c r="E242" i="28"/>
  <c r="D242" i="28"/>
  <c r="C242" i="28"/>
  <c r="B242" i="28"/>
  <c r="Y241" i="28"/>
  <c r="X241" i="28"/>
  <c r="W241" i="28"/>
  <c r="V241" i="28"/>
  <c r="U241" i="28"/>
  <c r="T241" i="28"/>
  <c r="S241" i="28"/>
  <c r="R241" i="28"/>
  <c r="Q241" i="28"/>
  <c r="P241" i="28"/>
  <c r="O241" i="28"/>
  <c r="N241" i="28"/>
  <c r="M241" i="28"/>
  <c r="L241" i="28"/>
  <c r="K241" i="28"/>
  <c r="J241" i="28"/>
  <c r="I241" i="28"/>
  <c r="H241" i="28"/>
  <c r="G241" i="28"/>
  <c r="F241" i="28"/>
  <c r="E241" i="28"/>
  <c r="D241" i="28"/>
  <c r="C241" i="28"/>
  <c r="B241" i="28"/>
  <c r="Y240" i="28"/>
  <c r="X240" i="28"/>
  <c r="W240" i="28"/>
  <c r="V240" i="28"/>
  <c r="U240" i="28"/>
  <c r="T240" i="28"/>
  <c r="S240" i="28"/>
  <c r="R240" i="28"/>
  <c r="Q240" i="28"/>
  <c r="P240" i="28"/>
  <c r="O240" i="28"/>
  <c r="N240" i="28"/>
  <c r="M240" i="28"/>
  <c r="L240" i="28"/>
  <c r="K240" i="28"/>
  <c r="J240" i="28"/>
  <c r="I240" i="28"/>
  <c r="H240" i="28"/>
  <c r="G240" i="28"/>
  <c r="F240" i="28"/>
  <c r="E240" i="28"/>
  <c r="D240" i="28"/>
  <c r="C240" i="28"/>
  <c r="B240" i="28"/>
  <c r="Y239" i="28"/>
  <c r="X239" i="28"/>
  <c r="W239" i="28"/>
  <c r="V239" i="28"/>
  <c r="U239" i="28"/>
  <c r="T239" i="28"/>
  <c r="S239" i="28"/>
  <c r="R239" i="28"/>
  <c r="Q239" i="28"/>
  <c r="P239" i="28"/>
  <c r="O239" i="28"/>
  <c r="N239" i="28"/>
  <c r="M239" i="28"/>
  <c r="L239" i="28"/>
  <c r="K239" i="28"/>
  <c r="J239" i="28"/>
  <c r="I239" i="28"/>
  <c r="H239" i="28"/>
  <c r="G239" i="28"/>
  <c r="F239" i="28"/>
  <c r="E239" i="28"/>
  <c r="D239" i="28"/>
  <c r="C239" i="28"/>
  <c r="B239" i="28"/>
  <c r="Y238" i="28"/>
  <c r="X238" i="28"/>
  <c r="W238" i="28"/>
  <c r="V238" i="28"/>
  <c r="U238" i="28"/>
  <c r="T238" i="28"/>
  <c r="S238" i="28"/>
  <c r="R238" i="28"/>
  <c r="Q238" i="28"/>
  <c r="P238" i="28"/>
  <c r="O238" i="28"/>
  <c r="N238" i="28"/>
  <c r="M238" i="28"/>
  <c r="L238" i="28"/>
  <c r="K238" i="28"/>
  <c r="J238" i="28"/>
  <c r="I238" i="28"/>
  <c r="H238" i="28"/>
  <c r="G238" i="28"/>
  <c r="F238" i="28"/>
  <c r="E238" i="28"/>
  <c r="D238" i="28"/>
  <c r="C238" i="28"/>
  <c r="B238" i="28"/>
  <c r="Y237" i="28"/>
  <c r="X237" i="28"/>
  <c r="W237" i="28"/>
  <c r="V237" i="28"/>
  <c r="U237" i="28"/>
  <c r="T237" i="28"/>
  <c r="S237" i="28"/>
  <c r="R237" i="28"/>
  <c r="Q237" i="28"/>
  <c r="P237" i="28"/>
  <c r="O237" i="28"/>
  <c r="N237" i="28"/>
  <c r="M237" i="28"/>
  <c r="L237" i="28"/>
  <c r="K237" i="28"/>
  <c r="J237" i="28"/>
  <c r="I237" i="28"/>
  <c r="H237" i="28"/>
  <c r="G237" i="28"/>
  <c r="F237" i="28"/>
  <c r="E237" i="28"/>
  <c r="D237" i="28"/>
  <c r="C237" i="28"/>
  <c r="B237" i="28"/>
  <c r="Y236" i="28"/>
  <c r="X236" i="28"/>
  <c r="W236" i="28"/>
  <c r="V236" i="28"/>
  <c r="U236" i="28"/>
  <c r="T236" i="28"/>
  <c r="S236" i="28"/>
  <c r="R236" i="28"/>
  <c r="Q236" i="28"/>
  <c r="P236" i="28"/>
  <c r="O236" i="28"/>
  <c r="N236" i="28"/>
  <c r="M236" i="28"/>
  <c r="L236" i="28"/>
  <c r="K236" i="28"/>
  <c r="J236" i="28"/>
  <c r="I236" i="28"/>
  <c r="H236" i="28"/>
  <c r="G236" i="28"/>
  <c r="F236" i="28"/>
  <c r="E236" i="28"/>
  <c r="D236" i="28"/>
  <c r="C236" i="28"/>
  <c r="B236" i="28"/>
  <c r="Y235" i="28"/>
  <c r="X235" i="28"/>
  <c r="W235" i="28"/>
  <c r="V235" i="28"/>
  <c r="U235" i="28"/>
  <c r="T235" i="28"/>
  <c r="S235" i="28"/>
  <c r="R235" i="28"/>
  <c r="Q235" i="28"/>
  <c r="P235" i="28"/>
  <c r="O235" i="28"/>
  <c r="N235" i="28"/>
  <c r="M235" i="28"/>
  <c r="L235" i="28"/>
  <c r="K235" i="28"/>
  <c r="J235" i="28"/>
  <c r="I235" i="28"/>
  <c r="H235" i="28"/>
  <c r="G235" i="28"/>
  <c r="F235" i="28"/>
  <c r="E235" i="28"/>
  <c r="D235" i="28"/>
  <c r="C235" i="28"/>
  <c r="B235" i="28"/>
  <c r="Y234" i="28"/>
  <c r="X234" i="28"/>
  <c r="W234" i="28"/>
  <c r="V234" i="28"/>
  <c r="U234" i="28"/>
  <c r="T234" i="28"/>
  <c r="S234" i="28"/>
  <c r="R234" i="28"/>
  <c r="Q234" i="28"/>
  <c r="P234" i="28"/>
  <c r="O234" i="28"/>
  <c r="N234" i="28"/>
  <c r="M234" i="28"/>
  <c r="L234" i="28"/>
  <c r="K234" i="28"/>
  <c r="J234" i="28"/>
  <c r="I234" i="28"/>
  <c r="H234" i="28"/>
  <c r="G234" i="28"/>
  <c r="F234" i="28"/>
  <c r="E234" i="28"/>
  <c r="D234" i="28"/>
  <c r="C234" i="28"/>
  <c r="B234" i="28"/>
  <c r="Y233" i="28"/>
  <c r="X233" i="28"/>
  <c r="W233" i="28"/>
  <c r="V233" i="28"/>
  <c r="U233" i="28"/>
  <c r="T233" i="28"/>
  <c r="S233" i="28"/>
  <c r="R233" i="28"/>
  <c r="Q233" i="28"/>
  <c r="P233" i="28"/>
  <c r="O233" i="28"/>
  <c r="N233" i="28"/>
  <c r="M233" i="28"/>
  <c r="L233" i="28"/>
  <c r="K233" i="28"/>
  <c r="J233" i="28"/>
  <c r="I233" i="28"/>
  <c r="H233" i="28"/>
  <c r="G233" i="28"/>
  <c r="F233" i="28"/>
  <c r="E233" i="28"/>
  <c r="D233" i="28"/>
  <c r="C233" i="28"/>
  <c r="B233" i="28"/>
  <c r="Y232" i="28"/>
  <c r="X232" i="28"/>
  <c r="W232" i="28"/>
  <c r="V232" i="28"/>
  <c r="U232" i="28"/>
  <c r="T232" i="28"/>
  <c r="S232" i="28"/>
  <c r="R232" i="28"/>
  <c r="Q232" i="28"/>
  <c r="P232" i="28"/>
  <c r="O232" i="28"/>
  <c r="N232" i="28"/>
  <c r="M232" i="28"/>
  <c r="L232" i="28"/>
  <c r="K232" i="28"/>
  <c r="J232" i="28"/>
  <c r="I232" i="28"/>
  <c r="H232" i="28"/>
  <c r="G232" i="28"/>
  <c r="F232" i="28"/>
  <c r="E232" i="28"/>
  <c r="D232" i="28"/>
  <c r="C232" i="28"/>
  <c r="B232" i="28"/>
  <c r="Y231" i="28"/>
  <c r="X231" i="28"/>
  <c r="W231" i="28"/>
  <c r="V231" i="28"/>
  <c r="U231" i="28"/>
  <c r="T231" i="28"/>
  <c r="S231" i="28"/>
  <c r="R231" i="28"/>
  <c r="Q231" i="28"/>
  <c r="P231" i="28"/>
  <c r="O231" i="28"/>
  <c r="N231" i="28"/>
  <c r="M231" i="28"/>
  <c r="L231" i="28"/>
  <c r="K231" i="28"/>
  <c r="J231" i="28"/>
  <c r="I231" i="28"/>
  <c r="H231" i="28"/>
  <c r="G231" i="28"/>
  <c r="F231" i="28"/>
  <c r="E231" i="28"/>
  <c r="D231" i="28"/>
  <c r="C231" i="28"/>
  <c r="B231" i="28"/>
  <c r="Y230" i="28"/>
  <c r="X230" i="28"/>
  <c r="W230" i="28"/>
  <c r="V230" i="28"/>
  <c r="U230" i="28"/>
  <c r="T230" i="28"/>
  <c r="S230" i="28"/>
  <c r="R230" i="28"/>
  <c r="Q230" i="28"/>
  <c r="P230" i="28"/>
  <c r="O230" i="28"/>
  <c r="N230" i="28"/>
  <c r="M230" i="28"/>
  <c r="L230" i="28"/>
  <c r="K230" i="28"/>
  <c r="J230" i="28"/>
  <c r="I230" i="28"/>
  <c r="H230" i="28"/>
  <c r="G230" i="28"/>
  <c r="F230" i="28"/>
  <c r="E230" i="28"/>
  <c r="D230" i="28"/>
  <c r="C230" i="28"/>
  <c r="B230" i="28"/>
  <c r="Y229" i="28"/>
  <c r="X229" i="28"/>
  <c r="W229" i="28"/>
  <c r="V229" i="28"/>
  <c r="U229" i="28"/>
  <c r="T229" i="28"/>
  <c r="S229" i="28"/>
  <c r="R229" i="28"/>
  <c r="Q229" i="28"/>
  <c r="P229" i="28"/>
  <c r="O229" i="28"/>
  <c r="N229" i="28"/>
  <c r="M229" i="28"/>
  <c r="L229" i="28"/>
  <c r="K229" i="28"/>
  <c r="J229" i="28"/>
  <c r="I229" i="28"/>
  <c r="H229" i="28"/>
  <c r="G229" i="28"/>
  <c r="F229" i="28"/>
  <c r="E229" i="28"/>
  <c r="D229" i="28"/>
  <c r="C229" i="28"/>
  <c r="B229" i="28"/>
  <c r="Y228" i="28"/>
  <c r="X228" i="28"/>
  <c r="W228" i="28"/>
  <c r="V228" i="28"/>
  <c r="U228" i="28"/>
  <c r="T228" i="28"/>
  <c r="S228" i="28"/>
  <c r="R228" i="28"/>
  <c r="Q228" i="28"/>
  <c r="P228" i="28"/>
  <c r="O228" i="28"/>
  <c r="N228" i="28"/>
  <c r="M228" i="28"/>
  <c r="L228" i="28"/>
  <c r="K228" i="28"/>
  <c r="J228" i="28"/>
  <c r="I228" i="28"/>
  <c r="H228" i="28"/>
  <c r="G228" i="28"/>
  <c r="F228" i="28"/>
  <c r="E228" i="28"/>
  <c r="D228" i="28"/>
  <c r="C228" i="28"/>
  <c r="B228" i="28"/>
  <c r="Y227" i="28"/>
  <c r="X227" i="28"/>
  <c r="W227" i="28"/>
  <c r="V227" i="28"/>
  <c r="U227" i="28"/>
  <c r="T227" i="28"/>
  <c r="S227" i="28"/>
  <c r="R227" i="28"/>
  <c r="Q227" i="28"/>
  <c r="P227" i="28"/>
  <c r="O227" i="28"/>
  <c r="N227" i="28"/>
  <c r="M227" i="28"/>
  <c r="L227" i="28"/>
  <c r="K227" i="28"/>
  <c r="J227" i="28"/>
  <c r="I227" i="28"/>
  <c r="H227" i="28"/>
  <c r="G227" i="28"/>
  <c r="F227" i="28"/>
  <c r="E227" i="28"/>
  <c r="D227" i="28"/>
  <c r="C227" i="28"/>
  <c r="B227" i="28"/>
  <c r="Y226" i="28"/>
  <c r="X226" i="28"/>
  <c r="W226" i="28"/>
  <c r="V226" i="28"/>
  <c r="U226" i="28"/>
  <c r="T226" i="28"/>
  <c r="S226" i="28"/>
  <c r="R226" i="28"/>
  <c r="Q226" i="28"/>
  <c r="P226" i="28"/>
  <c r="O226" i="28"/>
  <c r="N226" i="28"/>
  <c r="M226" i="28"/>
  <c r="L226" i="28"/>
  <c r="K226" i="28"/>
  <c r="J226" i="28"/>
  <c r="I226" i="28"/>
  <c r="H226" i="28"/>
  <c r="G226" i="28"/>
  <c r="F226" i="28"/>
  <c r="E226" i="28"/>
  <c r="D226" i="28"/>
  <c r="C226" i="28"/>
  <c r="B226" i="28"/>
  <c r="Y432" i="21"/>
  <c r="X432" i="21"/>
  <c r="W432" i="21"/>
  <c r="V432" i="21"/>
  <c r="U432" i="21"/>
  <c r="T432" i="21"/>
  <c r="S432" i="21"/>
  <c r="R432" i="21"/>
  <c r="Q432" i="21"/>
  <c r="P432" i="21"/>
  <c r="O432" i="21"/>
  <c r="N432" i="21"/>
  <c r="M432" i="21"/>
  <c r="L432" i="21"/>
  <c r="K432" i="21"/>
  <c r="J432" i="21"/>
  <c r="I432" i="21"/>
  <c r="H432" i="21"/>
  <c r="G432" i="21"/>
  <c r="F432" i="21"/>
  <c r="E432" i="21"/>
  <c r="D432" i="21"/>
  <c r="C432" i="21"/>
  <c r="B432" i="21"/>
  <c r="Y431" i="21"/>
  <c r="X431" i="21"/>
  <c r="W431" i="21"/>
  <c r="V431" i="21"/>
  <c r="U431" i="21"/>
  <c r="T431" i="21"/>
  <c r="S431" i="21"/>
  <c r="R431" i="21"/>
  <c r="Q431" i="21"/>
  <c r="P431" i="21"/>
  <c r="O431" i="21"/>
  <c r="N431" i="21"/>
  <c r="M431" i="21"/>
  <c r="L431" i="21"/>
  <c r="K431" i="21"/>
  <c r="J431" i="21"/>
  <c r="I431" i="21"/>
  <c r="H431" i="21"/>
  <c r="G431" i="21"/>
  <c r="F431" i="21"/>
  <c r="E431" i="21"/>
  <c r="D431" i="21"/>
  <c r="C431" i="21"/>
  <c r="B431" i="21"/>
  <c r="Y430" i="21"/>
  <c r="X430" i="21"/>
  <c r="W430" i="21"/>
  <c r="V430" i="21"/>
  <c r="U430" i="21"/>
  <c r="T430" i="21"/>
  <c r="S430" i="21"/>
  <c r="R430" i="21"/>
  <c r="Q430" i="21"/>
  <c r="P430" i="21"/>
  <c r="O430" i="21"/>
  <c r="N430" i="21"/>
  <c r="M430" i="21"/>
  <c r="L430" i="21"/>
  <c r="K430" i="21"/>
  <c r="J430" i="21"/>
  <c r="I430" i="21"/>
  <c r="H430" i="21"/>
  <c r="G430" i="21"/>
  <c r="F430" i="21"/>
  <c r="E430" i="21"/>
  <c r="D430" i="21"/>
  <c r="C430" i="21"/>
  <c r="B430" i="21"/>
  <c r="Y429" i="21"/>
  <c r="X429" i="21"/>
  <c r="W429" i="21"/>
  <c r="V429" i="21"/>
  <c r="U429" i="21"/>
  <c r="T429" i="21"/>
  <c r="S429" i="21"/>
  <c r="R429" i="21"/>
  <c r="Q429" i="21"/>
  <c r="P429" i="21"/>
  <c r="O429" i="21"/>
  <c r="N429" i="21"/>
  <c r="M429" i="21"/>
  <c r="L429" i="21"/>
  <c r="K429" i="21"/>
  <c r="J429" i="21"/>
  <c r="I429" i="21"/>
  <c r="H429" i="21"/>
  <c r="G429" i="21"/>
  <c r="F429" i="21"/>
  <c r="E429" i="21"/>
  <c r="D429" i="21"/>
  <c r="C429" i="21"/>
  <c r="B429" i="21"/>
  <c r="Y428" i="21"/>
  <c r="X428" i="21"/>
  <c r="W428" i="21"/>
  <c r="V428" i="21"/>
  <c r="U428" i="21"/>
  <c r="T428" i="21"/>
  <c r="S428" i="21"/>
  <c r="R428" i="21"/>
  <c r="Q428" i="21"/>
  <c r="P428" i="21"/>
  <c r="O428" i="21"/>
  <c r="N428" i="21"/>
  <c r="M428" i="21"/>
  <c r="L428" i="21"/>
  <c r="K428" i="21"/>
  <c r="J428" i="21"/>
  <c r="I428" i="21"/>
  <c r="H428" i="21"/>
  <c r="G428" i="21"/>
  <c r="F428" i="21"/>
  <c r="E428" i="21"/>
  <c r="D428" i="21"/>
  <c r="C428" i="21"/>
  <c r="B428" i="21"/>
  <c r="Y427" i="21"/>
  <c r="X427" i="21"/>
  <c r="W427" i="21"/>
  <c r="V427" i="21"/>
  <c r="U427" i="21"/>
  <c r="T427" i="21"/>
  <c r="S427" i="21"/>
  <c r="R427" i="21"/>
  <c r="Q427" i="21"/>
  <c r="P427" i="21"/>
  <c r="O427" i="21"/>
  <c r="N427" i="21"/>
  <c r="M427" i="21"/>
  <c r="L427" i="21"/>
  <c r="K427" i="21"/>
  <c r="J427" i="21"/>
  <c r="I427" i="21"/>
  <c r="H427" i="21"/>
  <c r="G427" i="21"/>
  <c r="F427" i="21"/>
  <c r="E427" i="21"/>
  <c r="D427" i="21"/>
  <c r="C427" i="21"/>
  <c r="B427" i="21"/>
  <c r="Y426" i="21"/>
  <c r="X426" i="21"/>
  <c r="W426" i="21"/>
  <c r="V426" i="21"/>
  <c r="U426" i="21"/>
  <c r="T426" i="21"/>
  <c r="S426" i="21"/>
  <c r="R426" i="21"/>
  <c r="Q426" i="21"/>
  <c r="P426" i="21"/>
  <c r="O426" i="21"/>
  <c r="N426" i="21"/>
  <c r="M426" i="21"/>
  <c r="L426" i="21"/>
  <c r="K426" i="21"/>
  <c r="J426" i="21"/>
  <c r="I426" i="21"/>
  <c r="H426" i="21"/>
  <c r="G426" i="21"/>
  <c r="F426" i="21"/>
  <c r="E426" i="21"/>
  <c r="D426" i="21"/>
  <c r="C426" i="21"/>
  <c r="B426" i="21"/>
  <c r="Y425" i="21"/>
  <c r="X425" i="21"/>
  <c r="W425" i="21"/>
  <c r="V425" i="21"/>
  <c r="U425" i="21"/>
  <c r="T425" i="21"/>
  <c r="S425" i="21"/>
  <c r="R425" i="21"/>
  <c r="Q425" i="21"/>
  <c r="P425" i="21"/>
  <c r="O425" i="21"/>
  <c r="N425" i="21"/>
  <c r="M425" i="21"/>
  <c r="L425" i="21"/>
  <c r="K425" i="21"/>
  <c r="J425" i="21"/>
  <c r="I425" i="21"/>
  <c r="H425" i="21"/>
  <c r="G425" i="21"/>
  <c r="F425" i="21"/>
  <c r="E425" i="21"/>
  <c r="D425" i="21"/>
  <c r="C425" i="21"/>
  <c r="B425" i="21"/>
  <c r="Y424" i="21"/>
  <c r="X424" i="21"/>
  <c r="W424" i="21"/>
  <c r="V424" i="21"/>
  <c r="U424" i="21"/>
  <c r="T424" i="21"/>
  <c r="S424" i="21"/>
  <c r="R424" i="21"/>
  <c r="Q424" i="21"/>
  <c r="P424" i="21"/>
  <c r="O424" i="21"/>
  <c r="N424" i="21"/>
  <c r="M424" i="21"/>
  <c r="L424" i="21"/>
  <c r="K424" i="21"/>
  <c r="J424" i="21"/>
  <c r="I424" i="21"/>
  <c r="H424" i="21"/>
  <c r="G424" i="21"/>
  <c r="F424" i="21"/>
  <c r="E424" i="21"/>
  <c r="D424" i="21"/>
  <c r="C424" i="21"/>
  <c r="B424" i="21"/>
  <c r="Y423" i="21"/>
  <c r="X423" i="21"/>
  <c r="W423" i="21"/>
  <c r="V423" i="21"/>
  <c r="U423" i="21"/>
  <c r="T423" i="21"/>
  <c r="S423" i="21"/>
  <c r="R423" i="21"/>
  <c r="Q423" i="21"/>
  <c r="P423" i="21"/>
  <c r="O423" i="21"/>
  <c r="N423" i="21"/>
  <c r="M423" i="21"/>
  <c r="L423" i="21"/>
  <c r="K423" i="21"/>
  <c r="J423" i="21"/>
  <c r="I423" i="21"/>
  <c r="H423" i="21"/>
  <c r="G423" i="21"/>
  <c r="F423" i="21"/>
  <c r="E423" i="21"/>
  <c r="D423" i="21"/>
  <c r="C423" i="21"/>
  <c r="B423" i="21"/>
  <c r="Y422" i="21"/>
  <c r="X422" i="21"/>
  <c r="W422" i="21"/>
  <c r="V422" i="21"/>
  <c r="U422" i="21"/>
  <c r="T422" i="21"/>
  <c r="S422" i="21"/>
  <c r="R422" i="21"/>
  <c r="Q422" i="21"/>
  <c r="P422" i="21"/>
  <c r="O422" i="21"/>
  <c r="N422" i="21"/>
  <c r="M422" i="21"/>
  <c r="L422" i="21"/>
  <c r="K422" i="21"/>
  <c r="J422" i="21"/>
  <c r="I422" i="21"/>
  <c r="H422" i="21"/>
  <c r="G422" i="21"/>
  <c r="F422" i="21"/>
  <c r="E422" i="21"/>
  <c r="D422" i="21"/>
  <c r="C422" i="21"/>
  <c r="B422" i="21"/>
  <c r="Y421" i="21"/>
  <c r="X421" i="21"/>
  <c r="W421" i="21"/>
  <c r="V421" i="21"/>
  <c r="U421" i="21"/>
  <c r="T421" i="21"/>
  <c r="S421" i="21"/>
  <c r="R421" i="21"/>
  <c r="Q421" i="21"/>
  <c r="P421" i="21"/>
  <c r="O421" i="21"/>
  <c r="N421" i="21"/>
  <c r="M421" i="21"/>
  <c r="L421" i="21"/>
  <c r="K421" i="21"/>
  <c r="J421" i="21"/>
  <c r="I421" i="21"/>
  <c r="H421" i="21"/>
  <c r="G421" i="21"/>
  <c r="F421" i="21"/>
  <c r="E421" i="21"/>
  <c r="D421" i="21"/>
  <c r="C421" i="21"/>
  <c r="B421" i="21"/>
  <c r="Y420" i="21"/>
  <c r="X420" i="21"/>
  <c r="W420" i="21"/>
  <c r="V420" i="21"/>
  <c r="U420" i="21"/>
  <c r="T420" i="21"/>
  <c r="S420" i="21"/>
  <c r="R420" i="21"/>
  <c r="Q420" i="21"/>
  <c r="P420" i="21"/>
  <c r="O420" i="21"/>
  <c r="N420" i="21"/>
  <c r="M420" i="21"/>
  <c r="L420" i="21"/>
  <c r="K420" i="21"/>
  <c r="J420" i="21"/>
  <c r="I420" i="21"/>
  <c r="H420" i="21"/>
  <c r="G420" i="21"/>
  <c r="F420" i="21"/>
  <c r="E420" i="21"/>
  <c r="D420" i="21"/>
  <c r="C420" i="21"/>
  <c r="B420" i="21"/>
  <c r="Y419" i="21"/>
  <c r="X419" i="21"/>
  <c r="W419" i="21"/>
  <c r="V419" i="21"/>
  <c r="U419" i="21"/>
  <c r="T419" i="21"/>
  <c r="S419" i="21"/>
  <c r="R419" i="21"/>
  <c r="Q419" i="21"/>
  <c r="P419" i="21"/>
  <c r="O419" i="21"/>
  <c r="N419" i="21"/>
  <c r="M419" i="21"/>
  <c r="L419" i="21"/>
  <c r="K419" i="21"/>
  <c r="J419" i="21"/>
  <c r="I419" i="21"/>
  <c r="H419" i="21"/>
  <c r="G419" i="21"/>
  <c r="F419" i="21"/>
  <c r="E419" i="21"/>
  <c r="D419" i="21"/>
  <c r="C419" i="21"/>
  <c r="B419" i="21"/>
  <c r="Y418" i="21"/>
  <c r="X418" i="21"/>
  <c r="W418" i="21"/>
  <c r="V418" i="21"/>
  <c r="U418" i="21"/>
  <c r="T418" i="21"/>
  <c r="S418" i="21"/>
  <c r="R418" i="21"/>
  <c r="Q418" i="21"/>
  <c r="P418" i="21"/>
  <c r="O418" i="21"/>
  <c r="N418" i="21"/>
  <c r="M418" i="21"/>
  <c r="L418" i="21"/>
  <c r="K418" i="21"/>
  <c r="J418" i="21"/>
  <c r="I418" i="21"/>
  <c r="H418" i="21"/>
  <c r="G418" i="21"/>
  <c r="F418" i="21"/>
  <c r="E418" i="21"/>
  <c r="D418" i="21"/>
  <c r="C418" i="21"/>
  <c r="B418" i="21"/>
  <c r="Y417" i="21"/>
  <c r="X417" i="21"/>
  <c r="W417" i="21"/>
  <c r="V417" i="21"/>
  <c r="U417" i="21"/>
  <c r="T417" i="21"/>
  <c r="S417" i="21"/>
  <c r="R417" i="21"/>
  <c r="Q417" i="21"/>
  <c r="P417" i="21"/>
  <c r="O417" i="21"/>
  <c r="N417" i="21"/>
  <c r="M417" i="21"/>
  <c r="L417" i="21"/>
  <c r="K417" i="21"/>
  <c r="J417" i="21"/>
  <c r="I417" i="21"/>
  <c r="H417" i="21"/>
  <c r="G417" i="21"/>
  <c r="F417" i="21"/>
  <c r="E417" i="21"/>
  <c r="D417" i="21"/>
  <c r="C417" i="21"/>
  <c r="B417" i="21"/>
  <c r="Y416" i="21"/>
  <c r="X416" i="21"/>
  <c r="W416" i="21"/>
  <c r="V416" i="21"/>
  <c r="U416" i="21"/>
  <c r="T416" i="21"/>
  <c r="S416" i="21"/>
  <c r="R416" i="21"/>
  <c r="Q416" i="21"/>
  <c r="P416" i="21"/>
  <c r="O416" i="21"/>
  <c r="N416" i="21"/>
  <c r="M416" i="21"/>
  <c r="L416" i="21"/>
  <c r="K416" i="21"/>
  <c r="J416" i="21"/>
  <c r="I416" i="21"/>
  <c r="H416" i="21"/>
  <c r="G416" i="21"/>
  <c r="F416" i="21"/>
  <c r="E416" i="21"/>
  <c r="D416" i="21"/>
  <c r="C416" i="21"/>
  <c r="B416" i="21"/>
  <c r="Y415" i="21"/>
  <c r="X415" i="21"/>
  <c r="W415" i="21"/>
  <c r="V415" i="21"/>
  <c r="U415" i="21"/>
  <c r="T415" i="21"/>
  <c r="S415" i="21"/>
  <c r="R415" i="21"/>
  <c r="Q415" i="21"/>
  <c r="P415" i="21"/>
  <c r="O415" i="21"/>
  <c r="N415" i="21"/>
  <c r="M415" i="21"/>
  <c r="L415" i="21"/>
  <c r="K415" i="21"/>
  <c r="J415" i="21"/>
  <c r="I415" i="21"/>
  <c r="H415" i="21"/>
  <c r="G415" i="21"/>
  <c r="F415" i="21"/>
  <c r="E415" i="21"/>
  <c r="D415" i="21"/>
  <c r="C415" i="21"/>
  <c r="B415" i="21"/>
  <c r="Y414" i="21"/>
  <c r="X414" i="21"/>
  <c r="W414" i="21"/>
  <c r="V414" i="21"/>
  <c r="U414" i="21"/>
  <c r="T414" i="21"/>
  <c r="S414" i="21"/>
  <c r="R414" i="21"/>
  <c r="Q414" i="21"/>
  <c r="P414" i="21"/>
  <c r="O414" i="21"/>
  <c r="N414" i="21"/>
  <c r="M414" i="21"/>
  <c r="L414" i="21"/>
  <c r="K414" i="21"/>
  <c r="J414" i="21"/>
  <c r="I414" i="21"/>
  <c r="H414" i="21"/>
  <c r="G414" i="21"/>
  <c r="F414" i="21"/>
  <c r="E414" i="21"/>
  <c r="D414" i="21"/>
  <c r="C414" i="21"/>
  <c r="B414" i="21"/>
  <c r="Y413" i="21"/>
  <c r="X413" i="21"/>
  <c r="W413" i="21"/>
  <c r="V413" i="21"/>
  <c r="U413" i="21"/>
  <c r="T413" i="21"/>
  <c r="S413" i="21"/>
  <c r="R413" i="21"/>
  <c r="Q413" i="21"/>
  <c r="P413" i="21"/>
  <c r="O413" i="21"/>
  <c r="N413" i="21"/>
  <c r="M413" i="21"/>
  <c r="L413" i="21"/>
  <c r="K413" i="21"/>
  <c r="J413" i="21"/>
  <c r="I413" i="21"/>
  <c r="H413" i="21"/>
  <c r="G413" i="21"/>
  <c r="F413" i="21"/>
  <c r="E413" i="21"/>
  <c r="D413" i="21"/>
  <c r="C413" i="21"/>
  <c r="B413" i="21"/>
  <c r="Y412" i="21"/>
  <c r="X412" i="21"/>
  <c r="W412" i="21"/>
  <c r="V412" i="21"/>
  <c r="U412" i="21"/>
  <c r="T412" i="21"/>
  <c r="S412" i="21"/>
  <c r="R412" i="21"/>
  <c r="Q412" i="21"/>
  <c r="P412" i="21"/>
  <c r="O412" i="21"/>
  <c r="N412" i="21"/>
  <c r="M412" i="21"/>
  <c r="L412" i="21"/>
  <c r="K412" i="21"/>
  <c r="J412" i="21"/>
  <c r="I412" i="21"/>
  <c r="H412" i="21"/>
  <c r="G412" i="21"/>
  <c r="F412" i="21"/>
  <c r="E412" i="21"/>
  <c r="D412" i="21"/>
  <c r="C412" i="21"/>
  <c r="B412" i="21"/>
  <c r="Y411" i="21"/>
  <c r="X411" i="21"/>
  <c r="W411" i="21"/>
  <c r="V411" i="21"/>
  <c r="U411" i="21"/>
  <c r="T411" i="21"/>
  <c r="S411" i="21"/>
  <c r="R411" i="21"/>
  <c r="Q411" i="21"/>
  <c r="P411" i="21"/>
  <c r="O411" i="21"/>
  <c r="N411" i="21"/>
  <c r="M411" i="21"/>
  <c r="L411" i="21"/>
  <c r="K411" i="21"/>
  <c r="J411" i="21"/>
  <c r="I411" i="21"/>
  <c r="H411" i="21"/>
  <c r="G411" i="21"/>
  <c r="F411" i="21"/>
  <c r="E411" i="21"/>
  <c r="D411" i="21"/>
  <c r="C411" i="21"/>
  <c r="B411" i="21"/>
  <c r="Y410" i="21"/>
  <c r="X410" i="21"/>
  <c r="W410" i="21"/>
  <c r="V410" i="21"/>
  <c r="U410" i="21"/>
  <c r="T410" i="21"/>
  <c r="S410" i="21"/>
  <c r="R410" i="21"/>
  <c r="Q410" i="21"/>
  <c r="P410" i="21"/>
  <c r="O410" i="21"/>
  <c r="N410" i="21"/>
  <c r="M410" i="21"/>
  <c r="L410" i="21"/>
  <c r="K410" i="21"/>
  <c r="J410" i="21"/>
  <c r="I410" i="21"/>
  <c r="H410" i="21"/>
  <c r="G410" i="21"/>
  <c r="F410" i="21"/>
  <c r="E410" i="21"/>
  <c r="D410" i="21"/>
  <c r="C410" i="21"/>
  <c r="B410" i="21"/>
  <c r="Y409" i="21"/>
  <c r="X409" i="21"/>
  <c r="W409" i="21"/>
  <c r="V409" i="21"/>
  <c r="U409" i="21"/>
  <c r="T409" i="21"/>
  <c r="S409" i="21"/>
  <c r="R409" i="21"/>
  <c r="Q409" i="21"/>
  <c r="P409" i="21"/>
  <c r="O409" i="21"/>
  <c r="N409" i="21"/>
  <c r="M409" i="21"/>
  <c r="L409" i="21"/>
  <c r="K409" i="21"/>
  <c r="J409" i="21"/>
  <c r="I409" i="21"/>
  <c r="H409" i="21"/>
  <c r="G409" i="21"/>
  <c r="F409" i="21"/>
  <c r="E409" i="21"/>
  <c r="D409" i="21"/>
  <c r="C409" i="21"/>
  <c r="B409" i="21"/>
  <c r="Y408" i="21"/>
  <c r="X408" i="21"/>
  <c r="W408" i="21"/>
  <c r="V408" i="21"/>
  <c r="U408" i="21"/>
  <c r="T408" i="21"/>
  <c r="S408" i="21"/>
  <c r="R408" i="21"/>
  <c r="Q408" i="21"/>
  <c r="P408" i="21"/>
  <c r="O408" i="21"/>
  <c r="N408" i="21"/>
  <c r="M408" i="21"/>
  <c r="L408" i="21"/>
  <c r="K408" i="21"/>
  <c r="J408" i="21"/>
  <c r="I408" i="21"/>
  <c r="H408" i="21"/>
  <c r="G408" i="21"/>
  <c r="F408" i="21"/>
  <c r="E408" i="21"/>
  <c r="D408" i="21"/>
  <c r="C408" i="21"/>
  <c r="B408" i="21"/>
  <c r="Y407" i="21"/>
  <c r="X407" i="21"/>
  <c r="W407" i="21"/>
  <c r="V407" i="21"/>
  <c r="U407" i="21"/>
  <c r="T407" i="21"/>
  <c r="S407" i="21"/>
  <c r="R407" i="21"/>
  <c r="Q407" i="21"/>
  <c r="P407" i="21"/>
  <c r="O407" i="21"/>
  <c r="N407" i="21"/>
  <c r="M407" i="21"/>
  <c r="L407" i="21"/>
  <c r="K407" i="21"/>
  <c r="J407" i="21"/>
  <c r="I407" i="21"/>
  <c r="H407" i="21"/>
  <c r="G407" i="21"/>
  <c r="F407" i="21"/>
  <c r="E407" i="21"/>
  <c r="D407" i="21"/>
  <c r="C407" i="21"/>
  <c r="B407" i="21"/>
  <c r="Y406" i="21"/>
  <c r="X406" i="21"/>
  <c r="W406" i="21"/>
  <c r="V406" i="21"/>
  <c r="U406" i="21"/>
  <c r="T406" i="21"/>
  <c r="S406" i="21"/>
  <c r="R406" i="21"/>
  <c r="Q406" i="21"/>
  <c r="P406" i="21"/>
  <c r="O406" i="21"/>
  <c r="N406" i="21"/>
  <c r="M406" i="21"/>
  <c r="L406" i="21"/>
  <c r="K406" i="21"/>
  <c r="J406" i="21"/>
  <c r="I406" i="21"/>
  <c r="H406" i="21"/>
  <c r="G406" i="21"/>
  <c r="F406" i="21"/>
  <c r="E406" i="21"/>
  <c r="D406" i="21"/>
  <c r="C406" i="21"/>
  <c r="B406" i="21"/>
  <c r="Y405" i="21"/>
  <c r="X405" i="21"/>
  <c r="W405" i="21"/>
  <c r="V405" i="21"/>
  <c r="U405" i="21"/>
  <c r="T405" i="21"/>
  <c r="S405" i="21"/>
  <c r="R405" i="21"/>
  <c r="Q405" i="21"/>
  <c r="P405" i="21"/>
  <c r="O405" i="21"/>
  <c r="N405" i="21"/>
  <c r="M405" i="21"/>
  <c r="L405" i="21"/>
  <c r="K405" i="21"/>
  <c r="J405" i="21"/>
  <c r="I405" i="21"/>
  <c r="H405" i="21"/>
  <c r="G405" i="21"/>
  <c r="F405" i="21"/>
  <c r="E405" i="21"/>
  <c r="D405" i="21"/>
  <c r="C405" i="21"/>
  <c r="B405" i="21"/>
  <c r="Y404" i="21"/>
  <c r="X404" i="21"/>
  <c r="W404" i="21"/>
  <c r="V404" i="21"/>
  <c r="U404" i="21"/>
  <c r="T404" i="21"/>
  <c r="S404" i="21"/>
  <c r="R404" i="21"/>
  <c r="Q404" i="21"/>
  <c r="P404" i="21"/>
  <c r="O404" i="21"/>
  <c r="N404" i="21"/>
  <c r="M404" i="21"/>
  <c r="L404" i="21"/>
  <c r="K404" i="21"/>
  <c r="J404" i="21"/>
  <c r="I404" i="21"/>
  <c r="H404" i="21"/>
  <c r="G404" i="21"/>
  <c r="F404" i="21"/>
  <c r="E404" i="21"/>
  <c r="D404" i="21"/>
  <c r="C404" i="21"/>
  <c r="B404" i="21"/>
  <c r="Y403" i="21"/>
  <c r="X403" i="21"/>
  <c r="W403" i="21"/>
  <c r="V403" i="21"/>
  <c r="U403" i="21"/>
  <c r="T403" i="21"/>
  <c r="S403" i="21"/>
  <c r="R403" i="21"/>
  <c r="Q403" i="21"/>
  <c r="P403" i="21"/>
  <c r="O403" i="21"/>
  <c r="N403" i="21"/>
  <c r="M403" i="21"/>
  <c r="L403" i="21"/>
  <c r="K403" i="21"/>
  <c r="J403" i="21"/>
  <c r="I403" i="21"/>
  <c r="H403" i="21"/>
  <c r="G403" i="21"/>
  <c r="F403" i="21"/>
  <c r="E403" i="21"/>
  <c r="D403" i="21"/>
  <c r="C403" i="21"/>
  <c r="B403" i="21"/>
  <c r="Y402" i="21"/>
  <c r="X402" i="21"/>
  <c r="W402" i="21"/>
  <c r="V402" i="21"/>
  <c r="U402" i="21"/>
  <c r="T402" i="21"/>
  <c r="S402" i="21"/>
  <c r="R402" i="21"/>
  <c r="Q402" i="21"/>
  <c r="P402" i="21"/>
  <c r="O402" i="21"/>
  <c r="N402" i="21"/>
  <c r="M402" i="21"/>
  <c r="L402" i="21"/>
  <c r="K402" i="21"/>
  <c r="J402" i="21"/>
  <c r="I402" i="21"/>
  <c r="H402" i="21"/>
  <c r="G402" i="21"/>
  <c r="F402" i="21"/>
  <c r="E402" i="21"/>
  <c r="D402" i="21"/>
  <c r="C402" i="21"/>
  <c r="B402" i="21"/>
  <c r="Y397" i="21"/>
  <c r="X397" i="21"/>
  <c r="W397" i="21"/>
  <c r="V397" i="21"/>
  <c r="U397" i="21"/>
  <c r="T397" i="21"/>
  <c r="S397" i="21"/>
  <c r="R397" i="21"/>
  <c r="Q397" i="21"/>
  <c r="P397" i="21"/>
  <c r="O397" i="21"/>
  <c r="N397" i="21"/>
  <c r="M397" i="21"/>
  <c r="L397" i="21"/>
  <c r="K397" i="21"/>
  <c r="J397" i="21"/>
  <c r="I397" i="21"/>
  <c r="H397" i="21"/>
  <c r="G397" i="21"/>
  <c r="F397" i="21"/>
  <c r="E397" i="21"/>
  <c r="D397" i="21"/>
  <c r="C397" i="21"/>
  <c r="B397" i="21"/>
  <c r="Y396" i="21"/>
  <c r="X396" i="21"/>
  <c r="W396" i="21"/>
  <c r="V396" i="21"/>
  <c r="U396" i="21"/>
  <c r="T396" i="21"/>
  <c r="S396" i="21"/>
  <c r="R396" i="21"/>
  <c r="Q396" i="21"/>
  <c r="P396" i="21"/>
  <c r="O396" i="21"/>
  <c r="N396" i="21"/>
  <c r="M396" i="21"/>
  <c r="L396" i="21"/>
  <c r="K396" i="21"/>
  <c r="J396" i="21"/>
  <c r="I396" i="21"/>
  <c r="H396" i="21"/>
  <c r="G396" i="21"/>
  <c r="F396" i="21"/>
  <c r="E396" i="21"/>
  <c r="D396" i="21"/>
  <c r="C396" i="21"/>
  <c r="B396" i="21"/>
  <c r="Y395" i="21"/>
  <c r="X395" i="21"/>
  <c r="W395" i="21"/>
  <c r="V395" i="21"/>
  <c r="U395" i="21"/>
  <c r="T395" i="21"/>
  <c r="S395" i="21"/>
  <c r="R395" i="21"/>
  <c r="Q395" i="21"/>
  <c r="P395" i="21"/>
  <c r="O395" i="21"/>
  <c r="N395" i="21"/>
  <c r="M395" i="21"/>
  <c r="L395" i="21"/>
  <c r="K395" i="21"/>
  <c r="J395" i="21"/>
  <c r="I395" i="21"/>
  <c r="H395" i="21"/>
  <c r="G395" i="21"/>
  <c r="F395" i="21"/>
  <c r="E395" i="21"/>
  <c r="D395" i="21"/>
  <c r="C395" i="21"/>
  <c r="B395" i="21"/>
  <c r="Y394" i="21"/>
  <c r="X394" i="21"/>
  <c r="W394" i="21"/>
  <c r="V394" i="21"/>
  <c r="U394" i="21"/>
  <c r="T394" i="21"/>
  <c r="S394" i="21"/>
  <c r="R394" i="21"/>
  <c r="Q394" i="21"/>
  <c r="P394" i="21"/>
  <c r="O394" i="21"/>
  <c r="N394" i="21"/>
  <c r="M394" i="21"/>
  <c r="L394" i="21"/>
  <c r="K394" i="21"/>
  <c r="J394" i="21"/>
  <c r="I394" i="21"/>
  <c r="H394" i="21"/>
  <c r="G394" i="21"/>
  <c r="F394" i="21"/>
  <c r="E394" i="21"/>
  <c r="D394" i="21"/>
  <c r="C394" i="21"/>
  <c r="B394" i="21"/>
  <c r="Y393" i="21"/>
  <c r="X393" i="21"/>
  <c r="W393" i="21"/>
  <c r="V393" i="21"/>
  <c r="U393" i="21"/>
  <c r="T393" i="21"/>
  <c r="S393" i="21"/>
  <c r="R393" i="21"/>
  <c r="Q393" i="21"/>
  <c r="P393" i="21"/>
  <c r="O393" i="21"/>
  <c r="N393" i="21"/>
  <c r="M393" i="21"/>
  <c r="L393" i="21"/>
  <c r="K393" i="21"/>
  <c r="J393" i="21"/>
  <c r="I393" i="21"/>
  <c r="H393" i="21"/>
  <c r="G393" i="21"/>
  <c r="F393" i="21"/>
  <c r="E393" i="21"/>
  <c r="D393" i="21"/>
  <c r="C393" i="21"/>
  <c r="B393" i="21"/>
  <c r="Y392" i="21"/>
  <c r="X392" i="21"/>
  <c r="W392" i="21"/>
  <c r="V392" i="21"/>
  <c r="U392" i="21"/>
  <c r="T392" i="21"/>
  <c r="S392" i="21"/>
  <c r="R392" i="21"/>
  <c r="Q392" i="21"/>
  <c r="P392" i="21"/>
  <c r="O392" i="21"/>
  <c r="N392" i="21"/>
  <c r="M392" i="21"/>
  <c r="L392" i="21"/>
  <c r="K392" i="21"/>
  <c r="J392" i="21"/>
  <c r="I392" i="21"/>
  <c r="H392" i="21"/>
  <c r="G392" i="21"/>
  <c r="F392" i="21"/>
  <c r="E392" i="21"/>
  <c r="D392" i="21"/>
  <c r="C392" i="21"/>
  <c r="B392" i="21"/>
  <c r="Y391" i="21"/>
  <c r="X391" i="21"/>
  <c r="W391" i="21"/>
  <c r="V391" i="21"/>
  <c r="U391" i="21"/>
  <c r="T391" i="21"/>
  <c r="S391" i="21"/>
  <c r="R391" i="21"/>
  <c r="Q391" i="21"/>
  <c r="P391" i="21"/>
  <c r="O391" i="21"/>
  <c r="N391" i="21"/>
  <c r="M391" i="21"/>
  <c r="L391" i="21"/>
  <c r="K391" i="21"/>
  <c r="J391" i="21"/>
  <c r="I391" i="21"/>
  <c r="H391" i="21"/>
  <c r="G391" i="21"/>
  <c r="F391" i="21"/>
  <c r="E391" i="21"/>
  <c r="D391" i="21"/>
  <c r="C391" i="21"/>
  <c r="B391" i="21"/>
  <c r="Y390" i="21"/>
  <c r="X390" i="21"/>
  <c r="W390" i="21"/>
  <c r="V390" i="21"/>
  <c r="U390" i="21"/>
  <c r="T390" i="21"/>
  <c r="S390" i="21"/>
  <c r="R390" i="21"/>
  <c r="Q390" i="21"/>
  <c r="P390" i="21"/>
  <c r="O390" i="21"/>
  <c r="N390" i="21"/>
  <c r="M390" i="21"/>
  <c r="L390" i="21"/>
  <c r="K390" i="21"/>
  <c r="J390" i="21"/>
  <c r="I390" i="21"/>
  <c r="H390" i="21"/>
  <c r="G390" i="21"/>
  <c r="F390" i="21"/>
  <c r="E390" i="21"/>
  <c r="D390" i="21"/>
  <c r="C390" i="21"/>
  <c r="B390" i="21"/>
  <c r="Y389" i="21"/>
  <c r="X389" i="21"/>
  <c r="W389" i="21"/>
  <c r="V389" i="21"/>
  <c r="U389" i="21"/>
  <c r="T389" i="21"/>
  <c r="S389" i="21"/>
  <c r="R389" i="21"/>
  <c r="Q389" i="21"/>
  <c r="P389" i="21"/>
  <c r="O389" i="21"/>
  <c r="N389" i="21"/>
  <c r="M389" i="21"/>
  <c r="L389" i="21"/>
  <c r="K389" i="21"/>
  <c r="J389" i="21"/>
  <c r="I389" i="21"/>
  <c r="H389" i="21"/>
  <c r="G389" i="21"/>
  <c r="F389" i="21"/>
  <c r="E389" i="21"/>
  <c r="D389" i="21"/>
  <c r="C389" i="21"/>
  <c r="B389" i="21"/>
  <c r="Y388" i="21"/>
  <c r="X388" i="21"/>
  <c r="W388" i="21"/>
  <c r="V388" i="21"/>
  <c r="U388" i="21"/>
  <c r="T388" i="21"/>
  <c r="S388" i="21"/>
  <c r="R388" i="21"/>
  <c r="Q388" i="21"/>
  <c r="P388" i="21"/>
  <c r="O388" i="21"/>
  <c r="N388" i="21"/>
  <c r="M388" i="21"/>
  <c r="L388" i="21"/>
  <c r="K388" i="21"/>
  <c r="J388" i="21"/>
  <c r="I388" i="21"/>
  <c r="H388" i="21"/>
  <c r="G388" i="21"/>
  <c r="F388" i="21"/>
  <c r="E388" i="21"/>
  <c r="D388" i="21"/>
  <c r="C388" i="21"/>
  <c r="B388" i="21"/>
  <c r="Y387" i="21"/>
  <c r="X387" i="21"/>
  <c r="W387" i="21"/>
  <c r="V387" i="21"/>
  <c r="U387" i="21"/>
  <c r="T387" i="21"/>
  <c r="S387" i="21"/>
  <c r="R387" i="21"/>
  <c r="Q387" i="21"/>
  <c r="P387" i="21"/>
  <c r="O387" i="21"/>
  <c r="N387" i="21"/>
  <c r="M387" i="21"/>
  <c r="L387" i="21"/>
  <c r="K387" i="21"/>
  <c r="J387" i="21"/>
  <c r="I387" i="21"/>
  <c r="H387" i="21"/>
  <c r="G387" i="21"/>
  <c r="F387" i="21"/>
  <c r="E387" i="21"/>
  <c r="D387" i="21"/>
  <c r="C387" i="21"/>
  <c r="B387" i="21"/>
  <c r="Y386" i="21"/>
  <c r="X386" i="21"/>
  <c r="W386" i="21"/>
  <c r="V386" i="21"/>
  <c r="U386" i="21"/>
  <c r="T386" i="21"/>
  <c r="S386" i="21"/>
  <c r="R386" i="21"/>
  <c r="Q386" i="21"/>
  <c r="P386" i="21"/>
  <c r="O386" i="21"/>
  <c r="N386" i="21"/>
  <c r="M386" i="21"/>
  <c r="L386" i="21"/>
  <c r="K386" i="21"/>
  <c r="J386" i="21"/>
  <c r="I386" i="21"/>
  <c r="H386" i="21"/>
  <c r="G386" i="21"/>
  <c r="F386" i="21"/>
  <c r="E386" i="21"/>
  <c r="D386" i="21"/>
  <c r="C386" i="21"/>
  <c r="B386" i="21"/>
  <c r="Y385" i="21"/>
  <c r="X385" i="21"/>
  <c r="W385" i="21"/>
  <c r="V385" i="21"/>
  <c r="U385" i="21"/>
  <c r="T385" i="21"/>
  <c r="S385" i="21"/>
  <c r="R385" i="21"/>
  <c r="Q385" i="21"/>
  <c r="P385" i="21"/>
  <c r="O385" i="21"/>
  <c r="N385" i="21"/>
  <c r="M385" i="21"/>
  <c r="L385" i="21"/>
  <c r="K385" i="21"/>
  <c r="J385" i="21"/>
  <c r="I385" i="21"/>
  <c r="H385" i="21"/>
  <c r="G385" i="21"/>
  <c r="F385" i="21"/>
  <c r="E385" i="21"/>
  <c r="D385" i="21"/>
  <c r="C385" i="21"/>
  <c r="B385" i="21"/>
  <c r="Y384" i="21"/>
  <c r="X384" i="21"/>
  <c r="W384" i="21"/>
  <c r="V384" i="21"/>
  <c r="U384" i="21"/>
  <c r="T384" i="21"/>
  <c r="S384" i="21"/>
  <c r="R384" i="21"/>
  <c r="Q384" i="21"/>
  <c r="P384" i="21"/>
  <c r="O384" i="21"/>
  <c r="N384" i="21"/>
  <c r="M384" i="21"/>
  <c r="L384" i="21"/>
  <c r="K384" i="21"/>
  <c r="J384" i="21"/>
  <c r="I384" i="21"/>
  <c r="H384" i="21"/>
  <c r="G384" i="21"/>
  <c r="F384" i="21"/>
  <c r="E384" i="21"/>
  <c r="D384" i="21"/>
  <c r="C384" i="21"/>
  <c r="B384" i="21"/>
  <c r="Y383" i="21"/>
  <c r="X383" i="21"/>
  <c r="W383" i="21"/>
  <c r="V383" i="21"/>
  <c r="U383" i="21"/>
  <c r="T383" i="21"/>
  <c r="S383" i="21"/>
  <c r="R383" i="21"/>
  <c r="Q383" i="21"/>
  <c r="P383" i="21"/>
  <c r="O383" i="21"/>
  <c r="N383" i="21"/>
  <c r="M383" i="21"/>
  <c r="L383" i="21"/>
  <c r="K383" i="21"/>
  <c r="J383" i="21"/>
  <c r="I383" i="21"/>
  <c r="H383" i="21"/>
  <c r="G383" i="21"/>
  <c r="F383" i="21"/>
  <c r="E383" i="21"/>
  <c r="D383" i="21"/>
  <c r="C383" i="21"/>
  <c r="B383" i="21"/>
  <c r="Y382" i="21"/>
  <c r="X382" i="21"/>
  <c r="W382" i="21"/>
  <c r="V382" i="21"/>
  <c r="U382" i="21"/>
  <c r="T382" i="21"/>
  <c r="S382" i="21"/>
  <c r="R382" i="21"/>
  <c r="Q382" i="21"/>
  <c r="P382" i="21"/>
  <c r="O382" i="21"/>
  <c r="N382" i="21"/>
  <c r="M382" i="21"/>
  <c r="L382" i="21"/>
  <c r="K382" i="21"/>
  <c r="J382" i="21"/>
  <c r="I382" i="21"/>
  <c r="H382" i="21"/>
  <c r="G382" i="21"/>
  <c r="F382" i="21"/>
  <c r="E382" i="21"/>
  <c r="D382" i="21"/>
  <c r="C382" i="21"/>
  <c r="B382" i="21"/>
  <c r="Y381" i="21"/>
  <c r="X381" i="21"/>
  <c r="W381" i="21"/>
  <c r="V381" i="21"/>
  <c r="U381" i="21"/>
  <c r="T381" i="21"/>
  <c r="S381" i="21"/>
  <c r="R381" i="21"/>
  <c r="Q381" i="21"/>
  <c r="P381" i="21"/>
  <c r="O381" i="21"/>
  <c r="N381" i="21"/>
  <c r="M381" i="21"/>
  <c r="L381" i="21"/>
  <c r="K381" i="21"/>
  <c r="J381" i="21"/>
  <c r="I381" i="21"/>
  <c r="H381" i="21"/>
  <c r="G381" i="21"/>
  <c r="F381" i="21"/>
  <c r="E381" i="21"/>
  <c r="D381" i="21"/>
  <c r="C381" i="21"/>
  <c r="B381" i="21"/>
  <c r="Y380" i="21"/>
  <c r="X380" i="21"/>
  <c r="W380" i="21"/>
  <c r="V380" i="21"/>
  <c r="U380" i="21"/>
  <c r="T380" i="21"/>
  <c r="S380" i="21"/>
  <c r="R380" i="21"/>
  <c r="Q380" i="21"/>
  <c r="P380" i="21"/>
  <c r="O380" i="21"/>
  <c r="N380" i="21"/>
  <c r="M380" i="21"/>
  <c r="L380" i="21"/>
  <c r="K380" i="21"/>
  <c r="J380" i="21"/>
  <c r="I380" i="21"/>
  <c r="H380" i="21"/>
  <c r="G380" i="21"/>
  <c r="F380" i="21"/>
  <c r="E380" i="21"/>
  <c r="D380" i="21"/>
  <c r="C380" i="21"/>
  <c r="B380" i="21"/>
  <c r="Y379" i="21"/>
  <c r="X379" i="21"/>
  <c r="W379" i="21"/>
  <c r="V379" i="21"/>
  <c r="U379" i="21"/>
  <c r="T379" i="21"/>
  <c r="S379" i="21"/>
  <c r="R379" i="21"/>
  <c r="Q379" i="21"/>
  <c r="P379" i="21"/>
  <c r="O379" i="21"/>
  <c r="N379" i="21"/>
  <c r="M379" i="21"/>
  <c r="L379" i="21"/>
  <c r="K379" i="21"/>
  <c r="J379" i="21"/>
  <c r="I379" i="21"/>
  <c r="H379" i="21"/>
  <c r="G379" i="21"/>
  <c r="F379" i="21"/>
  <c r="E379" i="21"/>
  <c r="D379" i="21"/>
  <c r="C379" i="21"/>
  <c r="B379" i="21"/>
  <c r="Y378" i="21"/>
  <c r="X378" i="21"/>
  <c r="W378" i="21"/>
  <c r="V378" i="21"/>
  <c r="U378" i="21"/>
  <c r="T378" i="21"/>
  <c r="S378" i="21"/>
  <c r="R378" i="21"/>
  <c r="Q378" i="21"/>
  <c r="P378" i="21"/>
  <c r="O378" i="21"/>
  <c r="N378" i="21"/>
  <c r="M378" i="21"/>
  <c r="L378" i="21"/>
  <c r="K378" i="21"/>
  <c r="J378" i="21"/>
  <c r="I378" i="21"/>
  <c r="H378" i="21"/>
  <c r="G378" i="21"/>
  <c r="F378" i="21"/>
  <c r="E378" i="21"/>
  <c r="D378" i="21"/>
  <c r="C378" i="21"/>
  <c r="B378" i="21"/>
  <c r="Y377" i="21"/>
  <c r="X377" i="21"/>
  <c r="W377" i="21"/>
  <c r="V377" i="21"/>
  <c r="U377" i="21"/>
  <c r="T377" i="21"/>
  <c r="S377" i="21"/>
  <c r="R377" i="21"/>
  <c r="Q377" i="21"/>
  <c r="P377" i="21"/>
  <c r="O377" i="21"/>
  <c r="N377" i="21"/>
  <c r="M377" i="21"/>
  <c r="L377" i="21"/>
  <c r="K377" i="21"/>
  <c r="J377" i="21"/>
  <c r="I377" i="21"/>
  <c r="H377" i="21"/>
  <c r="G377" i="21"/>
  <c r="F377" i="21"/>
  <c r="E377" i="21"/>
  <c r="D377" i="21"/>
  <c r="C377" i="21"/>
  <c r="B377" i="21"/>
  <c r="Y376" i="21"/>
  <c r="X376" i="21"/>
  <c r="W376" i="21"/>
  <c r="V376" i="21"/>
  <c r="U376" i="21"/>
  <c r="T376" i="21"/>
  <c r="S376" i="21"/>
  <c r="R376" i="21"/>
  <c r="Q376" i="21"/>
  <c r="P376" i="21"/>
  <c r="O376" i="21"/>
  <c r="N376" i="21"/>
  <c r="M376" i="21"/>
  <c r="L376" i="21"/>
  <c r="K376" i="21"/>
  <c r="J376" i="21"/>
  <c r="I376" i="21"/>
  <c r="H376" i="21"/>
  <c r="G376" i="21"/>
  <c r="F376" i="21"/>
  <c r="E376" i="21"/>
  <c r="D376" i="21"/>
  <c r="C376" i="21"/>
  <c r="B376" i="21"/>
  <c r="Y375" i="21"/>
  <c r="X375" i="21"/>
  <c r="W375" i="21"/>
  <c r="V375" i="21"/>
  <c r="U375" i="21"/>
  <c r="T375" i="21"/>
  <c r="S375" i="21"/>
  <c r="R375" i="21"/>
  <c r="Q375" i="21"/>
  <c r="P375" i="21"/>
  <c r="O375" i="21"/>
  <c r="N375" i="21"/>
  <c r="M375" i="21"/>
  <c r="L375" i="21"/>
  <c r="K375" i="21"/>
  <c r="J375" i="21"/>
  <c r="I375" i="21"/>
  <c r="H375" i="21"/>
  <c r="G375" i="21"/>
  <c r="F375" i="21"/>
  <c r="E375" i="21"/>
  <c r="D375" i="21"/>
  <c r="C375" i="21"/>
  <c r="B375" i="21"/>
  <c r="Y374" i="21"/>
  <c r="X374" i="21"/>
  <c r="W374" i="21"/>
  <c r="V374" i="21"/>
  <c r="U374" i="21"/>
  <c r="T374" i="21"/>
  <c r="S374" i="21"/>
  <c r="R374" i="21"/>
  <c r="Q374" i="21"/>
  <c r="P374" i="21"/>
  <c r="O374" i="21"/>
  <c r="N374" i="21"/>
  <c r="M374" i="21"/>
  <c r="L374" i="21"/>
  <c r="K374" i="21"/>
  <c r="J374" i="21"/>
  <c r="I374" i="21"/>
  <c r="H374" i="21"/>
  <c r="G374" i="21"/>
  <c r="F374" i="21"/>
  <c r="E374" i="21"/>
  <c r="D374" i="21"/>
  <c r="C374" i="21"/>
  <c r="B374" i="21"/>
  <c r="Y373" i="21"/>
  <c r="X373" i="21"/>
  <c r="W373" i="21"/>
  <c r="V373" i="21"/>
  <c r="U373" i="21"/>
  <c r="T373" i="21"/>
  <c r="S373" i="21"/>
  <c r="R373" i="21"/>
  <c r="Q373" i="21"/>
  <c r="P373" i="21"/>
  <c r="O373" i="21"/>
  <c r="N373" i="21"/>
  <c r="M373" i="21"/>
  <c r="L373" i="21"/>
  <c r="K373" i="21"/>
  <c r="J373" i="21"/>
  <c r="I373" i="21"/>
  <c r="H373" i="21"/>
  <c r="G373" i="21"/>
  <c r="F373" i="21"/>
  <c r="E373" i="21"/>
  <c r="D373" i="21"/>
  <c r="C373" i="21"/>
  <c r="B373" i="21"/>
  <c r="Y372" i="21"/>
  <c r="X372" i="21"/>
  <c r="W372" i="21"/>
  <c r="V372" i="21"/>
  <c r="U372" i="21"/>
  <c r="T372" i="21"/>
  <c r="S372" i="21"/>
  <c r="R372" i="21"/>
  <c r="Q372" i="21"/>
  <c r="P372" i="21"/>
  <c r="O372" i="21"/>
  <c r="N372" i="21"/>
  <c r="M372" i="21"/>
  <c r="L372" i="21"/>
  <c r="K372" i="21"/>
  <c r="J372" i="21"/>
  <c r="I372" i="21"/>
  <c r="H372" i="21"/>
  <c r="G372" i="21"/>
  <c r="F372" i="21"/>
  <c r="E372" i="21"/>
  <c r="D372" i="21"/>
  <c r="C372" i="21"/>
  <c r="B372" i="21"/>
  <c r="Y371" i="21"/>
  <c r="X371" i="21"/>
  <c r="W371" i="21"/>
  <c r="V371" i="21"/>
  <c r="U371" i="21"/>
  <c r="T371" i="21"/>
  <c r="S371" i="21"/>
  <c r="R371" i="21"/>
  <c r="Q371" i="21"/>
  <c r="P371" i="21"/>
  <c r="O371" i="21"/>
  <c r="N371" i="21"/>
  <c r="M371" i="21"/>
  <c r="L371" i="21"/>
  <c r="K371" i="21"/>
  <c r="J371" i="21"/>
  <c r="I371" i="21"/>
  <c r="H371" i="21"/>
  <c r="G371" i="21"/>
  <c r="F371" i="21"/>
  <c r="E371" i="21"/>
  <c r="D371" i="21"/>
  <c r="C371" i="21"/>
  <c r="B371" i="21"/>
  <c r="Y370" i="21"/>
  <c r="X370" i="21"/>
  <c r="W370" i="21"/>
  <c r="V370" i="21"/>
  <c r="U370" i="21"/>
  <c r="T370" i="21"/>
  <c r="S370" i="21"/>
  <c r="R370" i="21"/>
  <c r="Q370" i="21"/>
  <c r="P370" i="21"/>
  <c r="O370" i="21"/>
  <c r="N370" i="21"/>
  <c r="M370" i="21"/>
  <c r="L370" i="21"/>
  <c r="K370" i="21"/>
  <c r="J370" i="21"/>
  <c r="I370" i="21"/>
  <c r="H370" i="21"/>
  <c r="G370" i="21"/>
  <c r="F370" i="21"/>
  <c r="E370" i="21"/>
  <c r="D370" i="21"/>
  <c r="C370" i="21"/>
  <c r="B370" i="21"/>
  <c r="Y369" i="21"/>
  <c r="X369" i="21"/>
  <c r="W369" i="21"/>
  <c r="V369" i="21"/>
  <c r="U369" i="21"/>
  <c r="T369" i="21"/>
  <c r="S369" i="21"/>
  <c r="R369" i="21"/>
  <c r="Q369" i="21"/>
  <c r="P369" i="21"/>
  <c r="O369" i="21"/>
  <c r="N369" i="21"/>
  <c r="M369" i="21"/>
  <c r="L369" i="21"/>
  <c r="K369" i="21"/>
  <c r="J369" i="21"/>
  <c r="I369" i="21"/>
  <c r="H369" i="21"/>
  <c r="G369" i="21"/>
  <c r="F369" i="21"/>
  <c r="E369" i="21"/>
  <c r="D369" i="21"/>
  <c r="C369" i="21"/>
  <c r="B369" i="21"/>
  <c r="Y368" i="21"/>
  <c r="X368" i="21"/>
  <c r="W368" i="21"/>
  <c r="V368" i="21"/>
  <c r="U368" i="21"/>
  <c r="T368" i="21"/>
  <c r="S368" i="21"/>
  <c r="R368" i="21"/>
  <c r="Q368" i="21"/>
  <c r="P368" i="21"/>
  <c r="O368" i="21"/>
  <c r="N368" i="21"/>
  <c r="M368" i="21"/>
  <c r="L368" i="21"/>
  <c r="K368" i="21"/>
  <c r="J368" i="21"/>
  <c r="I368" i="21"/>
  <c r="H368" i="21"/>
  <c r="G368" i="21"/>
  <c r="F368" i="21"/>
  <c r="E368" i="21"/>
  <c r="D368" i="21"/>
  <c r="C368" i="21"/>
  <c r="B368" i="21"/>
  <c r="Y367" i="21"/>
  <c r="X367" i="21"/>
  <c r="W367" i="21"/>
  <c r="V367" i="21"/>
  <c r="U367" i="21"/>
  <c r="T367" i="21"/>
  <c r="S367" i="21"/>
  <c r="R367" i="21"/>
  <c r="Q367" i="21"/>
  <c r="P367" i="21"/>
  <c r="O367" i="21"/>
  <c r="N367" i="21"/>
  <c r="M367" i="21"/>
  <c r="L367" i="21"/>
  <c r="K367" i="21"/>
  <c r="J367" i="21"/>
  <c r="I367" i="21"/>
  <c r="H367" i="21"/>
  <c r="G367" i="21"/>
  <c r="F367" i="21"/>
  <c r="E367" i="21"/>
  <c r="D367" i="21"/>
  <c r="C367" i="21"/>
  <c r="B367" i="21"/>
  <c r="Y362" i="21"/>
  <c r="X362" i="21"/>
  <c r="W362" i="21"/>
  <c r="V362" i="21"/>
  <c r="U362" i="21"/>
  <c r="T362" i="21"/>
  <c r="S362" i="21"/>
  <c r="R362" i="21"/>
  <c r="Q362" i="21"/>
  <c r="P362" i="21"/>
  <c r="O362" i="21"/>
  <c r="N362" i="21"/>
  <c r="M362" i="21"/>
  <c r="L362" i="21"/>
  <c r="K362" i="21"/>
  <c r="J362" i="21"/>
  <c r="I362" i="21"/>
  <c r="H362" i="21"/>
  <c r="G362" i="21"/>
  <c r="F362" i="21"/>
  <c r="E362" i="21"/>
  <c r="D362" i="21"/>
  <c r="C362" i="21"/>
  <c r="B362" i="21"/>
  <c r="Y361" i="21"/>
  <c r="X361" i="21"/>
  <c r="W361" i="21"/>
  <c r="V361" i="21"/>
  <c r="U361" i="21"/>
  <c r="T361" i="21"/>
  <c r="S361" i="21"/>
  <c r="R361" i="21"/>
  <c r="Q361" i="21"/>
  <c r="P361" i="21"/>
  <c r="O361" i="21"/>
  <c r="N361" i="21"/>
  <c r="M361" i="21"/>
  <c r="L361" i="21"/>
  <c r="K361" i="21"/>
  <c r="J361" i="21"/>
  <c r="I361" i="21"/>
  <c r="H361" i="21"/>
  <c r="G361" i="21"/>
  <c r="F361" i="21"/>
  <c r="E361" i="21"/>
  <c r="D361" i="21"/>
  <c r="C361" i="21"/>
  <c r="B361" i="21"/>
  <c r="Y360" i="21"/>
  <c r="X360" i="21"/>
  <c r="W360" i="21"/>
  <c r="V360" i="21"/>
  <c r="U360" i="21"/>
  <c r="T360" i="21"/>
  <c r="S360" i="21"/>
  <c r="R360" i="21"/>
  <c r="Q360" i="21"/>
  <c r="P360" i="21"/>
  <c r="O360" i="21"/>
  <c r="N360" i="21"/>
  <c r="M360" i="21"/>
  <c r="L360" i="21"/>
  <c r="K360" i="21"/>
  <c r="J360" i="21"/>
  <c r="I360" i="21"/>
  <c r="H360" i="21"/>
  <c r="G360" i="21"/>
  <c r="F360" i="21"/>
  <c r="E360" i="21"/>
  <c r="D360" i="21"/>
  <c r="C360" i="21"/>
  <c r="B360" i="21"/>
  <c r="Y359" i="21"/>
  <c r="X359" i="21"/>
  <c r="W359" i="21"/>
  <c r="V359" i="21"/>
  <c r="U359" i="21"/>
  <c r="T359" i="21"/>
  <c r="S359" i="21"/>
  <c r="R359" i="21"/>
  <c r="Q359" i="21"/>
  <c r="P359" i="21"/>
  <c r="O359" i="21"/>
  <c r="N359" i="21"/>
  <c r="M359" i="21"/>
  <c r="L359" i="21"/>
  <c r="K359" i="21"/>
  <c r="J359" i="21"/>
  <c r="I359" i="21"/>
  <c r="H359" i="21"/>
  <c r="G359" i="21"/>
  <c r="F359" i="21"/>
  <c r="E359" i="21"/>
  <c r="D359" i="21"/>
  <c r="C359" i="21"/>
  <c r="B359" i="21"/>
  <c r="Y358" i="21"/>
  <c r="X358" i="21"/>
  <c r="W358" i="21"/>
  <c r="V358" i="21"/>
  <c r="U358" i="21"/>
  <c r="T358" i="21"/>
  <c r="S358" i="21"/>
  <c r="R358" i="21"/>
  <c r="Q358" i="21"/>
  <c r="P358" i="21"/>
  <c r="O358" i="21"/>
  <c r="N358" i="21"/>
  <c r="M358" i="21"/>
  <c r="L358" i="21"/>
  <c r="K358" i="21"/>
  <c r="J358" i="21"/>
  <c r="I358" i="21"/>
  <c r="H358" i="21"/>
  <c r="G358" i="21"/>
  <c r="F358" i="21"/>
  <c r="E358" i="21"/>
  <c r="D358" i="21"/>
  <c r="C358" i="21"/>
  <c r="B358" i="21"/>
  <c r="Y357" i="21"/>
  <c r="X357" i="21"/>
  <c r="W357" i="21"/>
  <c r="V357" i="21"/>
  <c r="U357" i="21"/>
  <c r="T357" i="21"/>
  <c r="S357" i="21"/>
  <c r="R357" i="21"/>
  <c r="Q357" i="21"/>
  <c r="P357" i="21"/>
  <c r="O357" i="21"/>
  <c r="N357" i="21"/>
  <c r="M357" i="21"/>
  <c r="L357" i="21"/>
  <c r="K357" i="21"/>
  <c r="J357" i="21"/>
  <c r="I357" i="21"/>
  <c r="H357" i="21"/>
  <c r="G357" i="21"/>
  <c r="F357" i="21"/>
  <c r="E357" i="21"/>
  <c r="D357" i="21"/>
  <c r="C357" i="21"/>
  <c r="B357" i="21"/>
  <c r="Y356" i="21"/>
  <c r="X356" i="21"/>
  <c r="W356" i="21"/>
  <c r="V356" i="21"/>
  <c r="U356" i="21"/>
  <c r="T356" i="21"/>
  <c r="S356" i="21"/>
  <c r="R356" i="21"/>
  <c r="Q356" i="21"/>
  <c r="P356" i="21"/>
  <c r="O356" i="21"/>
  <c r="N356" i="21"/>
  <c r="M356" i="21"/>
  <c r="L356" i="21"/>
  <c r="K356" i="21"/>
  <c r="J356" i="21"/>
  <c r="I356" i="21"/>
  <c r="H356" i="21"/>
  <c r="G356" i="21"/>
  <c r="F356" i="21"/>
  <c r="E356" i="21"/>
  <c r="D356" i="21"/>
  <c r="C356" i="21"/>
  <c r="B356" i="21"/>
  <c r="Y355" i="21"/>
  <c r="X355" i="21"/>
  <c r="W355" i="21"/>
  <c r="V355" i="21"/>
  <c r="U355" i="21"/>
  <c r="T355" i="21"/>
  <c r="S355" i="21"/>
  <c r="R355" i="21"/>
  <c r="Q355" i="21"/>
  <c r="P355" i="21"/>
  <c r="O355" i="21"/>
  <c r="N355" i="21"/>
  <c r="M355" i="21"/>
  <c r="L355" i="21"/>
  <c r="K355" i="21"/>
  <c r="J355" i="21"/>
  <c r="I355" i="21"/>
  <c r="H355" i="21"/>
  <c r="G355" i="21"/>
  <c r="F355" i="21"/>
  <c r="E355" i="21"/>
  <c r="D355" i="21"/>
  <c r="C355" i="21"/>
  <c r="B355" i="21"/>
  <c r="Y354" i="21"/>
  <c r="X354" i="21"/>
  <c r="W354" i="21"/>
  <c r="V354" i="21"/>
  <c r="U354" i="21"/>
  <c r="T354" i="21"/>
  <c r="S354" i="21"/>
  <c r="R354" i="21"/>
  <c r="Q354" i="21"/>
  <c r="P354" i="21"/>
  <c r="O354" i="21"/>
  <c r="N354" i="21"/>
  <c r="M354" i="21"/>
  <c r="L354" i="21"/>
  <c r="K354" i="21"/>
  <c r="J354" i="21"/>
  <c r="I354" i="21"/>
  <c r="H354" i="21"/>
  <c r="G354" i="21"/>
  <c r="F354" i="21"/>
  <c r="E354" i="21"/>
  <c r="D354" i="21"/>
  <c r="C354" i="21"/>
  <c r="B354" i="21"/>
  <c r="Y353" i="21"/>
  <c r="X353" i="21"/>
  <c r="W353" i="21"/>
  <c r="V353" i="21"/>
  <c r="U353" i="21"/>
  <c r="T353" i="21"/>
  <c r="S353" i="21"/>
  <c r="R353" i="21"/>
  <c r="Q353" i="21"/>
  <c r="P353" i="21"/>
  <c r="O353" i="21"/>
  <c r="N353" i="21"/>
  <c r="M353" i="21"/>
  <c r="L353" i="21"/>
  <c r="K353" i="21"/>
  <c r="J353" i="21"/>
  <c r="I353" i="21"/>
  <c r="H353" i="21"/>
  <c r="G353" i="21"/>
  <c r="F353" i="21"/>
  <c r="E353" i="21"/>
  <c r="D353" i="21"/>
  <c r="C353" i="21"/>
  <c r="B353" i="21"/>
  <c r="Y352" i="21"/>
  <c r="X352" i="21"/>
  <c r="W352" i="21"/>
  <c r="V352" i="21"/>
  <c r="U352" i="21"/>
  <c r="T352" i="21"/>
  <c r="S352" i="21"/>
  <c r="R352" i="21"/>
  <c r="Q352" i="21"/>
  <c r="P352" i="21"/>
  <c r="O352" i="21"/>
  <c r="N352" i="21"/>
  <c r="M352" i="21"/>
  <c r="L352" i="21"/>
  <c r="K352" i="21"/>
  <c r="J352" i="21"/>
  <c r="I352" i="21"/>
  <c r="H352" i="21"/>
  <c r="G352" i="21"/>
  <c r="F352" i="21"/>
  <c r="E352" i="21"/>
  <c r="D352" i="21"/>
  <c r="C352" i="21"/>
  <c r="B352" i="21"/>
  <c r="Y351" i="21"/>
  <c r="X351" i="21"/>
  <c r="W351" i="21"/>
  <c r="V351" i="21"/>
  <c r="U351" i="21"/>
  <c r="T351" i="21"/>
  <c r="S351" i="21"/>
  <c r="R351" i="21"/>
  <c r="Q351" i="21"/>
  <c r="P351" i="21"/>
  <c r="O351" i="21"/>
  <c r="N351" i="21"/>
  <c r="M351" i="21"/>
  <c r="L351" i="21"/>
  <c r="K351" i="21"/>
  <c r="J351" i="21"/>
  <c r="I351" i="21"/>
  <c r="H351" i="21"/>
  <c r="G351" i="21"/>
  <c r="F351" i="21"/>
  <c r="E351" i="21"/>
  <c r="D351" i="21"/>
  <c r="C351" i="21"/>
  <c r="B351" i="21"/>
  <c r="Y350" i="21"/>
  <c r="X350" i="21"/>
  <c r="W350" i="21"/>
  <c r="V350" i="21"/>
  <c r="U350" i="21"/>
  <c r="T350" i="21"/>
  <c r="S350" i="21"/>
  <c r="R350" i="21"/>
  <c r="Q350" i="21"/>
  <c r="P350" i="21"/>
  <c r="O350" i="21"/>
  <c r="N350" i="21"/>
  <c r="M350" i="21"/>
  <c r="L350" i="21"/>
  <c r="K350" i="21"/>
  <c r="J350" i="21"/>
  <c r="I350" i="21"/>
  <c r="H350" i="21"/>
  <c r="G350" i="21"/>
  <c r="F350" i="21"/>
  <c r="E350" i="21"/>
  <c r="D350" i="21"/>
  <c r="C350" i="21"/>
  <c r="B350" i="21"/>
  <c r="Y349" i="21"/>
  <c r="X349" i="21"/>
  <c r="W349" i="21"/>
  <c r="V349" i="21"/>
  <c r="U349" i="21"/>
  <c r="T349" i="21"/>
  <c r="S349" i="21"/>
  <c r="R349" i="21"/>
  <c r="Q349" i="21"/>
  <c r="P349" i="21"/>
  <c r="O349" i="21"/>
  <c r="N349" i="21"/>
  <c r="M349" i="21"/>
  <c r="L349" i="21"/>
  <c r="K349" i="21"/>
  <c r="J349" i="21"/>
  <c r="I349" i="21"/>
  <c r="H349" i="21"/>
  <c r="G349" i="21"/>
  <c r="F349" i="21"/>
  <c r="E349" i="21"/>
  <c r="D349" i="21"/>
  <c r="C349" i="21"/>
  <c r="B349" i="21"/>
  <c r="Y348" i="21"/>
  <c r="X348" i="21"/>
  <c r="W348" i="21"/>
  <c r="V348" i="21"/>
  <c r="U348" i="21"/>
  <c r="T348" i="21"/>
  <c r="S348" i="21"/>
  <c r="R348" i="21"/>
  <c r="Q348" i="21"/>
  <c r="P348" i="21"/>
  <c r="O348" i="21"/>
  <c r="N348" i="21"/>
  <c r="M348" i="21"/>
  <c r="L348" i="21"/>
  <c r="K348" i="21"/>
  <c r="J348" i="21"/>
  <c r="I348" i="21"/>
  <c r="H348" i="21"/>
  <c r="G348" i="21"/>
  <c r="F348" i="21"/>
  <c r="E348" i="21"/>
  <c r="D348" i="21"/>
  <c r="C348" i="21"/>
  <c r="B348" i="21"/>
  <c r="Y347" i="21"/>
  <c r="X347" i="21"/>
  <c r="W347" i="21"/>
  <c r="V347" i="21"/>
  <c r="U347" i="21"/>
  <c r="T347" i="21"/>
  <c r="S347" i="21"/>
  <c r="R347" i="21"/>
  <c r="Q347" i="21"/>
  <c r="P347" i="21"/>
  <c r="O347" i="21"/>
  <c r="N347" i="21"/>
  <c r="M347" i="21"/>
  <c r="L347" i="21"/>
  <c r="K347" i="21"/>
  <c r="J347" i="21"/>
  <c r="I347" i="21"/>
  <c r="H347" i="21"/>
  <c r="G347" i="21"/>
  <c r="F347" i="21"/>
  <c r="E347" i="21"/>
  <c r="D347" i="21"/>
  <c r="C347" i="21"/>
  <c r="B347" i="21"/>
  <c r="Y346" i="21"/>
  <c r="X346" i="21"/>
  <c r="W346" i="21"/>
  <c r="V346" i="21"/>
  <c r="U346" i="21"/>
  <c r="T346" i="21"/>
  <c r="S346" i="21"/>
  <c r="R346" i="21"/>
  <c r="Q346" i="21"/>
  <c r="P346" i="21"/>
  <c r="O346" i="21"/>
  <c r="N346" i="21"/>
  <c r="M346" i="21"/>
  <c r="L346" i="21"/>
  <c r="K346" i="21"/>
  <c r="J346" i="21"/>
  <c r="I346" i="21"/>
  <c r="H346" i="21"/>
  <c r="G346" i="21"/>
  <c r="F346" i="21"/>
  <c r="E346" i="21"/>
  <c r="D346" i="21"/>
  <c r="C346" i="21"/>
  <c r="B346" i="21"/>
  <c r="Y345" i="21"/>
  <c r="X345" i="21"/>
  <c r="W345" i="21"/>
  <c r="V345" i="21"/>
  <c r="U345" i="21"/>
  <c r="T345" i="21"/>
  <c r="S345" i="21"/>
  <c r="R345" i="21"/>
  <c r="Q345" i="21"/>
  <c r="P345" i="21"/>
  <c r="O345" i="21"/>
  <c r="N345" i="21"/>
  <c r="M345" i="21"/>
  <c r="L345" i="21"/>
  <c r="K345" i="21"/>
  <c r="J345" i="21"/>
  <c r="I345" i="21"/>
  <c r="H345" i="21"/>
  <c r="G345" i="21"/>
  <c r="F345" i="21"/>
  <c r="E345" i="21"/>
  <c r="D345" i="21"/>
  <c r="C345" i="21"/>
  <c r="B345" i="21"/>
  <c r="Y344" i="21"/>
  <c r="X344" i="21"/>
  <c r="W344" i="21"/>
  <c r="V344" i="21"/>
  <c r="U344" i="21"/>
  <c r="T344" i="21"/>
  <c r="S344" i="21"/>
  <c r="R344" i="21"/>
  <c r="Q344" i="21"/>
  <c r="P344" i="21"/>
  <c r="O344" i="21"/>
  <c r="N344" i="21"/>
  <c r="M344" i="21"/>
  <c r="L344" i="21"/>
  <c r="K344" i="21"/>
  <c r="J344" i="21"/>
  <c r="I344" i="21"/>
  <c r="H344" i="21"/>
  <c r="G344" i="21"/>
  <c r="F344" i="21"/>
  <c r="E344" i="21"/>
  <c r="D344" i="21"/>
  <c r="C344" i="21"/>
  <c r="B344" i="21"/>
  <c r="Y343" i="21"/>
  <c r="X343" i="21"/>
  <c r="W343" i="21"/>
  <c r="V343" i="21"/>
  <c r="U343" i="21"/>
  <c r="T343" i="21"/>
  <c r="S343" i="21"/>
  <c r="R343" i="21"/>
  <c r="Q343" i="21"/>
  <c r="P343" i="21"/>
  <c r="O343" i="21"/>
  <c r="N343" i="21"/>
  <c r="M343" i="21"/>
  <c r="L343" i="21"/>
  <c r="K343" i="21"/>
  <c r="J343" i="21"/>
  <c r="I343" i="21"/>
  <c r="H343" i="21"/>
  <c r="G343" i="21"/>
  <c r="F343" i="21"/>
  <c r="E343" i="21"/>
  <c r="D343" i="21"/>
  <c r="C343" i="21"/>
  <c r="B343" i="21"/>
  <c r="Y342" i="21"/>
  <c r="X342" i="21"/>
  <c r="W342" i="21"/>
  <c r="V342" i="21"/>
  <c r="U342" i="21"/>
  <c r="T342" i="21"/>
  <c r="S342" i="21"/>
  <c r="R342" i="21"/>
  <c r="Q342" i="21"/>
  <c r="P342" i="21"/>
  <c r="O342" i="21"/>
  <c r="N342" i="21"/>
  <c r="M342" i="21"/>
  <c r="L342" i="21"/>
  <c r="K342" i="21"/>
  <c r="J342" i="21"/>
  <c r="I342" i="21"/>
  <c r="H342" i="21"/>
  <c r="G342" i="21"/>
  <c r="F342" i="21"/>
  <c r="E342" i="21"/>
  <c r="D342" i="21"/>
  <c r="C342" i="21"/>
  <c r="B342" i="21"/>
  <c r="Y341" i="21"/>
  <c r="X341" i="21"/>
  <c r="W341" i="21"/>
  <c r="V341" i="21"/>
  <c r="U341" i="21"/>
  <c r="T341" i="21"/>
  <c r="S341" i="21"/>
  <c r="R341" i="21"/>
  <c r="Q341" i="21"/>
  <c r="P341" i="21"/>
  <c r="O341" i="21"/>
  <c r="N341" i="21"/>
  <c r="M341" i="21"/>
  <c r="L341" i="21"/>
  <c r="K341" i="21"/>
  <c r="J341" i="21"/>
  <c r="I341" i="21"/>
  <c r="H341" i="21"/>
  <c r="G341" i="21"/>
  <c r="F341" i="21"/>
  <c r="E341" i="21"/>
  <c r="D341" i="21"/>
  <c r="C341" i="21"/>
  <c r="B341" i="21"/>
  <c r="Y340" i="21"/>
  <c r="X340" i="21"/>
  <c r="W340" i="21"/>
  <c r="V340" i="21"/>
  <c r="U340" i="21"/>
  <c r="T340" i="21"/>
  <c r="S340" i="21"/>
  <c r="R340" i="21"/>
  <c r="Q340" i="21"/>
  <c r="P340" i="21"/>
  <c r="O340" i="21"/>
  <c r="N340" i="21"/>
  <c r="M340" i="21"/>
  <c r="L340" i="21"/>
  <c r="K340" i="21"/>
  <c r="J340" i="21"/>
  <c r="I340" i="21"/>
  <c r="H340" i="21"/>
  <c r="G340" i="21"/>
  <c r="F340" i="21"/>
  <c r="E340" i="21"/>
  <c r="D340" i="21"/>
  <c r="C340" i="21"/>
  <c r="B340" i="21"/>
  <c r="Y339" i="21"/>
  <c r="X339" i="21"/>
  <c r="W339" i="21"/>
  <c r="V339" i="21"/>
  <c r="U339" i="21"/>
  <c r="T339" i="21"/>
  <c r="S339" i="21"/>
  <c r="R339" i="21"/>
  <c r="Q339" i="21"/>
  <c r="P339" i="21"/>
  <c r="O339" i="21"/>
  <c r="N339" i="21"/>
  <c r="M339" i="21"/>
  <c r="L339" i="21"/>
  <c r="K339" i="21"/>
  <c r="J339" i="21"/>
  <c r="I339" i="21"/>
  <c r="H339" i="21"/>
  <c r="G339" i="21"/>
  <c r="F339" i="21"/>
  <c r="E339" i="21"/>
  <c r="D339" i="21"/>
  <c r="C339" i="21"/>
  <c r="B339" i="21"/>
  <c r="Y338" i="21"/>
  <c r="X338" i="21"/>
  <c r="W338" i="21"/>
  <c r="V338" i="21"/>
  <c r="U338" i="21"/>
  <c r="T338" i="21"/>
  <c r="S338" i="21"/>
  <c r="R338" i="21"/>
  <c r="Q338" i="21"/>
  <c r="P338" i="21"/>
  <c r="O338" i="21"/>
  <c r="N338" i="21"/>
  <c r="M338" i="21"/>
  <c r="L338" i="21"/>
  <c r="K338" i="21"/>
  <c r="J338" i="21"/>
  <c r="I338" i="21"/>
  <c r="H338" i="21"/>
  <c r="G338" i="21"/>
  <c r="F338" i="21"/>
  <c r="E338" i="21"/>
  <c r="D338" i="21"/>
  <c r="C338" i="21"/>
  <c r="B338" i="21"/>
  <c r="Y337" i="21"/>
  <c r="X337" i="21"/>
  <c r="W337" i="21"/>
  <c r="V337" i="21"/>
  <c r="U337" i="21"/>
  <c r="T337" i="21"/>
  <c r="S337" i="21"/>
  <c r="R337" i="21"/>
  <c r="Q337" i="21"/>
  <c r="P337" i="21"/>
  <c r="O337" i="21"/>
  <c r="N337" i="21"/>
  <c r="M337" i="21"/>
  <c r="L337" i="21"/>
  <c r="K337" i="21"/>
  <c r="J337" i="21"/>
  <c r="I337" i="21"/>
  <c r="H337" i="21"/>
  <c r="G337" i="21"/>
  <c r="F337" i="21"/>
  <c r="E337" i="21"/>
  <c r="D337" i="21"/>
  <c r="C337" i="21"/>
  <c r="B337" i="21"/>
  <c r="Y336" i="21"/>
  <c r="X336" i="21"/>
  <c r="W336" i="21"/>
  <c r="V336" i="21"/>
  <c r="U336" i="21"/>
  <c r="T336" i="21"/>
  <c r="S336" i="21"/>
  <c r="R336" i="21"/>
  <c r="Q336" i="21"/>
  <c r="P336" i="21"/>
  <c r="O336" i="21"/>
  <c r="N336" i="21"/>
  <c r="M336" i="21"/>
  <c r="L336" i="21"/>
  <c r="K336" i="21"/>
  <c r="J336" i="21"/>
  <c r="I336" i="21"/>
  <c r="H336" i="21"/>
  <c r="G336" i="21"/>
  <c r="F336" i="21"/>
  <c r="E336" i="21"/>
  <c r="D336" i="21"/>
  <c r="C336" i="21"/>
  <c r="B336" i="21"/>
  <c r="Y335" i="21"/>
  <c r="X335" i="21"/>
  <c r="W335" i="21"/>
  <c r="V335" i="21"/>
  <c r="U335" i="21"/>
  <c r="T335" i="21"/>
  <c r="S335" i="21"/>
  <c r="R335" i="21"/>
  <c r="Q335" i="21"/>
  <c r="P335" i="21"/>
  <c r="O335" i="21"/>
  <c r="N335" i="21"/>
  <c r="M335" i="21"/>
  <c r="L335" i="21"/>
  <c r="K335" i="21"/>
  <c r="J335" i="21"/>
  <c r="I335" i="21"/>
  <c r="H335" i="21"/>
  <c r="G335" i="21"/>
  <c r="F335" i="21"/>
  <c r="E335" i="21"/>
  <c r="D335" i="21"/>
  <c r="C335" i="21"/>
  <c r="B335" i="21"/>
  <c r="Y334" i="21"/>
  <c r="X334" i="21"/>
  <c r="W334" i="21"/>
  <c r="V334" i="21"/>
  <c r="U334" i="21"/>
  <c r="T334" i="21"/>
  <c r="S334" i="21"/>
  <c r="R334" i="21"/>
  <c r="Q334" i="21"/>
  <c r="P334" i="21"/>
  <c r="O334" i="21"/>
  <c r="N334" i="21"/>
  <c r="M334" i="21"/>
  <c r="L334" i="21"/>
  <c r="K334" i="21"/>
  <c r="J334" i="21"/>
  <c r="I334" i="21"/>
  <c r="H334" i="21"/>
  <c r="G334" i="21"/>
  <c r="F334" i="21"/>
  <c r="E334" i="21"/>
  <c r="D334" i="21"/>
  <c r="C334" i="21"/>
  <c r="B334" i="21"/>
  <c r="Y333" i="21"/>
  <c r="X333" i="21"/>
  <c r="W333" i="21"/>
  <c r="V333" i="21"/>
  <c r="U333" i="21"/>
  <c r="T333" i="21"/>
  <c r="S333" i="21"/>
  <c r="R333" i="21"/>
  <c r="Q333" i="21"/>
  <c r="P333" i="21"/>
  <c r="O333" i="21"/>
  <c r="N333" i="21"/>
  <c r="M333" i="21"/>
  <c r="L333" i="21"/>
  <c r="K333" i="21"/>
  <c r="J333" i="21"/>
  <c r="I333" i="21"/>
  <c r="H333" i="21"/>
  <c r="G333" i="21"/>
  <c r="F333" i="21"/>
  <c r="E333" i="21"/>
  <c r="D333" i="21"/>
  <c r="C333" i="21"/>
  <c r="B333" i="21"/>
  <c r="Y332" i="21"/>
  <c r="X332" i="21"/>
  <c r="W332" i="21"/>
  <c r="V332" i="21"/>
  <c r="U332" i="21"/>
  <c r="T332" i="21"/>
  <c r="S332" i="21"/>
  <c r="R332" i="21"/>
  <c r="Q332" i="21"/>
  <c r="P332" i="21"/>
  <c r="O332" i="21"/>
  <c r="N332" i="21"/>
  <c r="M332" i="21"/>
  <c r="L332" i="21"/>
  <c r="K332" i="21"/>
  <c r="J332" i="21"/>
  <c r="I332" i="21"/>
  <c r="H332" i="21"/>
  <c r="G332" i="21"/>
  <c r="F332" i="21"/>
  <c r="E332" i="21"/>
  <c r="D332" i="21"/>
  <c r="C332" i="21"/>
  <c r="B332" i="21"/>
  <c r="Y327" i="21"/>
  <c r="X327" i="21"/>
  <c r="W327" i="21"/>
  <c r="V327" i="21"/>
  <c r="U327" i="21"/>
  <c r="T327" i="21"/>
  <c r="S327" i="21"/>
  <c r="R327" i="21"/>
  <c r="Q327" i="21"/>
  <c r="P327" i="21"/>
  <c r="O327" i="21"/>
  <c r="N327" i="21"/>
  <c r="M327" i="21"/>
  <c r="L327" i="21"/>
  <c r="K327" i="21"/>
  <c r="J327" i="21"/>
  <c r="I327" i="21"/>
  <c r="H327" i="21"/>
  <c r="G327" i="21"/>
  <c r="F327" i="21"/>
  <c r="E327" i="21"/>
  <c r="D327" i="21"/>
  <c r="C327" i="21"/>
  <c r="B327" i="21"/>
  <c r="Y326" i="21"/>
  <c r="X326" i="21"/>
  <c r="W326" i="21"/>
  <c r="V326" i="21"/>
  <c r="U326" i="21"/>
  <c r="T326" i="21"/>
  <c r="S326" i="21"/>
  <c r="R326" i="21"/>
  <c r="Q326" i="21"/>
  <c r="P326" i="21"/>
  <c r="O326" i="21"/>
  <c r="N326" i="21"/>
  <c r="M326" i="21"/>
  <c r="L326" i="21"/>
  <c r="K326" i="21"/>
  <c r="J326" i="21"/>
  <c r="I326" i="21"/>
  <c r="H326" i="21"/>
  <c r="G326" i="21"/>
  <c r="F326" i="21"/>
  <c r="E326" i="21"/>
  <c r="D326" i="21"/>
  <c r="C326" i="21"/>
  <c r="B326" i="21"/>
  <c r="Y325" i="21"/>
  <c r="X325" i="21"/>
  <c r="W325" i="21"/>
  <c r="V325" i="21"/>
  <c r="U325" i="21"/>
  <c r="T325" i="21"/>
  <c r="S325" i="21"/>
  <c r="R325" i="21"/>
  <c r="Q325" i="21"/>
  <c r="P325" i="21"/>
  <c r="O325" i="21"/>
  <c r="N325" i="21"/>
  <c r="M325" i="21"/>
  <c r="L325" i="21"/>
  <c r="K325" i="21"/>
  <c r="J325" i="21"/>
  <c r="I325" i="21"/>
  <c r="H325" i="21"/>
  <c r="G325" i="21"/>
  <c r="F325" i="21"/>
  <c r="E325" i="21"/>
  <c r="D325" i="21"/>
  <c r="C325" i="21"/>
  <c r="B325" i="21"/>
  <c r="Y324" i="21"/>
  <c r="X324" i="21"/>
  <c r="W324" i="21"/>
  <c r="V324" i="21"/>
  <c r="U324" i="21"/>
  <c r="T324" i="21"/>
  <c r="S324" i="21"/>
  <c r="R324" i="21"/>
  <c r="Q324" i="21"/>
  <c r="P324" i="21"/>
  <c r="O324" i="21"/>
  <c r="N324" i="21"/>
  <c r="M324" i="21"/>
  <c r="L324" i="21"/>
  <c r="K324" i="21"/>
  <c r="J324" i="21"/>
  <c r="I324" i="21"/>
  <c r="H324" i="21"/>
  <c r="G324" i="21"/>
  <c r="F324" i="21"/>
  <c r="E324" i="21"/>
  <c r="D324" i="21"/>
  <c r="C324" i="21"/>
  <c r="B324" i="21"/>
  <c r="Y323" i="21"/>
  <c r="X323" i="21"/>
  <c r="W323" i="21"/>
  <c r="V323" i="21"/>
  <c r="U323" i="21"/>
  <c r="T323" i="21"/>
  <c r="S323" i="21"/>
  <c r="R323" i="21"/>
  <c r="Q323" i="21"/>
  <c r="P323" i="21"/>
  <c r="O323" i="21"/>
  <c r="N323" i="21"/>
  <c r="M323" i="21"/>
  <c r="L323" i="21"/>
  <c r="K323" i="21"/>
  <c r="J323" i="21"/>
  <c r="I323" i="21"/>
  <c r="H323" i="21"/>
  <c r="G323" i="21"/>
  <c r="F323" i="21"/>
  <c r="E323" i="21"/>
  <c r="D323" i="21"/>
  <c r="C323" i="21"/>
  <c r="B323" i="21"/>
  <c r="Y322" i="21"/>
  <c r="X322" i="21"/>
  <c r="W322" i="21"/>
  <c r="V322" i="21"/>
  <c r="U322" i="21"/>
  <c r="T322" i="21"/>
  <c r="S322" i="21"/>
  <c r="R322" i="21"/>
  <c r="Q322" i="21"/>
  <c r="P322" i="21"/>
  <c r="O322" i="21"/>
  <c r="N322" i="21"/>
  <c r="M322" i="21"/>
  <c r="L322" i="21"/>
  <c r="K322" i="21"/>
  <c r="J322" i="21"/>
  <c r="I322" i="21"/>
  <c r="H322" i="21"/>
  <c r="G322" i="21"/>
  <c r="F322" i="21"/>
  <c r="E322" i="21"/>
  <c r="D322" i="21"/>
  <c r="C322" i="21"/>
  <c r="B322" i="21"/>
  <c r="Y321" i="21"/>
  <c r="X321" i="21"/>
  <c r="W321" i="21"/>
  <c r="V321" i="21"/>
  <c r="U321" i="21"/>
  <c r="T321" i="21"/>
  <c r="S321" i="21"/>
  <c r="R321" i="21"/>
  <c r="Q321" i="21"/>
  <c r="P321" i="21"/>
  <c r="O321" i="21"/>
  <c r="N321" i="21"/>
  <c r="M321" i="21"/>
  <c r="L321" i="21"/>
  <c r="K321" i="21"/>
  <c r="J321" i="21"/>
  <c r="I321" i="21"/>
  <c r="H321" i="21"/>
  <c r="G321" i="21"/>
  <c r="F321" i="21"/>
  <c r="E321" i="21"/>
  <c r="D321" i="21"/>
  <c r="C321" i="21"/>
  <c r="B321" i="21"/>
  <c r="Y320" i="21"/>
  <c r="X320" i="21"/>
  <c r="W320" i="21"/>
  <c r="V320" i="21"/>
  <c r="U320" i="21"/>
  <c r="T320" i="21"/>
  <c r="S320" i="21"/>
  <c r="R320" i="21"/>
  <c r="Q320" i="21"/>
  <c r="P320" i="21"/>
  <c r="O320" i="21"/>
  <c r="N320" i="21"/>
  <c r="M320" i="21"/>
  <c r="L320" i="21"/>
  <c r="K320" i="21"/>
  <c r="J320" i="21"/>
  <c r="I320" i="21"/>
  <c r="H320" i="21"/>
  <c r="G320" i="21"/>
  <c r="F320" i="21"/>
  <c r="E320" i="21"/>
  <c r="D320" i="21"/>
  <c r="C320" i="21"/>
  <c r="B320" i="21"/>
  <c r="Y319" i="21"/>
  <c r="X319" i="21"/>
  <c r="W319" i="21"/>
  <c r="V319" i="21"/>
  <c r="U319" i="21"/>
  <c r="T319" i="21"/>
  <c r="S319" i="21"/>
  <c r="R319" i="21"/>
  <c r="Q319" i="21"/>
  <c r="P319" i="21"/>
  <c r="O319" i="21"/>
  <c r="N319" i="21"/>
  <c r="M319" i="21"/>
  <c r="L319" i="21"/>
  <c r="K319" i="21"/>
  <c r="J319" i="21"/>
  <c r="I319" i="21"/>
  <c r="H319" i="21"/>
  <c r="G319" i="21"/>
  <c r="F319" i="21"/>
  <c r="E319" i="21"/>
  <c r="D319" i="21"/>
  <c r="C319" i="21"/>
  <c r="B319" i="21"/>
  <c r="Y318" i="21"/>
  <c r="X318" i="21"/>
  <c r="W318" i="21"/>
  <c r="V318" i="21"/>
  <c r="U318" i="21"/>
  <c r="T318" i="21"/>
  <c r="S318" i="21"/>
  <c r="R318" i="21"/>
  <c r="Q318" i="21"/>
  <c r="P318" i="21"/>
  <c r="O318" i="21"/>
  <c r="N318" i="21"/>
  <c r="M318" i="21"/>
  <c r="L318" i="21"/>
  <c r="K318" i="21"/>
  <c r="J318" i="21"/>
  <c r="I318" i="21"/>
  <c r="H318" i="21"/>
  <c r="G318" i="21"/>
  <c r="F318" i="21"/>
  <c r="E318" i="21"/>
  <c r="D318" i="21"/>
  <c r="C318" i="21"/>
  <c r="B318" i="21"/>
  <c r="Y317" i="21"/>
  <c r="X317" i="21"/>
  <c r="W317" i="21"/>
  <c r="V317" i="21"/>
  <c r="U317" i="21"/>
  <c r="T317" i="21"/>
  <c r="S317" i="21"/>
  <c r="R317" i="21"/>
  <c r="Q317" i="21"/>
  <c r="P317" i="21"/>
  <c r="O317" i="21"/>
  <c r="N317" i="21"/>
  <c r="M317" i="21"/>
  <c r="L317" i="21"/>
  <c r="K317" i="21"/>
  <c r="J317" i="21"/>
  <c r="I317" i="21"/>
  <c r="H317" i="21"/>
  <c r="G317" i="21"/>
  <c r="F317" i="21"/>
  <c r="E317" i="21"/>
  <c r="D317" i="21"/>
  <c r="C317" i="21"/>
  <c r="B317" i="21"/>
  <c r="Y316" i="21"/>
  <c r="X316" i="21"/>
  <c r="W316" i="21"/>
  <c r="V316" i="21"/>
  <c r="U316" i="21"/>
  <c r="T316" i="21"/>
  <c r="S316" i="21"/>
  <c r="R316" i="21"/>
  <c r="Q316" i="21"/>
  <c r="P316" i="21"/>
  <c r="O316" i="21"/>
  <c r="N316" i="21"/>
  <c r="M316" i="21"/>
  <c r="L316" i="21"/>
  <c r="K316" i="21"/>
  <c r="J316" i="21"/>
  <c r="I316" i="21"/>
  <c r="H316" i="21"/>
  <c r="G316" i="21"/>
  <c r="F316" i="21"/>
  <c r="E316" i="21"/>
  <c r="D316" i="21"/>
  <c r="C316" i="21"/>
  <c r="B316" i="21"/>
  <c r="Y315" i="21"/>
  <c r="X315" i="21"/>
  <c r="W315" i="21"/>
  <c r="V315" i="21"/>
  <c r="U315" i="21"/>
  <c r="T315" i="21"/>
  <c r="S315" i="21"/>
  <c r="R315" i="21"/>
  <c r="Q315" i="21"/>
  <c r="P315" i="21"/>
  <c r="O315" i="21"/>
  <c r="N315" i="21"/>
  <c r="M315" i="21"/>
  <c r="L315" i="21"/>
  <c r="K315" i="21"/>
  <c r="J315" i="21"/>
  <c r="I315" i="21"/>
  <c r="H315" i="21"/>
  <c r="G315" i="21"/>
  <c r="F315" i="21"/>
  <c r="E315" i="21"/>
  <c r="D315" i="21"/>
  <c r="C315" i="21"/>
  <c r="B315" i="21"/>
  <c r="Y314" i="21"/>
  <c r="X314" i="21"/>
  <c r="W314" i="21"/>
  <c r="V314" i="21"/>
  <c r="U314" i="21"/>
  <c r="T314" i="21"/>
  <c r="S314" i="21"/>
  <c r="R314" i="21"/>
  <c r="Q314" i="21"/>
  <c r="P314" i="21"/>
  <c r="O314" i="21"/>
  <c r="N314" i="21"/>
  <c r="M314" i="21"/>
  <c r="L314" i="21"/>
  <c r="K314" i="21"/>
  <c r="J314" i="21"/>
  <c r="I314" i="21"/>
  <c r="H314" i="21"/>
  <c r="G314" i="21"/>
  <c r="F314" i="21"/>
  <c r="E314" i="21"/>
  <c r="D314" i="21"/>
  <c r="C314" i="21"/>
  <c r="B314" i="21"/>
  <c r="Y313" i="21"/>
  <c r="X313" i="21"/>
  <c r="W313" i="21"/>
  <c r="V313" i="21"/>
  <c r="U313" i="21"/>
  <c r="T313" i="21"/>
  <c r="S313" i="21"/>
  <c r="R313" i="21"/>
  <c r="Q313" i="21"/>
  <c r="P313" i="21"/>
  <c r="O313" i="21"/>
  <c r="N313" i="21"/>
  <c r="M313" i="21"/>
  <c r="L313" i="21"/>
  <c r="K313" i="21"/>
  <c r="J313" i="21"/>
  <c r="I313" i="21"/>
  <c r="H313" i="21"/>
  <c r="G313" i="21"/>
  <c r="F313" i="21"/>
  <c r="E313" i="21"/>
  <c r="D313" i="21"/>
  <c r="C313" i="21"/>
  <c r="B313" i="21"/>
  <c r="Y312" i="21"/>
  <c r="X312" i="21"/>
  <c r="W312" i="21"/>
  <c r="V312" i="21"/>
  <c r="U312" i="21"/>
  <c r="T312" i="21"/>
  <c r="S312" i="21"/>
  <c r="R312" i="21"/>
  <c r="Q312" i="21"/>
  <c r="P312" i="21"/>
  <c r="O312" i="21"/>
  <c r="N312" i="21"/>
  <c r="M312" i="21"/>
  <c r="L312" i="21"/>
  <c r="K312" i="21"/>
  <c r="J312" i="21"/>
  <c r="I312" i="21"/>
  <c r="H312" i="21"/>
  <c r="G312" i="21"/>
  <c r="F312" i="21"/>
  <c r="E312" i="21"/>
  <c r="D312" i="21"/>
  <c r="C312" i="21"/>
  <c r="B312" i="21"/>
  <c r="Y311" i="21"/>
  <c r="X311" i="21"/>
  <c r="W311" i="21"/>
  <c r="V311" i="21"/>
  <c r="U311" i="21"/>
  <c r="T311" i="21"/>
  <c r="S311" i="21"/>
  <c r="R311" i="21"/>
  <c r="Q311" i="21"/>
  <c r="P311" i="21"/>
  <c r="O311" i="21"/>
  <c r="N311" i="21"/>
  <c r="M311" i="21"/>
  <c r="L311" i="21"/>
  <c r="K311" i="21"/>
  <c r="J311" i="21"/>
  <c r="I311" i="21"/>
  <c r="H311" i="21"/>
  <c r="G311" i="21"/>
  <c r="F311" i="21"/>
  <c r="E311" i="21"/>
  <c r="D311" i="21"/>
  <c r="C311" i="21"/>
  <c r="B311" i="21"/>
  <c r="Y310" i="21"/>
  <c r="X310" i="21"/>
  <c r="W310" i="21"/>
  <c r="V310" i="21"/>
  <c r="U310" i="21"/>
  <c r="T310" i="21"/>
  <c r="S310" i="21"/>
  <c r="R310" i="21"/>
  <c r="Q310" i="21"/>
  <c r="P310" i="21"/>
  <c r="O310" i="21"/>
  <c r="N310" i="21"/>
  <c r="M310" i="21"/>
  <c r="L310" i="21"/>
  <c r="K310" i="21"/>
  <c r="J310" i="21"/>
  <c r="I310" i="21"/>
  <c r="H310" i="21"/>
  <c r="G310" i="21"/>
  <c r="F310" i="21"/>
  <c r="E310" i="21"/>
  <c r="D310" i="21"/>
  <c r="C310" i="21"/>
  <c r="B310" i="21"/>
  <c r="Y309" i="21"/>
  <c r="X309" i="21"/>
  <c r="W309" i="21"/>
  <c r="V309" i="21"/>
  <c r="U309" i="21"/>
  <c r="T309" i="21"/>
  <c r="S309" i="21"/>
  <c r="R309" i="21"/>
  <c r="Q309" i="21"/>
  <c r="P309" i="21"/>
  <c r="O309" i="21"/>
  <c r="N309" i="21"/>
  <c r="M309" i="21"/>
  <c r="L309" i="21"/>
  <c r="K309" i="21"/>
  <c r="J309" i="21"/>
  <c r="I309" i="21"/>
  <c r="H309" i="21"/>
  <c r="G309" i="21"/>
  <c r="F309" i="21"/>
  <c r="E309" i="21"/>
  <c r="D309" i="21"/>
  <c r="C309" i="21"/>
  <c r="B309" i="21"/>
  <c r="Y308" i="21"/>
  <c r="X308" i="21"/>
  <c r="W308" i="21"/>
  <c r="V308" i="21"/>
  <c r="U308" i="21"/>
  <c r="T308" i="21"/>
  <c r="S308" i="21"/>
  <c r="R308" i="21"/>
  <c r="Q308" i="21"/>
  <c r="P308" i="21"/>
  <c r="O308" i="21"/>
  <c r="N308" i="21"/>
  <c r="M308" i="21"/>
  <c r="L308" i="21"/>
  <c r="K308" i="21"/>
  <c r="J308" i="21"/>
  <c r="I308" i="21"/>
  <c r="H308" i="21"/>
  <c r="G308" i="21"/>
  <c r="F308" i="21"/>
  <c r="E308" i="21"/>
  <c r="D308" i="21"/>
  <c r="C308" i="21"/>
  <c r="B308" i="21"/>
  <c r="Y307" i="21"/>
  <c r="X307" i="21"/>
  <c r="W307" i="21"/>
  <c r="V307" i="21"/>
  <c r="U307" i="21"/>
  <c r="T307" i="21"/>
  <c r="S307" i="21"/>
  <c r="R307" i="21"/>
  <c r="Q307" i="21"/>
  <c r="P307" i="21"/>
  <c r="O307" i="21"/>
  <c r="N307" i="21"/>
  <c r="M307" i="21"/>
  <c r="L307" i="21"/>
  <c r="K307" i="21"/>
  <c r="J307" i="21"/>
  <c r="I307" i="21"/>
  <c r="H307" i="21"/>
  <c r="G307" i="21"/>
  <c r="F307" i="21"/>
  <c r="E307" i="21"/>
  <c r="D307" i="21"/>
  <c r="C307" i="21"/>
  <c r="B307" i="21"/>
  <c r="Y306" i="21"/>
  <c r="X306" i="21"/>
  <c r="W306" i="21"/>
  <c r="V306" i="21"/>
  <c r="U306" i="21"/>
  <c r="T306" i="21"/>
  <c r="S306" i="21"/>
  <c r="R306" i="21"/>
  <c r="Q306" i="21"/>
  <c r="P306" i="21"/>
  <c r="O306" i="21"/>
  <c r="N306" i="21"/>
  <c r="M306" i="21"/>
  <c r="L306" i="21"/>
  <c r="K306" i="21"/>
  <c r="J306" i="21"/>
  <c r="I306" i="21"/>
  <c r="H306" i="21"/>
  <c r="G306" i="21"/>
  <c r="F306" i="21"/>
  <c r="E306" i="21"/>
  <c r="D306" i="21"/>
  <c r="C306" i="21"/>
  <c r="B306" i="21"/>
  <c r="Y305" i="21"/>
  <c r="X305" i="21"/>
  <c r="W305" i="21"/>
  <c r="V305" i="21"/>
  <c r="U305" i="21"/>
  <c r="T305" i="21"/>
  <c r="S305" i="21"/>
  <c r="R305" i="21"/>
  <c r="Q305" i="21"/>
  <c r="P305" i="21"/>
  <c r="O305" i="21"/>
  <c r="N305" i="21"/>
  <c r="M305" i="21"/>
  <c r="L305" i="21"/>
  <c r="K305" i="21"/>
  <c r="J305" i="21"/>
  <c r="I305" i="21"/>
  <c r="H305" i="21"/>
  <c r="G305" i="21"/>
  <c r="F305" i="21"/>
  <c r="E305" i="21"/>
  <c r="D305" i="21"/>
  <c r="C305" i="21"/>
  <c r="B305" i="21"/>
  <c r="Y304" i="21"/>
  <c r="X304" i="21"/>
  <c r="W304" i="21"/>
  <c r="V304" i="21"/>
  <c r="U304" i="21"/>
  <c r="T304" i="21"/>
  <c r="S304" i="21"/>
  <c r="R304" i="21"/>
  <c r="Q304" i="21"/>
  <c r="P304" i="21"/>
  <c r="O304" i="21"/>
  <c r="N304" i="21"/>
  <c r="M304" i="21"/>
  <c r="L304" i="21"/>
  <c r="K304" i="21"/>
  <c r="J304" i="21"/>
  <c r="I304" i="21"/>
  <c r="H304" i="21"/>
  <c r="G304" i="21"/>
  <c r="F304" i="21"/>
  <c r="E304" i="21"/>
  <c r="D304" i="21"/>
  <c r="C304" i="21"/>
  <c r="B304" i="21"/>
  <c r="Y303" i="21"/>
  <c r="X303" i="21"/>
  <c r="W303" i="21"/>
  <c r="V303" i="21"/>
  <c r="U303" i="21"/>
  <c r="T303" i="21"/>
  <c r="S303" i="21"/>
  <c r="R303" i="21"/>
  <c r="Q303" i="21"/>
  <c r="P303" i="21"/>
  <c r="O303" i="21"/>
  <c r="N303" i="21"/>
  <c r="M303" i="21"/>
  <c r="L303" i="21"/>
  <c r="K303" i="21"/>
  <c r="J303" i="21"/>
  <c r="I303" i="21"/>
  <c r="H303" i="21"/>
  <c r="G303" i="21"/>
  <c r="F303" i="21"/>
  <c r="E303" i="21"/>
  <c r="D303" i="21"/>
  <c r="C303" i="21"/>
  <c r="B303" i="21"/>
  <c r="Y302" i="21"/>
  <c r="X302" i="21"/>
  <c r="W302" i="21"/>
  <c r="V302" i="21"/>
  <c r="U302" i="21"/>
  <c r="T302" i="21"/>
  <c r="S302" i="21"/>
  <c r="R302" i="21"/>
  <c r="Q302" i="21"/>
  <c r="P302" i="21"/>
  <c r="O302" i="21"/>
  <c r="N302" i="21"/>
  <c r="M302" i="21"/>
  <c r="L302" i="21"/>
  <c r="K302" i="21"/>
  <c r="J302" i="21"/>
  <c r="I302" i="21"/>
  <c r="H302" i="21"/>
  <c r="G302" i="21"/>
  <c r="F302" i="21"/>
  <c r="E302" i="21"/>
  <c r="D302" i="21"/>
  <c r="C302" i="21"/>
  <c r="B302" i="21"/>
  <c r="Y301" i="21"/>
  <c r="X301" i="21"/>
  <c r="W301" i="21"/>
  <c r="V301" i="21"/>
  <c r="U301" i="21"/>
  <c r="T301" i="21"/>
  <c r="S301" i="21"/>
  <c r="R301" i="21"/>
  <c r="Q301" i="21"/>
  <c r="P301" i="21"/>
  <c r="O301" i="21"/>
  <c r="N301" i="21"/>
  <c r="M301" i="21"/>
  <c r="L301" i="21"/>
  <c r="K301" i="21"/>
  <c r="J301" i="21"/>
  <c r="I301" i="21"/>
  <c r="H301" i="21"/>
  <c r="G301" i="21"/>
  <c r="F301" i="21"/>
  <c r="E301" i="21"/>
  <c r="D301" i="21"/>
  <c r="C301" i="21"/>
  <c r="B301" i="21"/>
  <c r="Y300" i="21"/>
  <c r="X300" i="21"/>
  <c r="W300" i="21"/>
  <c r="V300" i="21"/>
  <c r="U300" i="21"/>
  <c r="T300" i="21"/>
  <c r="S300" i="21"/>
  <c r="R300" i="21"/>
  <c r="Q300" i="21"/>
  <c r="P300" i="21"/>
  <c r="O300" i="21"/>
  <c r="N300" i="21"/>
  <c r="M300" i="21"/>
  <c r="L300" i="21"/>
  <c r="K300" i="21"/>
  <c r="J300" i="21"/>
  <c r="I300" i="21"/>
  <c r="H300" i="21"/>
  <c r="G300" i="21"/>
  <c r="F300" i="21"/>
  <c r="E300" i="21"/>
  <c r="D300" i="21"/>
  <c r="C300" i="21"/>
  <c r="B300" i="21"/>
  <c r="Y299" i="21"/>
  <c r="X299" i="21"/>
  <c r="W299" i="21"/>
  <c r="V299" i="21"/>
  <c r="U299" i="21"/>
  <c r="T299" i="21"/>
  <c r="S299" i="21"/>
  <c r="R299" i="21"/>
  <c r="Q299" i="21"/>
  <c r="P299" i="21"/>
  <c r="O299" i="21"/>
  <c r="N299" i="21"/>
  <c r="M299" i="21"/>
  <c r="L299" i="21"/>
  <c r="K299" i="21"/>
  <c r="J299" i="21"/>
  <c r="I299" i="21"/>
  <c r="H299" i="21"/>
  <c r="G299" i="21"/>
  <c r="F299" i="21"/>
  <c r="E299" i="21"/>
  <c r="D299" i="21"/>
  <c r="C299" i="21"/>
  <c r="B299" i="21"/>
  <c r="Y298" i="21"/>
  <c r="X298" i="21"/>
  <c r="W298" i="21"/>
  <c r="V298" i="21"/>
  <c r="U298" i="21"/>
  <c r="T298" i="21"/>
  <c r="S298" i="21"/>
  <c r="R298" i="21"/>
  <c r="Q298" i="21"/>
  <c r="P298" i="21"/>
  <c r="O298" i="21"/>
  <c r="N298" i="21"/>
  <c r="M298" i="21"/>
  <c r="L298" i="21"/>
  <c r="K298" i="21"/>
  <c r="J298" i="21"/>
  <c r="I298" i="21"/>
  <c r="H298" i="21"/>
  <c r="G298" i="21"/>
  <c r="F298" i="21"/>
  <c r="E298" i="21"/>
  <c r="D298" i="21"/>
  <c r="C298" i="21"/>
  <c r="B298" i="21"/>
  <c r="Y297" i="21"/>
  <c r="X297" i="21"/>
  <c r="W297" i="21"/>
  <c r="V297" i="21"/>
  <c r="U297" i="21"/>
  <c r="T297" i="21"/>
  <c r="S297" i="21"/>
  <c r="R297" i="21"/>
  <c r="Q297" i="21"/>
  <c r="P297" i="21"/>
  <c r="O297" i="21"/>
  <c r="N297" i="21"/>
  <c r="M297" i="21"/>
  <c r="L297" i="21"/>
  <c r="K297" i="21"/>
  <c r="J297" i="21"/>
  <c r="I297" i="21"/>
  <c r="H297" i="21"/>
  <c r="G297" i="21"/>
  <c r="F297" i="21"/>
  <c r="E297" i="21"/>
  <c r="D297" i="21"/>
  <c r="C297" i="21"/>
  <c r="B297" i="21"/>
  <c r="Y291" i="21"/>
  <c r="X291" i="21"/>
  <c r="W291" i="21"/>
  <c r="V291" i="21"/>
  <c r="U291" i="21"/>
  <c r="T291" i="21"/>
  <c r="S291" i="21"/>
  <c r="R291" i="21"/>
  <c r="Q291" i="21"/>
  <c r="P291" i="21"/>
  <c r="O291" i="21"/>
  <c r="N291" i="21"/>
  <c r="M291" i="21"/>
  <c r="L291" i="21"/>
  <c r="K291" i="21"/>
  <c r="J291" i="21"/>
  <c r="I291" i="21"/>
  <c r="H291" i="21"/>
  <c r="G291" i="21"/>
  <c r="F291" i="21"/>
  <c r="E291" i="21"/>
  <c r="D291" i="21"/>
  <c r="C291" i="21"/>
  <c r="B291" i="21"/>
  <c r="Y290" i="21"/>
  <c r="X290" i="21"/>
  <c r="W290" i="21"/>
  <c r="V290" i="21"/>
  <c r="U290" i="21"/>
  <c r="T290" i="21"/>
  <c r="S290" i="21"/>
  <c r="R290" i="21"/>
  <c r="Q290" i="21"/>
  <c r="P290" i="21"/>
  <c r="O290" i="21"/>
  <c r="N290" i="21"/>
  <c r="M290" i="21"/>
  <c r="L290" i="21"/>
  <c r="K290" i="21"/>
  <c r="J290" i="21"/>
  <c r="I290" i="21"/>
  <c r="H290" i="21"/>
  <c r="G290" i="21"/>
  <c r="F290" i="21"/>
  <c r="E290" i="21"/>
  <c r="D290" i="21"/>
  <c r="C290" i="21"/>
  <c r="B290" i="21"/>
  <c r="Y289" i="21"/>
  <c r="X289" i="21"/>
  <c r="W289" i="21"/>
  <c r="V289" i="21"/>
  <c r="U289" i="21"/>
  <c r="T289" i="21"/>
  <c r="S289" i="21"/>
  <c r="R289" i="21"/>
  <c r="Q289" i="21"/>
  <c r="P289" i="21"/>
  <c r="O289" i="21"/>
  <c r="N289" i="21"/>
  <c r="M289" i="21"/>
  <c r="L289" i="21"/>
  <c r="K289" i="21"/>
  <c r="J289" i="21"/>
  <c r="I289" i="21"/>
  <c r="H289" i="21"/>
  <c r="G289" i="21"/>
  <c r="F289" i="21"/>
  <c r="E289" i="21"/>
  <c r="D289" i="21"/>
  <c r="C289" i="21"/>
  <c r="B289" i="21"/>
  <c r="Y288" i="21"/>
  <c r="X288" i="21"/>
  <c r="W288" i="21"/>
  <c r="V288" i="21"/>
  <c r="U288" i="21"/>
  <c r="T288" i="21"/>
  <c r="S288" i="21"/>
  <c r="R288" i="21"/>
  <c r="Q288" i="21"/>
  <c r="P288" i="21"/>
  <c r="O288" i="21"/>
  <c r="N288" i="21"/>
  <c r="M288" i="21"/>
  <c r="L288" i="21"/>
  <c r="K288" i="21"/>
  <c r="J288" i="21"/>
  <c r="I288" i="21"/>
  <c r="H288" i="21"/>
  <c r="G288" i="21"/>
  <c r="F288" i="21"/>
  <c r="E288" i="21"/>
  <c r="D288" i="21"/>
  <c r="C288" i="21"/>
  <c r="B288" i="21"/>
  <c r="Y287" i="21"/>
  <c r="X287" i="21"/>
  <c r="W287" i="21"/>
  <c r="V287" i="21"/>
  <c r="U287" i="21"/>
  <c r="T287" i="21"/>
  <c r="S287" i="21"/>
  <c r="R287" i="21"/>
  <c r="Q287" i="21"/>
  <c r="P287" i="21"/>
  <c r="O287" i="21"/>
  <c r="N287" i="21"/>
  <c r="M287" i="21"/>
  <c r="L287" i="21"/>
  <c r="K287" i="21"/>
  <c r="J287" i="21"/>
  <c r="I287" i="21"/>
  <c r="H287" i="21"/>
  <c r="G287" i="21"/>
  <c r="F287" i="21"/>
  <c r="E287" i="21"/>
  <c r="D287" i="21"/>
  <c r="C287" i="21"/>
  <c r="B287" i="21"/>
  <c r="Y286" i="21"/>
  <c r="X286" i="21"/>
  <c r="W286" i="21"/>
  <c r="V286" i="21"/>
  <c r="U286" i="21"/>
  <c r="T286" i="21"/>
  <c r="S286" i="21"/>
  <c r="R286" i="21"/>
  <c r="Q286" i="21"/>
  <c r="P286" i="21"/>
  <c r="O286" i="21"/>
  <c r="N286" i="21"/>
  <c r="M286" i="21"/>
  <c r="L286" i="21"/>
  <c r="K286" i="21"/>
  <c r="J286" i="21"/>
  <c r="I286" i="21"/>
  <c r="H286" i="21"/>
  <c r="G286" i="21"/>
  <c r="F286" i="21"/>
  <c r="E286" i="21"/>
  <c r="D286" i="21"/>
  <c r="C286" i="21"/>
  <c r="B286" i="21"/>
  <c r="Y285" i="21"/>
  <c r="X285" i="21"/>
  <c r="W285" i="21"/>
  <c r="V285" i="21"/>
  <c r="U285" i="21"/>
  <c r="T285" i="21"/>
  <c r="S285" i="21"/>
  <c r="R285" i="21"/>
  <c r="Q285" i="21"/>
  <c r="P285" i="21"/>
  <c r="O285" i="21"/>
  <c r="N285" i="21"/>
  <c r="M285" i="21"/>
  <c r="L285" i="21"/>
  <c r="K285" i="21"/>
  <c r="J285" i="21"/>
  <c r="I285" i="21"/>
  <c r="H285" i="21"/>
  <c r="G285" i="21"/>
  <c r="F285" i="21"/>
  <c r="E285" i="21"/>
  <c r="D285" i="21"/>
  <c r="C285" i="21"/>
  <c r="B285" i="21"/>
  <c r="Y284" i="21"/>
  <c r="X284" i="21"/>
  <c r="W284" i="21"/>
  <c r="V284" i="21"/>
  <c r="U284" i="21"/>
  <c r="T284" i="21"/>
  <c r="S284" i="21"/>
  <c r="R284" i="21"/>
  <c r="Q284" i="21"/>
  <c r="P284" i="21"/>
  <c r="O284" i="21"/>
  <c r="N284" i="21"/>
  <c r="M284" i="21"/>
  <c r="L284" i="21"/>
  <c r="K284" i="21"/>
  <c r="J284" i="21"/>
  <c r="I284" i="21"/>
  <c r="H284" i="21"/>
  <c r="G284" i="21"/>
  <c r="F284" i="21"/>
  <c r="E284" i="21"/>
  <c r="D284" i="21"/>
  <c r="C284" i="21"/>
  <c r="B284" i="21"/>
  <c r="Y283" i="21"/>
  <c r="X283" i="21"/>
  <c r="W283" i="21"/>
  <c r="V283" i="21"/>
  <c r="U283" i="21"/>
  <c r="T283" i="21"/>
  <c r="S283" i="21"/>
  <c r="R283" i="21"/>
  <c r="Q283" i="21"/>
  <c r="P283" i="21"/>
  <c r="O283" i="21"/>
  <c r="N283" i="21"/>
  <c r="M283" i="21"/>
  <c r="L283" i="21"/>
  <c r="K283" i="21"/>
  <c r="J283" i="21"/>
  <c r="I283" i="21"/>
  <c r="H283" i="21"/>
  <c r="G283" i="21"/>
  <c r="F283" i="21"/>
  <c r="E283" i="21"/>
  <c r="D283" i="21"/>
  <c r="C283" i="21"/>
  <c r="B283" i="21"/>
  <c r="Y282" i="21"/>
  <c r="X282" i="21"/>
  <c r="W282" i="21"/>
  <c r="V282" i="21"/>
  <c r="U282" i="21"/>
  <c r="T282" i="21"/>
  <c r="S282" i="21"/>
  <c r="R282" i="21"/>
  <c r="Q282" i="21"/>
  <c r="P282" i="21"/>
  <c r="O282" i="21"/>
  <c r="N282" i="21"/>
  <c r="M282" i="21"/>
  <c r="L282" i="21"/>
  <c r="K282" i="21"/>
  <c r="J282" i="21"/>
  <c r="I282" i="21"/>
  <c r="H282" i="21"/>
  <c r="G282" i="21"/>
  <c r="F282" i="21"/>
  <c r="E282" i="21"/>
  <c r="D282" i="21"/>
  <c r="C282" i="21"/>
  <c r="B282" i="21"/>
  <c r="Y281" i="21"/>
  <c r="X281" i="21"/>
  <c r="W281" i="21"/>
  <c r="V281" i="21"/>
  <c r="U281" i="21"/>
  <c r="T281" i="21"/>
  <c r="S281" i="21"/>
  <c r="R281" i="21"/>
  <c r="Q281" i="21"/>
  <c r="P281" i="21"/>
  <c r="O281" i="21"/>
  <c r="N281" i="21"/>
  <c r="M281" i="21"/>
  <c r="L281" i="21"/>
  <c r="K281" i="21"/>
  <c r="J281" i="21"/>
  <c r="I281" i="21"/>
  <c r="H281" i="21"/>
  <c r="G281" i="21"/>
  <c r="F281" i="21"/>
  <c r="E281" i="21"/>
  <c r="D281" i="21"/>
  <c r="C281" i="21"/>
  <c r="B281" i="21"/>
  <c r="Y280" i="21"/>
  <c r="X280" i="21"/>
  <c r="W280" i="21"/>
  <c r="V280" i="21"/>
  <c r="U280" i="21"/>
  <c r="T280" i="21"/>
  <c r="S280" i="21"/>
  <c r="R280" i="21"/>
  <c r="Q280" i="21"/>
  <c r="P280" i="21"/>
  <c r="O280" i="21"/>
  <c r="N280" i="21"/>
  <c r="M280" i="21"/>
  <c r="L280" i="21"/>
  <c r="K280" i="21"/>
  <c r="J280" i="21"/>
  <c r="I280" i="21"/>
  <c r="H280" i="21"/>
  <c r="G280" i="21"/>
  <c r="F280" i="21"/>
  <c r="E280" i="21"/>
  <c r="D280" i="21"/>
  <c r="C280" i="21"/>
  <c r="B280" i="21"/>
  <c r="Y279" i="21"/>
  <c r="X279" i="21"/>
  <c r="W279" i="21"/>
  <c r="V279" i="21"/>
  <c r="U279" i="21"/>
  <c r="T279" i="21"/>
  <c r="S279" i="21"/>
  <c r="R279" i="21"/>
  <c r="Q279" i="21"/>
  <c r="P279" i="21"/>
  <c r="O279" i="21"/>
  <c r="N279" i="21"/>
  <c r="M279" i="21"/>
  <c r="L279" i="21"/>
  <c r="K279" i="21"/>
  <c r="J279" i="21"/>
  <c r="I279" i="21"/>
  <c r="H279" i="21"/>
  <c r="G279" i="21"/>
  <c r="F279" i="21"/>
  <c r="E279" i="21"/>
  <c r="D279" i="21"/>
  <c r="C279" i="21"/>
  <c r="B279" i="21"/>
  <c r="Y278" i="21"/>
  <c r="X278" i="21"/>
  <c r="W278" i="21"/>
  <c r="V278" i="21"/>
  <c r="U278" i="21"/>
  <c r="T278" i="21"/>
  <c r="S278" i="21"/>
  <c r="R278" i="21"/>
  <c r="Q278" i="21"/>
  <c r="P278" i="21"/>
  <c r="O278" i="21"/>
  <c r="N278" i="21"/>
  <c r="M278" i="21"/>
  <c r="L278" i="21"/>
  <c r="K278" i="21"/>
  <c r="J278" i="21"/>
  <c r="I278" i="21"/>
  <c r="H278" i="21"/>
  <c r="G278" i="21"/>
  <c r="F278" i="21"/>
  <c r="E278" i="21"/>
  <c r="D278" i="21"/>
  <c r="C278" i="21"/>
  <c r="B278" i="21"/>
  <c r="Y277" i="21"/>
  <c r="X277" i="21"/>
  <c r="W277" i="21"/>
  <c r="V277" i="21"/>
  <c r="U277" i="21"/>
  <c r="T277" i="21"/>
  <c r="S277" i="21"/>
  <c r="R277" i="21"/>
  <c r="Q277" i="21"/>
  <c r="P277" i="21"/>
  <c r="O277" i="21"/>
  <c r="N277" i="21"/>
  <c r="M277" i="21"/>
  <c r="L277" i="21"/>
  <c r="K277" i="21"/>
  <c r="J277" i="21"/>
  <c r="I277" i="21"/>
  <c r="H277" i="21"/>
  <c r="G277" i="21"/>
  <c r="F277" i="21"/>
  <c r="E277" i="21"/>
  <c r="D277" i="21"/>
  <c r="C277" i="21"/>
  <c r="B277" i="21"/>
  <c r="Y276" i="21"/>
  <c r="X276" i="21"/>
  <c r="W276" i="21"/>
  <c r="V276" i="21"/>
  <c r="U276" i="21"/>
  <c r="T276" i="21"/>
  <c r="S276" i="21"/>
  <c r="R276" i="21"/>
  <c r="Q276" i="21"/>
  <c r="P276" i="21"/>
  <c r="O276" i="21"/>
  <c r="N276" i="21"/>
  <c r="M276" i="21"/>
  <c r="L276" i="21"/>
  <c r="K276" i="21"/>
  <c r="J276" i="21"/>
  <c r="I276" i="21"/>
  <c r="H276" i="21"/>
  <c r="G276" i="21"/>
  <c r="F276" i="21"/>
  <c r="E276" i="21"/>
  <c r="D276" i="21"/>
  <c r="C276" i="21"/>
  <c r="B276" i="21"/>
  <c r="Y275" i="21"/>
  <c r="X275" i="21"/>
  <c r="W275" i="21"/>
  <c r="V275" i="21"/>
  <c r="U275" i="21"/>
  <c r="T275" i="21"/>
  <c r="S275" i="21"/>
  <c r="R275" i="21"/>
  <c r="Q275" i="21"/>
  <c r="P275" i="21"/>
  <c r="O275" i="21"/>
  <c r="N275" i="21"/>
  <c r="M275" i="21"/>
  <c r="L275" i="21"/>
  <c r="K275" i="21"/>
  <c r="J275" i="21"/>
  <c r="I275" i="21"/>
  <c r="H275" i="21"/>
  <c r="G275" i="21"/>
  <c r="F275" i="21"/>
  <c r="E275" i="21"/>
  <c r="D275" i="21"/>
  <c r="C275" i="21"/>
  <c r="B275" i="21"/>
  <c r="Y274" i="21"/>
  <c r="X274" i="21"/>
  <c r="W274" i="21"/>
  <c r="V274" i="21"/>
  <c r="U274" i="21"/>
  <c r="T274" i="21"/>
  <c r="S274" i="21"/>
  <c r="R274" i="21"/>
  <c r="Q274" i="21"/>
  <c r="P274" i="21"/>
  <c r="O274" i="21"/>
  <c r="N274" i="21"/>
  <c r="M274" i="21"/>
  <c r="L274" i="21"/>
  <c r="K274" i="21"/>
  <c r="J274" i="21"/>
  <c r="I274" i="21"/>
  <c r="H274" i="21"/>
  <c r="G274" i="21"/>
  <c r="F274" i="21"/>
  <c r="E274" i="21"/>
  <c r="D274" i="21"/>
  <c r="C274" i="21"/>
  <c r="B274" i="21"/>
  <c r="Y273" i="21"/>
  <c r="X273" i="21"/>
  <c r="W273" i="21"/>
  <c r="V273" i="21"/>
  <c r="U273" i="21"/>
  <c r="T273" i="21"/>
  <c r="S273" i="21"/>
  <c r="R273" i="21"/>
  <c r="Q273" i="21"/>
  <c r="P273" i="21"/>
  <c r="O273" i="21"/>
  <c r="N273" i="21"/>
  <c r="M273" i="21"/>
  <c r="L273" i="21"/>
  <c r="K273" i="21"/>
  <c r="J273" i="21"/>
  <c r="I273" i="21"/>
  <c r="H273" i="21"/>
  <c r="G273" i="21"/>
  <c r="F273" i="21"/>
  <c r="E273" i="21"/>
  <c r="D273" i="21"/>
  <c r="C273" i="21"/>
  <c r="B273" i="21"/>
  <c r="Y272" i="21"/>
  <c r="X272" i="21"/>
  <c r="W272" i="21"/>
  <c r="V272" i="21"/>
  <c r="U272" i="21"/>
  <c r="T272" i="21"/>
  <c r="S272" i="21"/>
  <c r="R272" i="21"/>
  <c r="Q272" i="21"/>
  <c r="P272" i="21"/>
  <c r="O272" i="21"/>
  <c r="N272" i="21"/>
  <c r="M272" i="21"/>
  <c r="L272" i="21"/>
  <c r="K272" i="21"/>
  <c r="J272" i="21"/>
  <c r="I272" i="21"/>
  <c r="H272" i="21"/>
  <c r="G272" i="21"/>
  <c r="F272" i="21"/>
  <c r="E272" i="21"/>
  <c r="D272" i="21"/>
  <c r="C272" i="21"/>
  <c r="B272" i="21"/>
  <c r="Y271" i="21"/>
  <c r="X271" i="21"/>
  <c r="W271" i="21"/>
  <c r="V271" i="21"/>
  <c r="U271" i="21"/>
  <c r="T271" i="21"/>
  <c r="S271" i="21"/>
  <c r="R271" i="21"/>
  <c r="Q271" i="21"/>
  <c r="P271" i="21"/>
  <c r="O271" i="21"/>
  <c r="N271" i="21"/>
  <c r="M271" i="21"/>
  <c r="L271" i="21"/>
  <c r="K271" i="21"/>
  <c r="J271" i="21"/>
  <c r="I271" i="21"/>
  <c r="H271" i="21"/>
  <c r="G271" i="21"/>
  <c r="F271" i="21"/>
  <c r="E271" i="21"/>
  <c r="D271" i="21"/>
  <c r="C271" i="21"/>
  <c r="B271" i="21"/>
  <c r="Y270" i="21"/>
  <c r="X270" i="21"/>
  <c r="W270" i="21"/>
  <c r="V270" i="21"/>
  <c r="U270" i="21"/>
  <c r="T270" i="21"/>
  <c r="S270" i="21"/>
  <c r="R270" i="21"/>
  <c r="Q270" i="21"/>
  <c r="P270" i="21"/>
  <c r="O270" i="21"/>
  <c r="N270" i="21"/>
  <c r="M270" i="21"/>
  <c r="L270" i="21"/>
  <c r="K270" i="21"/>
  <c r="J270" i="21"/>
  <c r="I270" i="21"/>
  <c r="H270" i="21"/>
  <c r="G270" i="21"/>
  <c r="F270" i="21"/>
  <c r="E270" i="21"/>
  <c r="D270" i="21"/>
  <c r="C270" i="21"/>
  <c r="B270" i="21"/>
  <c r="Y269" i="21"/>
  <c r="X269" i="21"/>
  <c r="W269" i="21"/>
  <c r="V269" i="21"/>
  <c r="U269" i="21"/>
  <c r="T269" i="21"/>
  <c r="S269" i="21"/>
  <c r="R269" i="21"/>
  <c r="Q269" i="21"/>
  <c r="P269" i="21"/>
  <c r="O269" i="21"/>
  <c r="N269" i="21"/>
  <c r="M269" i="21"/>
  <c r="L269" i="21"/>
  <c r="K269" i="21"/>
  <c r="J269" i="21"/>
  <c r="I269" i="21"/>
  <c r="H269" i="21"/>
  <c r="G269" i="21"/>
  <c r="F269" i="21"/>
  <c r="E269" i="21"/>
  <c r="D269" i="21"/>
  <c r="C269" i="21"/>
  <c r="B269" i="21"/>
  <c r="Y268" i="21"/>
  <c r="X268" i="21"/>
  <c r="W268" i="21"/>
  <c r="V268" i="21"/>
  <c r="U268" i="21"/>
  <c r="T268" i="21"/>
  <c r="S268" i="21"/>
  <c r="R268" i="21"/>
  <c r="Q268" i="21"/>
  <c r="P268" i="21"/>
  <c r="O268" i="21"/>
  <c r="N268" i="21"/>
  <c r="M268" i="21"/>
  <c r="L268" i="21"/>
  <c r="K268" i="21"/>
  <c r="J268" i="21"/>
  <c r="I268" i="21"/>
  <c r="H268" i="21"/>
  <c r="G268" i="21"/>
  <c r="F268" i="21"/>
  <c r="E268" i="21"/>
  <c r="D268" i="21"/>
  <c r="C268" i="21"/>
  <c r="B268" i="21"/>
  <c r="Y267" i="21"/>
  <c r="X267" i="21"/>
  <c r="W267" i="21"/>
  <c r="V267" i="21"/>
  <c r="U267" i="21"/>
  <c r="T267" i="21"/>
  <c r="S267" i="21"/>
  <c r="R267" i="21"/>
  <c r="Q267" i="21"/>
  <c r="P267" i="21"/>
  <c r="O267" i="21"/>
  <c r="N267" i="21"/>
  <c r="M267" i="21"/>
  <c r="L267" i="21"/>
  <c r="K267" i="21"/>
  <c r="J267" i="21"/>
  <c r="I267" i="21"/>
  <c r="H267" i="21"/>
  <c r="G267" i="21"/>
  <c r="F267" i="21"/>
  <c r="E267" i="21"/>
  <c r="D267" i="21"/>
  <c r="C267" i="21"/>
  <c r="B267" i="21"/>
  <c r="Y266" i="21"/>
  <c r="X266" i="21"/>
  <c r="W266" i="21"/>
  <c r="V266" i="21"/>
  <c r="U266" i="21"/>
  <c r="T266" i="21"/>
  <c r="S266" i="21"/>
  <c r="R266" i="21"/>
  <c r="Q266" i="21"/>
  <c r="P266" i="21"/>
  <c r="O266" i="21"/>
  <c r="N266" i="21"/>
  <c r="M266" i="21"/>
  <c r="L266" i="21"/>
  <c r="K266" i="21"/>
  <c r="J266" i="21"/>
  <c r="I266" i="21"/>
  <c r="H266" i="21"/>
  <c r="G266" i="21"/>
  <c r="F266" i="21"/>
  <c r="E266" i="21"/>
  <c r="D266" i="21"/>
  <c r="C266" i="21"/>
  <c r="B266" i="21"/>
  <c r="Y265" i="21"/>
  <c r="X265" i="21"/>
  <c r="W265" i="21"/>
  <c r="V265" i="21"/>
  <c r="U265" i="21"/>
  <c r="T265" i="21"/>
  <c r="S265" i="21"/>
  <c r="R265" i="21"/>
  <c r="Q265" i="21"/>
  <c r="P265" i="21"/>
  <c r="O265" i="21"/>
  <c r="N265" i="21"/>
  <c r="M265" i="21"/>
  <c r="L265" i="21"/>
  <c r="K265" i="21"/>
  <c r="J265" i="21"/>
  <c r="I265" i="21"/>
  <c r="H265" i="21"/>
  <c r="G265" i="21"/>
  <c r="F265" i="21"/>
  <c r="E265" i="21"/>
  <c r="D265" i="21"/>
  <c r="C265" i="21"/>
  <c r="B265" i="21"/>
  <c r="Y264" i="21"/>
  <c r="X264" i="21"/>
  <c r="W264" i="21"/>
  <c r="V264" i="21"/>
  <c r="U264" i="21"/>
  <c r="T264" i="21"/>
  <c r="S264" i="21"/>
  <c r="R264" i="21"/>
  <c r="Q264" i="21"/>
  <c r="P264" i="21"/>
  <c r="O264" i="21"/>
  <c r="N264" i="21"/>
  <c r="M264" i="21"/>
  <c r="L264" i="21"/>
  <c r="K264" i="21"/>
  <c r="J264" i="21"/>
  <c r="I264" i="21"/>
  <c r="H264" i="21"/>
  <c r="G264" i="21"/>
  <c r="F264" i="21"/>
  <c r="E264" i="21"/>
  <c r="D264" i="21"/>
  <c r="C264" i="21"/>
  <c r="B264" i="21"/>
  <c r="Y263" i="21"/>
  <c r="X263" i="21"/>
  <c r="W263" i="21"/>
  <c r="V263" i="21"/>
  <c r="U263" i="21"/>
  <c r="T263" i="21"/>
  <c r="S263" i="21"/>
  <c r="R263" i="21"/>
  <c r="Q263" i="21"/>
  <c r="P263" i="21"/>
  <c r="O263" i="21"/>
  <c r="N263" i="21"/>
  <c r="M263" i="21"/>
  <c r="L263" i="21"/>
  <c r="K263" i="21"/>
  <c r="J263" i="21"/>
  <c r="I263" i="21"/>
  <c r="H263" i="21"/>
  <c r="G263" i="21"/>
  <c r="F263" i="21"/>
  <c r="E263" i="21"/>
  <c r="D263" i="21"/>
  <c r="C263" i="21"/>
  <c r="B263" i="21"/>
  <c r="Y262" i="21"/>
  <c r="X262" i="21"/>
  <c r="W262" i="21"/>
  <c r="V262" i="21"/>
  <c r="U262" i="21"/>
  <c r="T262" i="21"/>
  <c r="S262" i="21"/>
  <c r="R262" i="21"/>
  <c r="Q262" i="21"/>
  <c r="P262" i="21"/>
  <c r="O262" i="21"/>
  <c r="N262" i="21"/>
  <c r="M262" i="21"/>
  <c r="L262" i="21"/>
  <c r="K262" i="21"/>
  <c r="J262" i="21"/>
  <c r="I262" i="21"/>
  <c r="H262" i="21"/>
  <c r="G262" i="21"/>
  <c r="F262" i="21"/>
  <c r="E262" i="21"/>
  <c r="D262" i="21"/>
  <c r="C262" i="21"/>
  <c r="B262" i="21"/>
  <c r="Y261" i="21"/>
  <c r="X261" i="21"/>
  <c r="W261" i="21"/>
  <c r="V261" i="21"/>
  <c r="U261" i="21"/>
  <c r="T261" i="21"/>
  <c r="S261" i="21"/>
  <c r="R261" i="21"/>
  <c r="Q261" i="21"/>
  <c r="P261" i="21"/>
  <c r="O261" i="21"/>
  <c r="N261" i="21"/>
  <c r="M261" i="21"/>
  <c r="L261" i="21"/>
  <c r="K261" i="21"/>
  <c r="J261" i="21"/>
  <c r="I261" i="21"/>
  <c r="H261" i="21"/>
  <c r="G261" i="21"/>
  <c r="F261" i="21"/>
  <c r="E261" i="21"/>
  <c r="D261" i="21"/>
  <c r="C261" i="21"/>
  <c r="B261" i="21"/>
  <c r="Y256" i="21"/>
  <c r="X256" i="21"/>
  <c r="W256" i="21"/>
  <c r="V256" i="21"/>
  <c r="U256" i="21"/>
  <c r="T256" i="21"/>
  <c r="S256" i="21"/>
  <c r="R256" i="21"/>
  <c r="Q256" i="21"/>
  <c r="P256" i="21"/>
  <c r="O256" i="21"/>
  <c r="N256" i="21"/>
  <c r="M256" i="21"/>
  <c r="L256" i="21"/>
  <c r="K256" i="21"/>
  <c r="J256" i="21"/>
  <c r="I256" i="21"/>
  <c r="H256" i="21"/>
  <c r="G256" i="21"/>
  <c r="F256" i="21"/>
  <c r="E256" i="21"/>
  <c r="D256" i="21"/>
  <c r="C256" i="21"/>
  <c r="B256" i="21"/>
  <c r="Y255" i="21"/>
  <c r="X255" i="21"/>
  <c r="W255" i="21"/>
  <c r="V255" i="21"/>
  <c r="U255" i="21"/>
  <c r="T255" i="21"/>
  <c r="S255" i="21"/>
  <c r="R255" i="21"/>
  <c r="Q255" i="21"/>
  <c r="P255" i="21"/>
  <c r="O255" i="21"/>
  <c r="N255" i="21"/>
  <c r="M255" i="21"/>
  <c r="L255" i="21"/>
  <c r="K255" i="21"/>
  <c r="J255" i="21"/>
  <c r="I255" i="21"/>
  <c r="H255" i="21"/>
  <c r="G255" i="21"/>
  <c r="F255" i="21"/>
  <c r="E255" i="21"/>
  <c r="D255" i="21"/>
  <c r="C255" i="21"/>
  <c r="B255" i="21"/>
  <c r="Y254" i="21"/>
  <c r="X254" i="21"/>
  <c r="W254" i="21"/>
  <c r="V254" i="21"/>
  <c r="U254" i="21"/>
  <c r="T254" i="21"/>
  <c r="S254" i="21"/>
  <c r="R254" i="21"/>
  <c r="Q254" i="21"/>
  <c r="P254" i="21"/>
  <c r="O254" i="21"/>
  <c r="N254" i="21"/>
  <c r="M254" i="21"/>
  <c r="L254" i="21"/>
  <c r="K254" i="21"/>
  <c r="J254" i="21"/>
  <c r="I254" i="21"/>
  <c r="H254" i="21"/>
  <c r="G254" i="21"/>
  <c r="F254" i="21"/>
  <c r="E254" i="21"/>
  <c r="D254" i="21"/>
  <c r="C254" i="21"/>
  <c r="B254" i="21"/>
  <c r="Y253" i="21"/>
  <c r="X253" i="21"/>
  <c r="W253" i="21"/>
  <c r="V253" i="21"/>
  <c r="U253" i="21"/>
  <c r="T253" i="21"/>
  <c r="S253" i="21"/>
  <c r="R253" i="21"/>
  <c r="Q253" i="21"/>
  <c r="P253" i="21"/>
  <c r="O253" i="21"/>
  <c r="N253" i="21"/>
  <c r="M253" i="21"/>
  <c r="L253" i="21"/>
  <c r="K253" i="21"/>
  <c r="J253" i="21"/>
  <c r="I253" i="21"/>
  <c r="H253" i="21"/>
  <c r="G253" i="21"/>
  <c r="F253" i="21"/>
  <c r="E253" i="21"/>
  <c r="D253" i="21"/>
  <c r="C253" i="21"/>
  <c r="B253" i="21"/>
  <c r="Y252" i="21"/>
  <c r="X252" i="21"/>
  <c r="W252" i="21"/>
  <c r="V252" i="21"/>
  <c r="U252" i="21"/>
  <c r="T252" i="21"/>
  <c r="S252" i="21"/>
  <c r="R252" i="21"/>
  <c r="Q252" i="21"/>
  <c r="P252" i="21"/>
  <c r="O252" i="21"/>
  <c r="N252" i="21"/>
  <c r="M252" i="21"/>
  <c r="L252" i="21"/>
  <c r="K252" i="21"/>
  <c r="J252" i="21"/>
  <c r="I252" i="21"/>
  <c r="H252" i="21"/>
  <c r="G252" i="21"/>
  <c r="F252" i="21"/>
  <c r="E252" i="21"/>
  <c r="D252" i="21"/>
  <c r="C252" i="21"/>
  <c r="B252" i="21"/>
  <c r="Y251" i="21"/>
  <c r="X251" i="21"/>
  <c r="W251" i="21"/>
  <c r="V251" i="21"/>
  <c r="U251" i="21"/>
  <c r="T251" i="21"/>
  <c r="S251" i="21"/>
  <c r="R251" i="21"/>
  <c r="Q251" i="21"/>
  <c r="P251" i="21"/>
  <c r="O251" i="21"/>
  <c r="N251" i="21"/>
  <c r="M251" i="21"/>
  <c r="L251" i="21"/>
  <c r="K251" i="21"/>
  <c r="J251" i="21"/>
  <c r="I251" i="21"/>
  <c r="H251" i="21"/>
  <c r="G251" i="21"/>
  <c r="F251" i="21"/>
  <c r="E251" i="21"/>
  <c r="D251" i="21"/>
  <c r="C251" i="21"/>
  <c r="B251" i="21"/>
  <c r="Y250" i="21"/>
  <c r="X250" i="21"/>
  <c r="W250" i="21"/>
  <c r="V250" i="21"/>
  <c r="U250" i="21"/>
  <c r="T250" i="21"/>
  <c r="S250" i="21"/>
  <c r="R250" i="21"/>
  <c r="Q250" i="21"/>
  <c r="P250" i="21"/>
  <c r="O250" i="21"/>
  <c r="N250" i="21"/>
  <c r="M250" i="21"/>
  <c r="L250" i="21"/>
  <c r="K250" i="21"/>
  <c r="J250" i="21"/>
  <c r="I250" i="21"/>
  <c r="H250" i="21"/>
  <c r="G250" i="21"/>
  <c r="F250" i="21"/>
  <c r="E250" i="21"/>
  <c r="D250" i="21"/>
  <c r="C250" i="21"/>
  <c r="B250" i="21"/>
  <c r="Y249" i="21"/>
  <c r="X249" i="21"/>
  <c r="W249" i="21"/>
  <c r="V249" i="21"/>
  <c r="U249" i="21"/>
  <c r="T249" i="21"/>
  <c r="S249" i="21"/>
  <c r="R249" i="21"/>
  <c r="Q249" i="21"/>
  <c r="P249" i="21"/>
  <c r="O249" i="21"/>
  <c r="N249" i="21"/>
  <c r="M249" i="21"/>
  <c r="L249" i="21"/>
  <c r="K249" i="21"/>
  <c r="J249" i="21"/>
  <c r="I249" i="21"/>
  <c r="H249" i="21"/>
  <c r="G249" i="21"/>
  <c r="F249" i="21"/>
  <c r="E249" i="21"/>
  <c r="D249" i="21"/>
  <c r="C249" i="21"/>
  <c r="B249" i="21"/>
  <c r="Y248" i="21"/>
  <c r="X248" i="21"/>
  <c r="W248" i="21"/>
  <c r="V248" i="21"/>
  <c r="U248" i="21"/>
  <c r="T248" i="21"/>
  <c r="S248" i="21"/>
  <c r="R248" i="21"/>
  <c r="Q248" i="21"/>
  <c r="P248" i="21"/>
  <c r="O248" i="21"/>
  <c r="N248" i="21"/>
  <c r="M248" i="21"/>
  <c r="L248" i="21"/>
  <c r="K248" i="21"/>
  <c r="J248" i="21"/>
  <c r="I248" i="21"/>
  <c r="H248" i="21"/>
  <c r="G248" i="21"/>
  <c r="F248" i="21"/>
  <c r="E248" i="21"/>
  <c r="D248" i="21"/>
  <c r="C248" i="21"/>
  <c r="B248" i="21"/>
  <c r="Y247" i="21"/>
  <c r="X247" i="21"/>
  <c r="W247" i="21"/>
  <c r="V247" i="21"/>
  <c r="U247" i="21"/>
  <c r="T247" i="21"/>
  <c r="S247" i="21"/>
  <c r="R247" i="21"/>
  <c r="Q247" i="21"/>
  <c r="P247" i="21"/>
  <c r="O247" i="21"/>
  <c r="N247" i="21"/>
  <c r="M247" i="21"/>
  <c r="L247" i="21"/>
  <c r="K247" i="21"/>
  <c r="J247" i="21"/>
  <c r="I247" i="21"/>
  <c r="H247" i="21"/>
  <c r="G247" i="21"/>
  <c r="F247" i="21"/>
  <c r="E247" i="21"/>
  <c r="D247" i="21"/>
  <c r="C247" i="21"/>
  <c r="B247" i="21"/>
  <c r="Y246" i="21"/>
  <c r="X246" i="21"/>
  <c r="W246" i="21"/>
  <c r="V246" i="21"/>
  <c r="U246" i="21"/>
  <c r="T246" i="21"/>
  <c r="S246" i="21"/>
  <c r="R246" i="21"/>
  <c r="Q246" i="21"/>
  <c r="P246" i="21"/>
  <c r="O246" i="21"/>
  <c r="N246" i="21"/>
  <c r="M246" i="21"/>
  <c r="L246" i="21"/>
  <c r="K246" i="21"/>
  <c r="J246" i="21"/>
  <c r="I246" i="21"/>
  <c r="H246" i="21"/>
  <c r="G246" i="21"/>
  <c r="F246" i="21"/>
  <c r="E246" i="21"/>
  <c r="D246" i="21"/>
  <c r="C246" i="21"/>
  <c r="B246" i="21"/>
  <c r="Y245" i="21"/>
  <c r="X245" i="21"/>
  <c r="W245" i="21"/>
  <c r="V245" i="21"/>
  <c r="U245" i="21"/>
  <c r="T245" i="21"/>
  <c r="S245" i="21"/>
  <c r="R245" i="21"/>
  <c r="Q245" i="21"/>
  <c r="P245" i="21"/>
  <c r="O245" i="21"/>
  <c r="N245" i="21"/>
  <c r="M245" i="21"/>
  <c r="L245" i="21"/>
  <c r="K245" i="21"/>
  <c r="J245" i="21"/>
  <c r="I245" i="21"/>
  <c r="H245" i="21"/>
  <c r="G245" i="21"/>
  <c r="F245" i="21"/>
  <c r="E245" i="21"/>
  <c r="D245" i="21"/>
  <c r="C245" i="21"/>
  <c r="B245" i="21"/>
  <c r="Y244" i="21"/>
  <c r="X244" i="21"/>
  <c r="W244" i="21"/>
  <c r="V244" i="21"/>
  <c r="U244" i="21"/>
  <c r="T244" i="21"/>
  <c r="S244" i="21"/>
  <c r="R244" i="21"/>
  <c r="Q244" i="21"/>
  <c r="P244" i="21"/>
  <c r="O244" i="21"/>
  <c r="N244" i="21"/>
  <c r="M244" i="21"/>
  <c r="L244" i="21"/>
  <c r="K244" i="21"/>
  <c r="J244" i="21"/>
  <c r="I244" i="21"/>
  <c r="H244" i="21"/>
  <c r="G244" i="21"/>
  <c r="F244" i="21"/>
  <c r="E244" i="21"/>
  <c r="D244" i="21"/>
  <c r="C244" i="21"/>
  <c r="B244" i="21"/>
  <c r="Y243" i="21"/>
  <c r="X243" i="21"/>
  <c r="W243" i="21"/>
  <c r="V243" i="21"/>
  <c r="U243" i="21"/>
  <c r="T243" i="21"/>
  <c r="S243" i="21"/>
  <c r="R243" i="21"/>
  <c r="Q243" i="21"/>
  <c r="P243" i="21"/>
  <c r="O243" i="21"/>
  <c r="N243" i="21"/>
  <c r="M243" i="21"/>
  <c r="L243" i="21"/>
  <c r="K243" i="21"/>
  <c r="J243" i="21"/>
  <c r="I243" i="21"/>
  <c r="H243" i="21"/>
  <c r="G243" i="21"/>
  <c r="F243" i="21"/>
  <c r="E243" i="21"/>
  <c r="D243" i="21"/>
  <c r="C243" i="21"/>
  <c r="B243" i="21"/>
  <c r="Y242" i="21"/>
  <c r="X242" i="21"/>
  <c r="W242" i="21"/>
  <c r="V242" i="21"/>
  <c r="U242" i="21"/>
  <c r="T242" i="21"/>
  <c r="S242" i="21"/>
  <c r="R242" i="21"/>
  <c r="Q242" i="21"/>
  <c r="P242" i="21"/>
  <c r="O242" i="21"/>
  <c r="N242" i="21"/>
  <c r="M242" i="21"/>
  <c r="L242" i="21"/>
  <c r="K242" i="21"/>
  <c r="J242" i="21"/>
  <c r="I242" i="21"/>
  <c r="H242" i="21"/>
  <c r="G242" i="21"/>
  <c r="F242" i="21"/>
  <c r="E242" i="21"/>
  <c r="D242" i="21"/>
  <c r="C242" i="21"/>
  <c r="B242" i="21"/>
  <c r="Y241" i="21"/>
  <c r="X241" i="21"/>
  <c r="W241" i="21"/>
  <c r="V241" i="21"/>
  <c r="U241" i="21"/>
  <c r="T241" i="21"/>
  <c r="S241" i="21"/>
  <c r="R241" i="21"/>
  <c r="Q241" i="21"/>
  <c r="P241" i="21"/>
  <c r="O241" i="21"/>
  <c r="N241" i="21"/>
  <c r="M241" i="21"/>
  <c r="L241" i="21"/>
  <c r="K241" i="21"/>
  <c r="J241" i="21"/>
  <c r="I241" i="21"/>
  <c r="H241" i="21"/>
  <c r="G241" i="21"/>
  <c r="F241" i="21"/>
  <c r="E241" i="21"/>
  <c r="D241" i="21"/>
  <c r="C241" i="21"/>
  <c r="B241" i="21"/>
  <c r="Y240" i="21"/>
  <c r="X240" i="21"/>
  <c r="W240" i="21"/>
  <c r="V240" i="21"/>
  <c r="U240" i="21"/>
  <c r="T240" i="21"/>
  <c r="S240" i="21"/>
  <c r="R240" i="21"/>
  <c r="Q240" i="21"/>
  <c r="P240" i="21"/>
  <c r="O240" i="21"/>
  <c r="N240" i="21"/>
  <c r="M240" i="21"/>
  <c r="L240" i="21"/>
  <c r="K240" i="21"/>
  <c r="J240" i="21"/>
  <c r="I240" i="21"/>
  <c r="H240" i="21"/>
  <c r="G240" i="21"/>
  <c r="F240" i="21"/>
  <c r="E240" i="21"/>
  <c r="D240" i="21"/>
  <c r="C240" i="21"/>
  <c r="B240" i="21"/>
  <c r="Y239" i="21"/>
  <c r="X239" i="21"/>
  <c r="W239" i="21"/>
  <c r="V239" i="21"/>
  <c r="U239" i="21"/>
  <c r="T239" i="21"/>
  <c r="S239" i="21"/>
  <c r="R239" i="21"/>
  <c r="Q239" i="21"/>
  <c r="P239" i="21"/>
  <c r="O239" i="21"/>
  <c r="N239" i="21"/>
  <c r="M239" i="21"/>
  <c r="L239" i="21"/>
  <c r="K239" i="21"/>
  <c r="J239" i="21"/>
  <c r="I239" i="21"/>
  <c r="H239" i="21"/>
  <c r="G239" i="21"/>
  <c r="F239" i="21"/>
  <c r="E239" i="21"/>
  <c r="D239" i="21"/>
  <c r="C239" i="21"/>
  <c r="B239" i="21"/>
  <c r="Y238" i="21"/>
  <c r="X238" i="21"/>
  <c r="W238" i="21"/>
  <c r="V238" i="21"/>
  <c r="U238" i="21"/>
  <c r="T238" i="21"/>
  <c r="S238" i="21"/>
  <c r="R238" i="21"/>
  <c r="Q238" i="21"/>
  <c r="P238" i="21"/>
  <c r="O238" i="21"/>
  <c r="N238" i="21"/>
  <c r="M238" i="21"/>
  <c r="L238" i="21"/>
  <c r="K238" i="21"/>
  <c r="J238" i="21"/>
  <c r="I238" i="21"/>
  <c r="H238" i="21"/>
  <c r="G238" i="21"/>
  <c r="F238" i="21"/>
  <c r="E238" i="21"/>
  <c r="D238" i="21"/>
  <c r="C238" i="21"/>
  <c r="B238" i="21"/>
  <c r="Y237" i="21"/>
  <c r="X237" i="21"/>
  <c r="W237" i="21"/>
  <c r="V237" i="21"/>
  <c r="U237" i="21"/>
  <c r="T237" i="21"/>
  <c r="S237" i="21"/>
  <c r="R237" i="21"/>
  <c r="Q237" i="21"/>
  <c r="P237" i="21"/>
  <c r="O237" i="21"/>
  <c r="N237" i="21"/>
  <c r="M237" i="21"/>
  <c r="L237" i="21"/>
  <c r="K237" i="21"/>
  <c r="J237" i="21"/>
  <c r="I237" i="21"/>
  <c r="H237" i="21"/>
  <c r="G237" i="21"/>
  <c r="F237" i="21"/>
  <c r="E237" i="21"/>
  <c r="D237" i="21"/>
  <c r="C237" i="21"/>
  <c r="B237" i="21"/>
  <c r="Y236" i="21"/>
  <c r="X236" i="21"/>
  <c r="W236" i="21"/>
  <c r="V236" i="21"/>
  <c r="U236" i="21"/>
  <c r="T236" i="21"/>
  <c r="S236" i="21"/>
  <c r="R236" i="21"/>
  <c r="Q236" i="21"/>
  <c r="P236" i="21"/>
  <c r="O236" i="21"/>
  <c r="N236" i="21"/>
  <c r="M236" i="21"/>
  <c r="L236" i="21"/>
  <c r="K236" i="21"/>
  <c r="J236" i="21"/>
  <c r="I236" i="21"/>
  <c r="H236" i="21"/>
  <c r="G236" i="21"/>
  <c r="F236" i="21"/>
  <c r="E236" i="21"/>
  <c r="D236" i="21"/>
  <c r="C236" i="21"/>
  <c r="B236" i="21"/>
  <c r="Y235" i="21"/>
  <c r="X235" i="21"/>
  <c r="W235" i="21"/>
  <c r="V235" i="21"/>
  <c r="U235" i="21"/>
  <c r="T235" i="21"/>
  <c r="S235" i="21"/>
  <c r="R235" i="21"/>
  <c r="Q235" i="21"/>
  <c r="P235" i="21"/>
  <c r="O235" i="21"/>
  <c r="N235" i="21"/>
  <c r="M235" i="21"/>
  <c r="L235" i="21"/>
  <c r="K235" i="21"/>
  <c r="J235" i="21"/>
  <c r="I235" i="21"/>
  <c r="H235" i="21"/>
  <c r="G235" i="21"/>
  <c r="F235" i="21"/>
  <c r="E235" i="21"/>
  <c r="D235" i="21"/>
  <c r="C235" i="21"/>
  <c r="B235" i="21"/>
  <c r="Y234" i="21"/>
  <c r="X234" i="21"/>
  <c r="W234" i="21"/>
  <c r="V234" i="21"/>
  <c r="U234" i="21"/>
  <c r="T234" i="21"/>
  <c r="S234" i="21"/>
  <c r="R234" i="21"/>
  <c r="Q234" i="21"/>
  <c r="P234" i="21"/>
  <c r="O234" i="21"/>
  <c r="N234" i="21"/>
  <c r="M234" i="21"/>
  <c r="L234" i="21"/>
  <c r="K234" i="21"/>
  <c r="J234" i="21"/>
  <c r="I234" i="21"/>
  <c r="H234" i="21"/>
  <c r="G234" i="21"/>
  <c r="F234" i="21"/>
  <c r="E234" i="21"/>
  <c r="D234" i="21"/>
  <c r="C234" i="21"/>
  <c r="B234" i="21"/>
  <c r="Y233" i="21"/>
  <c r="X233" i="21"/>
  <c r="W233" i="21"/>
  <c r="V233" i="21"/>
  <c r="U233" i="21"/>
  <c r="T233" i="21"/>
  <c r="S233" i="21"/>
  <c r="R233" i="21"/>
  <c r="Q233" i="21"/>
  <c r="P233" i="21"/>
  <c r="O233" i="21"/>
  <c r="N233" i="21"/>
  <c r="M233" i="21"/>
  <c r="L233" i="21"/>
  <c r="K233" i="21"/>
  <c r="J233" i="21"/>
  <c r="I233" i="21"/>
  <c r="H233" i="21"/>
  <c r="G233" i="21"/>
  <c r="F233" i="21"/>
  <c r="E233" i="21"/>
  <c r="D233" i="21"/>
  <c r="C233" i="21"/>
  <c r="B233" i="21"/>
  <c r="Y232" i="21"/>
  <c r="X232" i="21"/>
  <c r="W232" i="21"/>
  <c r="V232" i="21"/>
  <c r="U232" i="21"/>
  <c r="T232" i="21"/>
  <c r="S232" i="21"/>
  <c r="R232" i="21"/>
  <c r="Q232" i="21"/>
  <c r="P232" i="21"/>
  <c r="O232" i="21"/>
  <c r="N232" i="21"/>
  <c r="M232" i="21"/>
  <c r="L232" i="21"/>
  <c r="K232" i="21"/>
  <c r="J232" i="21"/>
  <c r="I232" i="21"/>
  <c r="H232" i="21"/>
  <c r="G232" i="21"/>
  <c r="F232" i="21"/>
  <c r="E232" i="21"/>
  <c r="D232" i="21"/>
  <c r="C232" i="21"/>
  <c r="B232" i="21"/>
  <c r="Y231" i="21"/>
  <c r="X231" i="21"/>
  <c r="W231" i="21"/>
  <c r="V231" i="21"/>
  <c r="U231" i="21"/>
  <c r="T231" i="21"/>
  <c r="S231" i="21"/>
  <c r="R231" i="21"/>
  <c r="Q231" i="21"/>
  <c r="P231" i="21"/>
  <c r="O231" i="21"/>
  <c r="N231" i="21"/>
  <c r="M231" i="21"/>
  <c r="L231" i="21"/>
  <c r="K231" i="21"/>
  <c r="J231" i="21"/>
  <c r="I231" i="21"/>
  <c r="H231" i="21"/>
  <c r="G231" i="21"/>
  <c r="F231" i="21"/>
  <c r="E231" i="21"/>
  <c r="D231" i="21"/>
  <c r="C231" i="21"/>
  <c r="B231" i="21"/>
  <c r="Y230" i="21"/>
  <c r="X230" i="21"/>
  <c r="W230" i="21"/>
  <c r="V230" i="21"/>
  <c r="U230" i="21"/>
  <c r="T230" i="21"/>
  <c r="S230" i="21"/>
  <c r="R230" i="21"/>
  <c r="Q230" i="21"/>
  <c r="P230" i="21"/>
  <c r="O230" i="21"/>
  <c r="N230" i="21"/>
  <c r="M230" i="21"/>
  <c r="L230" i="21"/>
  <c r="K230" i="21"/>
  <c r="J230" i="21"/>
  <c r="I230" i="21"/>
  <c r="H230" i="21"/>
  <c r="G230" i="21"/>
  <c r="F230" i="21"/>
  <c r="E230" i="21"/>
  <c r="D230" i="21"/>
  <c r="C230" i="21"/>
  <c r="B230" i="21"/>
  <c r="Y229" i="21"/>
  <c r="X229" i="21"/>
  <c r="W229" i="21"/>
  <c r="V229" i="21"/>
  <c r="U229" i="21"/>
  <c r="T229" i="21"/>
  <c r="S229" i="21"/>
  <c r="R229" i="21"/>
  <c r="Q229" i="21"/>
  <c r="P229" i="21"/>
  <c r="O229" i="21"/>
  <c r="N229" i="21"/>
  <c r="M229" i="21"/>
  <c r="L229" i="21"/>
  <c r="K229" i="21"/>
  <c r="J229" i="21"/>
  <c r="I229" i="21"/>
  <c r="H229" i="21"/>
  <c r="G229" i="21"/>
  <c r="F229" i="21"/>
  <c r="E229" i="21"/>
  <c r="D229" i="21"/>
  <c r="C229" i="21"/>
  <c r="B229" i="21"/>
  <c r="Y228" i="21"/>
  <c r="X228" i="21"/>
  <c r="W228" i="21"/>
  <c r="V228" i="21"/>
  <c r="U228" i="21"/>
  <c r="T228" i="21"/>
  <c r="S228" i="21"/>
  <c r="R228" i="21"/>
  <c r="Q228" i="21"/>
  <c r="P228" i="21"/>
  <c r="O228" i="21"/>
  <c r="N228" i="21"/>
  <c r="M228" i="21"/>
  <c r="L228" i="21"/>
  <c r="K228" i="21"/>
  <c r="J228" i="21"/>
  <c r="I228" i="21"/>
  <c r="H228" i="21"/>
  <c r="G228" i="21"/>
  <c r="F228" i="21"/>
  <c r="E228" i="21"/>
  <c r="D228" i="21"/>
  <c r="C228" i="21"/>
  <c r="B228" i="21"/>
  <c r="Y227" i="21"/>
  <c r="X227" i="21"/>
  <c r="W227" i="21"/>
  <c r="V227" i="21"/>
  <c r="U227" i="21"/>
  <c r="T227" i="21"/>
  <c r="S227" i="21"/>
  <c r="R227" i="21"/>
  <c r="Q227" i="21"/>
  <c r="P227" i="21"/>
  <c r="O227" i="21"/>
  <c r="N227" i="21"/>
  <c r="M227" i="21"/>
  <c r="L227" i="21"/>
  <c r="K227" i="21"/>
  <c r="J227" i="21"/>
  <c r="I227" i="21"/>
  <c r="H227" i="21"/>
  <c r="G227" i="21"/>
  <c r="F227" i="21"/>
  <c r="E227" i="21"/>
  <c r="D227" i="21"/>
  <c r="C227" i="21"/>
  <c r="B227" i="21"/>
  <c r="Y226" i="21"/>
  <c r="X226" i="21"/>
  <c r="W226" i="21"/>
  <c r="V226" i="21"/>
  <c r="U226" i="21"/>
  <c r="T226" i="21"/>
  <c r="S226" i="21"/>
  <c r="R226" i="21"/>
  <c r="Q226" i="21"/>
  <c r="P226" i="21"/>
  <c r="O226" i="21"/>
  <c r="N226" i="21"/>
  <c r="M226" i="21"/>
  <c r="L226" i="21"/>
  <c r="K226" i="21"/>
  <c r="J226" i="21"/>
  <c r="I226" i="21"/>
  <c r="H226" i="21"/>
  <c r="G226" i="21"/>
  <c r="F226" i="21"/>
  <c r="E226" i="21"/>
  <c r="D226" i="21"/>
  <c r="C226" i="21"/>
  <c r="B226" i="21"/>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A13" i="28" l="1"/>
  <c r="A48" i="28"/>
  <c r="A12" i="19"/>
  <c r="F16" i="1"/>
  <c r="F15" i="1" s="1"/>
  <c r="F14" i="1"/>
  <c r="F13" i="1"/>
  <c r="F12" i="1" l="1"/>
  <c r="A84" i="28"/>
  <c r="A49" i="28"/>
  <c r="A14" i="28"/>
  <c r="A48" i="19"/>
  <c r="T159" i="25"/>
  <c r="R159" i="25"/>
  <c r="P159" i="25"/>
  <c r="N159" i="25"/>
  <c r="A1" i="21"/>
  <c r="A48" i="25"/>
  <c r="A1" i="25"/>
  <c r="A1" i="19"/>
  <c r="A1" i="8"/>
  <c r="A13" i="21"/>
  <c r="A13" i="19"/>
  <c r="E7" i="1" l="1"/>
  <c r="D7" i="1"/>
  <c r="F7" i="1"/>
  <c r="C7" i="1"/>
  <c r="A14" i="21"/>
  <c r="A84" i="25"/>
  <c r="A85" i="25" s="1"/>
  <c r="A84" i="19"/>
  <c r="A85" i="19" s="1"/>
  <c r="A49" i="19"/>
  <c r="A50" i="19" s="1"/>
  <c r="A120" i="28"/>
  <c r="A85" i="28"/>
  <c r="A15" i="28"/>
  <c r="A50" i="28"/>
  <c r="A48" i="21"/>
  <c r="A14" i="19"/>
  <c r="A15" i="21"/>
  <c r="A49" i="25"/>
  <c r="A13" i="25"/>
  <c r="A120" i="25" l="1"/>
  <c r="A120" i="19"/>
  <c r="A121" i="25"/>
  <c r="A86" i="28"/>
  <c r="A51" i="28"/>
  <c r="A16" i="28"/>
  <c r="A156" i="28"/>
  <c r="A121" i="28"/>
  <c r="A86" i="19"/>
  <c r="A51" i="19"/>
  <c r="A15" i="19"/>
  <c r="A84" i="21"/>
  <c r="A49" i="21"/>
  <c r="A14" i="25"/>
  <c r="A50" i="25"/>
  <c r="A16" i="21"/>
  <c r="A86" i="25"/>
  <c r="A121" i="19" l="1"/>
  <c r="A122" i="25"/>
  <c r="A191" i="28"/>
  <c r="A157" i="28"/>
  <c r="A52" i="28"/>
  <c r="A87" i="28"/>
  <c r="A122" i="28"/>
  <c r="A17" i="28"/>
  <c r="A87" i="19"/>
  <c r="A52" i="19"/>
  <c r="A51" i="25"/>
  <c r="A50" i="21"/>
  <c r="A17" i="21"/>
  <c r="A15" i="25"/>
  <c r="A120" i="21"/>
  <c r="A85" i="21"/>
  <c r="A87" i="25"/>
  <c r="A16" i="19"/>
  <c r="A122" i="19" l="1"/>
  <c r="A123" i="25"/>
  <c r="A88" i="28"/>
  <c r="A158" i="28"/>
  <c r="A123" i="28"/>
  <c r="A226" i="28"/>
  <c r="A192" i="28"/>
  <c r="A18" i="28"/>
  <c r="A53" i="28"/>
  <c r="A88" i="19"/>
  <c r="A53" i="19"/>
  <c r="A88" i="25"/>
  <c r="A18" i="21"/>
  <c r="A51" i="21"/>
  <c r="A86" i="21"/>
  <c r="A16" i="25"/>
  <c r="A52" i="25"/>
  <c r="A123" i="19"/>
  <c r="A121" i="21"/>
  <c r="A156" i="21"/>
  <c r="A17" i="19"/>
  <c r="A191" i="21" l="1"/>
  <c r="A226" i="21"/>
  <c r="A124" i="25"/>
  <c r="A261" i="28"/>
  <c r="A227" i="28"/>
  <c r="A124" i="28"/>
  <c r="A54" i="28"/>
  <c r="A19" i="28"/>
  <c r="A193" i="28"/>
  <c r="A89" i="28"/>
  <c r="A159" i="28"/>
  <c r="A89" i="19"/>
  <c r="A54" i="19"/>
  <c r="A52" i="21"/>
  <c r="A124" i="19"/>
  <c r="A17" i="25"/>
  <c r="A87" i="21"/>
  <c r="A19" i="21"/>
  <c r="A157" i="21"/>
  <c r="A18" i="19"/>
  <c r="A122" i="21"/>
  <c r="A53" i="25"/>
  <c r="A89" i="25"/>
  <c r="A125" i="25" l="1"/>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A297" i="21" l="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A332" i="21" l="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A299" i="21" l="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A334" i="21" l="1"/>
  <c r="A300" i="21"/>
  <c r="A402" i="21"/>
  <c r="A368" i="21"/>
  <c r="A129" i="25"/>
  <c r="A130" i="25" s="1"/>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A369" i="21" l="1"/>
  <c r="A403" i="21"/>
  <c r="A301" i="21"/>
  <c r="A335" i="21"/>
  <c r="A131" i="25"/>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A132" i="25" l="1"/>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A133" i="25" l="1"/>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A134" i="25" l="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A373" i="21" l="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A340" i="21" l="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A375" i="21" l="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A342" i="21" l="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A377" i="21" l="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A344" i="21" l="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A379" i="21" l="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A346" i="21" l="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A313" i="21" l="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A348" i="21" l="1"/>
  <c r="A416" i="21"/>
  <c r="A382" i="21"/>
  <c r="A349" i="21"/>
  <c r="A417" i="21"/>
  <c r="A383" i="2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A418" i="21" l="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A385" i="21" l="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A420" i="21" l="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A353" i="21" l="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A319" i="21" l="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A423" i="21" l="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A321" i="21" l="1"/>
  <c r="A356" i="21"/>
  <c r="A424" i="21"/>
  <c r="A390" i="21"/>
  <c r="A150" i="28"/>
  <c r="A424" i="28"/>
  <c r="A219" i="28"/>
  <c r="A322" i="28"/>
  <c r="A185" i="28"/>
  <c r="A287" i="28"/>
  <c r="A253" i="28"/>
  <c r="A356" i="28"/>
  <c r="A390" i="28"/>
  <c r="A286" i="21"/>
  <c r="A252" i="21"/>
  <c r="A217" i="21"/>
  <c r="A183" i="21"/>
  <c r="A78" i="21"/>
  <c r="A148" i="21"/>
  <c r="A113" i="21"/>
  <c r="A150" i="19"/>
  <c r="A391" i="21" l="1"/>
  <c r="A357" i="21"/>
  <c r="A425" i="21"/>
  <c r="A322" i="21"/>
  <c r="A288" i="28"/>
  <c r="A425" i="28"/>
  <c r="A357" i="28"/>
  <c r="A254" i="28"/>
  <c r="A186" i="28"/>
  <c r="A220" i="28"/>
  <c r="A391" i="28"/>
  <c r="A323" i="28"/>
  <c r="A253" i="21"/>
  <c r="A287" i="21"/>
  <c r="A218" i="21"/>
  <c r="A149" i="21"/>
  <c r="A184" i="21"/>
  <c r="A114" i="21"/>
  <c r="A323" i="21" l="1"/>
  <c r="A358" i="21"/>
  <c r="A426" i="21"/>
  <c r="A392" i="21"/>
  <c r="A255" i="28"/>
  <c r="A324" i="28"/>
  <c r="A221" i="28"/>
  <c r="A358" i="28"/>
  <c r="A392" i="28"/>
  <c r="A426" i="28"/>
  <c r="A289" i="28"/>
  <c r="A288" i="21"/>
  <c r="A254" i="21"/>
  <c r="A219" i="21"/>
  <c r="A150" i="21"/>
  <c r="A185" i="21"/>
  <c r="A393" i="21" l="1"/>
  <c r="A359" i="21"/>
  <c r="A427" i="21"/>
  <c r="A324" i="21"/>
  <c r="A427" i="28"/>
  <c r="A325" i="28"/>
  <c r="A359" i="28"/>
  <c r="A256" i="28"/>
  <c r="A290" i="28"/>
  <c r="A393" i="28"/>
  <c r="A255" i="21"/>
  <c r="A289" i="21"/>
  <c r="A220" i="21"/>
  <c r="A186" i="21"/>
  <c r="A394" i="21" l="1"/>
  <c r="A325" i="21"/>
  <c r="A360" i="21"/>
  <c r="A428" i="21"/>
  <c r="A394" i="28"/>
  <c r="A291" i="28"/>
  <c r="A360" i="28"/>
  <c r="A326" i="28"/>
  <c r="A428" i="28"/>
  <c r="A290" i="21"/>
  <c r="A256" i="21"/>
  <c r="A221" i="21"/>
  <c r="A429" i="21" l="1"/>
  <c r="A361" i="21"/>
  <c r="A326" i="21"/>
  <c r="A395" i="21"/>
  <c r="A429" i="28"/>
  <c r="A327" i="28"/>
  <c r="A361" i="28"/>
  <c r="A395" i="28"/>
  <c r="A291" i="21"/>
  <c r="A430" i="21" l="1"/>
  <c r="A396" i="21"/>
  <c r="A362" i="21"/>
  <c r="A327" i="21"/>
  <c r="A362" i="28"/>
  <c r="A396" i="28"/>
  <c r="A430" i="28"/>
  <c r="A397" i="21" l="1"/>
  <c r="A431" i="21"/>
  <c r="A397" i="28"/>
  <c r="A431" i="28"/>
  <c r="A432" i="21" l="1"/>
  <c r="A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<sst xmlns="http://schemas.openxmlformats.org/spreadsheetml/2006/main" count="1052" uniqueCount="174">
  <si>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</si>
  <si>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</si>
  <si>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</si>
  <si>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</si>
  <si>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</si>
  <si>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</si>
  <si>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</si>
  <si>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</si>
  <si>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</si>
  <si>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</si>
  <si>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</si>
  <si>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</si>
  <si>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</si>
  <si>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</si>
  <si>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</si>
  <si>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</si>
  <si>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</si>
  <si>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</si>
  <si>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</si>
  <si>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</si>
  <si>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</si>
  <si>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</si>
  <si>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</si>
  <si>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</si>
  <si>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</si>
  <si>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</si>
  <si>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</si>
  <si>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</si>
  <si>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</si>
  <si>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</si>
  <si>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</si>
  <si>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</si>
  <si>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</si>
  <si>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</si>
  <si>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</si>
  <si>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</si>
  <si>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</si>
  <si>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</si>
  <si>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</si>
  <si>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</si>
  <si>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</si>
  <si>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</si>
  <si>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</si>
  <si>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</si>
  <si>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</si>
  <si>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</si>
  <si>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</si>
  <si>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</si>
  <si>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</si>
  <si>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</si>
  <si>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</si>
  <si>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</si>
  <si>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</si>
  <si>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</si>
  <si>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</si>
  <si>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</si>
  <si>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</si>
  <si>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</si>
  <si>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</si>
  <si>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</si>
  <si>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</si>
  <si>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</si>
  <si>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</si>
  <si>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</si>
  <si>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</si>
  <si>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</si>
  <si>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</si>
  <si>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</si>
  <si>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</si>
  <si>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</si>
  <si>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</si>
  <si>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</si>
  <si>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</si>
  <si>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</si>
  <si>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</si>
  <si>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</si>
  <si>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</si>
  <si>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</si>
  <si>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</si>
  <si>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</si>
  <si>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</si>
  <si>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</si>
  <si>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</si>
  <si>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</si>
  <si>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</si>
  <si>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</si>
  <si>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</si>
  <si>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</si>
  <si>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</si>
  <si>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</si>
  <si>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</si>
  <si>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</si>
  <si>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</si>
  <si>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</si>
  <si>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</si>
  <si>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</si>
  <si>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</si>
  <si>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</si>
  <si>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</si>
  <si>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</si>
  <si>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</si>
  <si>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</si>
  <si>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</si>
  <si>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</si>
  <si>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</si>
  <si>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</si>
  <si>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</si>
  <si>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</si>
  <si>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</si>
  <si>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</si>
  <si>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</si>
  <si>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</si>
  <si>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</si>
  <si>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</si>
  <si>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</si>
  <si>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</si>
  <si>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</si>
  <si>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</si>
  <si>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</si>
  <si>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</si>
  <si>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</si>
  <si>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</si>
  <si>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</si>
  <si>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</si>
  <si>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</si>
  <si>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</si>
  <si>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</si>
  <si>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</si>
  <si>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</si>
  <si>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</si>
  <si>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</si>
  <si>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</si>
  <si>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</si>
  <si>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</si>
  <si>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</si>
  <si>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</si>
  <si>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</si>
  <si>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</si>
  <si>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№237/ от 28.12.2018</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</si>
  <si>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2019г.</t>
  </si>
  <si>
    <t>январь 2019 года</t>
  </si>
  <si>
    <t>01.01.2019</t>
  </si>
  <si>
    <t>02.01.2019</t>
  </si>
  <si>
    <t>03.01.2019</t>
  </si>
  <si>
    <t>04.01.2019</t>
  </si>
  <si>
    <t>05.01.2019</t>
  </si>
  <si>
    <t>06.01.2019</t>
  </si>
  <si>
    <t>07.01.2019</t>
  </si>
  <si>
    <t>08.01.2019</t>
  </si>
  <si>
    <t>09.01.2019</t>
  </si>
  <si>
    <t>10.01.2019</t>
  </si>
  <si>
    <t>11.01.2019</t>
  </si>
  <si>
    <t>12.01.2019</t>
  </si>
  <si>
    <t>13.01.2019</t>
  </si>
  <si>
    <t>14.01.2019</t>
  </si>
  <si>
    <t>15.01.2019</t>
  </si>
  <si>
    <t>16.01.2019</t>
  </si>
  <si>
    <t>17.01.2019</t>
  </si>
  <si>
    <t>18.01.2019</t>
  </si>
  <si>
    <t>19.01.2019</t>
  </si>
  <si>
    <t>20.01.2019</t>
  </si>
  <si>
    <t>21.01.2019</t>
  </si>
  <si>
    <t>22.01.2019</t>
  </si>
  <si>
    <t>23.01.2019</t>
  </si>
  <si>
    <t>24.01.2019</t>
  </si>
  <si>
    <t>25.01.2019</t>
  </si>
  <si>
    <t>26.01.2019</t>
  </si>
  <si>
    <t>27.01.2019</t>
  </si>
  <si>
    <t>28.01.2019</t>
  </si>
  <si>
    <t>29.01.2019</t>
  </si>
  <si>
    <t>30.01.2019</t>
  </si>
  <si>
    <t>31.01.2019</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</si>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</sst>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2" fontId="38" fillId="9" borderId="17" xfId="0" applyNumberFormat="1" applyFont="1" applyFill="1" applyBorder="1" applyAlignment="1">
      <alignment horizontal="left" vertical="center"/>
    </xf>
    <xf numFmtId="0" fontId="37" fillId="0" borderId="19" xfId="53" applyFont="1" applyBorder="1" applyAlignment="1"/>
    <xf numFmtId="0" fontId="40" fillId="0" borderId="19" xfId="53" applyFont="1" applyBorder="1" applyAlignment="1"/>
    <xf numFmtId="0" fontId="40" fillId="0" borderId="10" xfId="53" applyFont="1" applyBorder="1" applyAlignment="1"/>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8.wmf"/><Relationship Id="rId2" Type="http://schemas.openxmlformats.org/officeDocument/2006/relationships/image" Target="../media/image17.wmf"/><Relationship Id="rId1" Type="http://schemas.openxmlformats.org/officeDocument/2006/relationships/image" Target="../media/image16.wmf"/><Relationship Id="rId6" Type="http://schemas.openxmlformats.org/officeDocument/2006/relationships/image" Target="../media/image21.wmf"/><Relationship Id="rId5" Type="http://schemas.openxmlformats.org/officeDocument/2006/relationships/image" Target="../media/image20.wmf"/><Relationship Id="rId4" Type="http://schemas.openxmlformats.org/officeDocument/2006/relationships/image" Target="../media/image19.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e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39" name="Object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40" name="Object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42" name="Object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43" name="Object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9525</xdr:rowOff>
        </xdr:from>
        <xdr:to>
          <xdr:col>10</xdr:col>
          <xdr:colOff>228600</xdr:colOff>
          <xdr:row>32</xdr:row>
          <xdr:rowOff>47625</xdr:rowOff>
        </xdr:to>
        <xdr:sp macro="" textlink="">
          <xdr:nvSpPr>
            <xdr:cNvPr id="1047" name="Object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48" name="Object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49" name="Object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50" name="Object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51" name="Object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52" name="Object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5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5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53" name="Object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54" name="Object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55" name="Object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56" name="Object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6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6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6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6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57" name="Object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61" name="Object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62" name="Object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63" name="Object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64" name="Object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65" name="Object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66" name="Object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67" name="Object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68" name="Object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69" name="Object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70" name="Object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71" name="Object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9525</xdr:rowOff>
        </xdr:from>
        <xdr:to>
          <xdr:col>10</xdr:col>
          <xdr:colOff>228600</xdr:colOff>
          <xdr:row>32</xdr:row>
          <xdr:rowOff>47625</xdr:rowOff>
        </xdr:to>
        <xdr:sp macro="" textlink="">
          <xdr:nvSpPr>
            <xdr:cNvPr id="1075" name="Object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76" name="Object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77" name="Object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78" name="Object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79" name="Object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80" name="Object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0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0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81" name="Object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82" name="Object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83" name="Object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84" name="Object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85" name="Object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9525</xdr:rowOff>
        </xdr:from>
        <xdr:to>
          <xdr:col>10</xdr:col>
          <xdr:colOff>228600</xdr:colOff>
          <xdr:row>32</xdr:row>
          <xdr:rowOff>47625</xdr:rowOff>
        </xdr:to>
        <xdr:sp macro="" textlink="">
          <xdr:nvSpPr>
            <xdr:cNvPr id="1089" name="Object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90" name="Object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91" name="Object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92" name="Object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93" name="Object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94" name="Object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95" name="Object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96" name="Object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97" name="Object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98" name="Object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99" name="Object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9525</xdr:rowOff>
        </xdr:from>
        <xdr:to>
          <xdr:col>10</xdr:col>
          <xdr:colOff>228600</xdr:colOff>
          <xdr:row>32</xdr:row>
          <xdr:rowOff>47625</xdr:rowOff>
        </xdr:to>
        <xdr:sp macro="" textlink="">
          <xdr:nvSpPr>
            <xdr:cNvPr id="1103" name="Object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04" name="Object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05" name="Object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06" name="Object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07" name="Object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08" name="Object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5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09" name="Object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10" name="Object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11" name="Object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12" name="Object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6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6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6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13" name="Object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16" name="Object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17" name="Object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18" name="Object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19" name="Object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20" name="Object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21" name="Object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oleObject" Target="../embeddings/oleObject12.bin"/><Relationship Id="rId21" Type="http://schemas.openxmlformats.org/officeDocument/2006/relationships/image" Target="../media/image9.wmf"/><Relationship Id="rId42" Type="http://schemas.openxmlformats.org/officeDocument/2006/relationships/oleObject" Target="../embeddings/oleObject25.bin"/><Relationship Id="rId47" Type="http://schemas.openxmlformats.org/officeDocument/2006/relationships/oleObject" Target="../embeddings/oleObject30.bin"/><Relationship Id="rId63" Type="http://schemas.openxmlformats.org/officeDocument/2006/relationships/oleObject" Target="../embeddings/oleObject46.bin"/><Relationship Id="rId68" Type="http://schemas.openxmlformats.org/officeDocument/2006/relationships/oleObject" Target="../embeddings/oleObject51.bin"/><Relationship Id="rId84" Type="http://schemas.openxmlformats.org/officeDocument/2006/relationships/oleObject" Target="../embeddings/oleObject67.bin"/><Relationship Id="rId89" Type="http://schemas.openxmlformats.org/officeDocument/2006/relationships/oleObject" Target="../embeddings/oleObject72.bin"/><Relationship Id="rId16" Type="http://schemas.openxmlformats.org/officeDocument/2006/relationships/oleObject" Target="../embeddings/oleObject7.bin"/><Relationship Id="rId11" Type="http://schemas.openxmlformats.org/officeDocument/2006/relationships/image" Target="../media/image4.wmf"/><Relationship Id="rId32" Type="http://schemas.openxmlformats.org/officeDocument/2006/relationships/oleObject" Target="../embeddings/oleObject15.bin"/><Relationship Id="rId37" Type="http://schemas.openxmlformats.org/officeDocument/2006/relationships/oleObject" Target="../embeddings/oleObject20.bin"/><Relationship Id="rId53" Type="http://schemas.openxmlformats.org/officeDocument/2006/relationships/oleObject" Target="../embeddings/oleObject36.bin"/><Relationship Id="rId58" Type="http://schemas.openxmlformats.org/officeDocument/2006/relationships/oleObject" Target="../embeddings/oleObject41.bin"/><Relationship Id="rId74" Type="http://schemas.openxmlformats.org/officeDocument/2006/relationships/oleObject" Target="../embeddings/oleObject57.bin"/><Relationship Id="rId79" Type="http://schemas.openxmlformats.org/officeDocument/2006/relationships/oleObject" Target="../embeddings/oleObject62.bin"/><Relationship Id="rId5" Type="http://schemas.openxmlformats.org/officeDocument/2006/relationships/image" Target="../media/image1.wmf"/><Relationship Id="rId90" Type="http://schemas.openxmlformats.org/officeDocument/2006/relationships/oleObject" Target="../embeddings/oleObject73.bin"/><Relationship Id="rId95" Type="http://schemas.openxmlformats.org/officeDocument/2006/relationships/oleObject" Target="../embeddings/oleObject78.bin"/><Relationship Id="rId22" Type="http://schemas.openxmlformats.org/officeDocument/2006/relationships/oleObject" Target="../embeddings/oleObject10.bin"/><Relationship Id="rId27" Type="http://schemas.openxmlformats.org/officeDocument/2006/relationships/image" Target="../media/image12.wmf"/><Relationship Id="rId43" Type="http://schemas.openxmlformats.org/officeDocument/2006/relationships/oleObject" Target="../embeddings/oleObject26.bin"/><Relationship Id="rId48" Type="http://schemas.openxmlformats.org/officeDocument/2006/relationships/oleObject" Target="../embeddings/oleObject31.bin"/><Relationship Id="rId64" Type="http://schemas.openxmlformats.org/officeDocument/2006/relationships/oleObject" Target="../embeddings/oleObject47.bin"/><Relationship Id="rId69" Type="http://schemas.openxmlformats.org/officeDocument/2006/relationships/oleObject" Target="../embeddings/oleObject52.bin"/><Relationship Id="rId80" Type="http://schemas.openxmlformats.org/officeDocument/2006/relationships/oleObject" Target="../embeddings/oleObject63.bin"/><Relationship Id="rId85" Type="http://schemas.openxmlformats.org/officeDocument/2006/relationships/oleObject" Target="../embeddings/oleObject68.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46" Type="http://schemas.openxmlformats.org/officeDocument/2006/relationships/oleObject" Target="../embeddings/oleObject29.bin"/><Relationship Id="rId59" Type="http://schemas.openxmlformats.org/officeDocument/2006/relationships/oleObject" Target="../embeddings/oleObject42.bin"/><Relationship Id="rId67" Type="http://schemas.openxmlformats.org/officeDocument/2006/relationships/oleObject" Target="../embeddings/oleObject50.bin"/><Relationship Id="rId20" Type="http://schemas.openxmlformats.org/officeDocument/2006/relationships/oleObject" Target="../embeddings/oleObject9.bin"/><Relationship Id="rId41" Type="http://schemas.openxmlformats.org/officeDocument/2006/relationships/oleObject" Target="../embeddings/oleObject24.bin"/><Relationship Id="rId54" Type="http://schemas.openxmlformats.org/officeDocument/2006/relationships/oleObject" Target="../embeddings/oleObject37.bin"/><Relationship Id="rId62" Type="http://schemas.openxmlformats.org/officeDocument/2006/relationships/oleObject" Target="../embeddings/oleObject45.bin"/><Relationship Id="rId70" Type="http://schemas.openxmlformats.org/officeDocument/2006/relationships/oleObject" Target="../embeddings/oleObject53.bin"/><Relationship Id="rId75" Type="http://schemas.openxmlformats.org/officeDocument/2006/relationships/oleObject" Target="../embeddings/oleObject58.bin"/><Relationship Id="rId83" Type="http://schemas.openxmlformats.org/officeDocument/2006/relationships/oleObject" Target="../embeddings/oleObject66.bin"/><Relationship Id="rId88" Type="http://schemas.openxmlformats.org/officeDocument/2006/relationships/oleObject" Target="../embeddings/oleObject71.bin"/><Relationship Id="rId91" Type="http://schemas.openxmlformats.org/officeDocument/2006/relationships/oleObject" Target="../embeddings/oleObject74.bin"/><Relationship Id="rId96" Type="http://schemas.openxmlformats.org/officeDocument/2006/relationships/oleObject" Target="../embeddings/oleObject79.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49" Type="http://schemas.openxmlformats.org/officeDocument/2006/relationships/oleObject" Target="../embeddings/oleObject32.bin"/><Relationship Id="rId57" Type="http://schemas.openxmlformats.org/officeDocument/2006/relationships/oleObject" Target="../embeddings/oleObject40.bin"/><Relationship Id="rId10" Type="http://schemas.openxmlformats.org/officeDocument/2006/relationships/oleObject" Target="../embeddings/oleObject4.bin"/><Relationship Id="rId31" Type="http://schemas.openxmlformats.org/officeDocument/2006/relationships/image" Target="../media/image14.wmf"/><Relationship Id="rId44" Type="http://schemas.openxmlformats.org/officeDocument/2006/relationships/oleObject" Target="../embeddings/oleObject27.bin"/><Relationship Id="rId52" Type="http://schemas.openxmlformats.org/officeDocument/2006/relationships/oleObject" Target="../embeddings/oleObject35.bin"/><Relationship Id="rId60" Type="http://schemas.openxmlformats.org/officeDocument/2006/relationships/oleObject" Target="../embeddings/oleObject43.bin"/><Relationship Id="rId65" Type="http://schemas.openxmlformats.org/officeDocument/2006/relationships/oleObject" Target="../embeddings/oleObject48.bin"/><Relationship Id="rId73" Type="http://schemas.openxmlformats.org/officeDocument/2006/relationships/oleObject" Target="../embeddings/oleObject56.bin"/><Relationship Id="rId78" Type="http://schemas.openxmlformats.org/officeDocument/2006/relationships/oleObject" Target="../embeddings/oleObject61.bin"/><Relationship Id="rId81" Type="http://schemas.openxmlformats.org/officeDocument/2006/relationships/oleObject" Target="../embeddings/oleObject64.bin"/><Relationship Id="rId86" Type="http://schemas.openxmlformats.org/officeDocument/2006/relationships/oleObject" Target="../embeddings/oleObject69.bin"/><Relationship Id="rId94" Type="http://schemas.openxmlformats.org/officeDocument/2006/relationships/oleObject" Target="../embeddings/oleObject77.bin"/><Relationship Id="rId4" Type="http://schemas.openxmlformats.org/officeDocument/2006/relationships/oleObject" Target="../embeddings/oleObject1.bin"/><Relationship Id="rId9" Type="http://schemas.openxmlformats.org/officeDocument/2006/relationships/image" Target="../media/image3.wmf"/><Relationship Id="rId13" Type="http://schemas.openxmlformats.org/officeDocument/2006/relationships/image" Target="../media/image5.wmf"/><Relationship Id="rId18" Type="http://schemas.openxmlformats.org/officeDocument/2006/relationships/oleObject" Target="../embeddings/oleObject8.bin"/><Relationship Id="rId39" Type="http://schemas.openxmlformats.org/officeDocument/2006/relationships/oleObject" Target="../embeddings/oleObject22.bin"/><Relationship Id="rId34" Type="http://schemas.openxmlformats.org/officeDocument/2006/relationships/oleObject" Target="../embeddings/oleObject17.bin"/><Relationship Id="rId50" Type="http://schemas.openxmlformats.org/officeDocument/2006/relationships/oleObject" Target="../embeddings/oleObject33.bin"/><Relationship Id="rId55" Type="http://schemas.openxmlformats.org/officeDocument/2006/relationships/oleObject" Target="../embeddings/oleObject38.bin"/><Relationship Id="rId76" Type="http://schemas.openxmlformats.org/officeDocument/2006/relationships/oleObject" Target="../embeddings/oleObject59.bin"/><Relationship Id="rId97" Type="http://schemas.openxmlformats.org/officeDocument/2006/relationships/oleObject" Target="../embeddings/oleObject80.bin"/><Relationship Id="rId7" Type="http://schemas.openxmlformats.org/officeDocument/2006/relationships/image" Target="../media/image2.wmf"/><Relationship Id="rId71" Type="http://schemas.openxmlformats.org/officeDocument/2006/relationships/oleObject" Target="../embeddings/oleObject54.bin"/><Relationship Id="rId92" Type="http://schemas.openxmlformats.org/officeDocument/2006/relationships/oleObject" Target="../embeddings/oleObject75.bin"/><Relationship Id="rId2" Type="http://schemas.openxmlformats.org/officeDocument/2006/relationships/drawing" Target="../drawings/drawing1.xml"/><Relationship Id="rId29" Type="http://schemas.openxmlformats.org/officeDocument/2006/relationships/image" Target="../media/image13.wmf"/><Relationship Id="rId24" Type="http://schemas.openxmlformats.org/officeDocument/2006/relationships/oleObject" Target="../embeddings/oleObject11.bin"/><Relationship Id="rId40" Type="http://schemas.openxmlformats.org/officeDocument/2006/relationships/oleObject" Target="../embeddings/oleObject23.bin"/><Relationship Id="rId45" Type="http://schemas.openxmlformats.org/officeDocument/2006/relationships/oleObject" Target="../embeddings/oleObject28.bin"/><Relationship Id="rId66" Type="http://schemas.openxmlformats.org/officeDocument/2006/relationships/oleObject" Target="../embeddings/oleObject49.bin"/><Relationship Id="rId87" Type="http://schemas.openxmlformats.org/officeDocument/2006/relationships/oleObject" Target="../embeddings/oleObject70.bin"/><Relationship Id="rId61" Type="http://schemas.openxmlformats.org/officeDocument/2006/relationships/oleObject" Target="../embeddings/oleObject44.bin"/><Relationship Id="rId82" Type="http://schemas.openxmlformats.org/officeDocument/2006/relationships/oleObject" Target="../embeddings/oleObject65.bin"/><Relationship Id="rId19" Type="http://schemas.openxmlformats.org/officeDocument/2006/relationships/image" Target="../media/image8.wmf"/><Relationship Id="rId14" Type="http://schemas.openxmlformats.org/officeDocument/2006/relationships/oleObject" Target="../embeddings/oleObject6.bin"/><Relationship Id="rId30" Type="http://schemas.openxmlformats.org/officeDocument/2006/relationships/oleObject" Target="../embeddings/oleObject14.bin"/><Relationship Id="rId35" Type="http://schemas.openxmlformats.org/officeDocument/2006/relationships/oleObject" Target="../embeddings/oleObject18.bin"/><Relationship Id="rId56" Type="http://schemas.openxmlformats.org/officeDocument/2006/relationships/oleObject" Target="../embeddings/oleObject39.bin"/><Relationship Id="rId77" Type="http://schemas.openxmlformats.org/officeDocument/2006/relationships/oleObject" Target="../embeddings/oleObject60.bin"/><Relationship Id="rId8" Type="http://schemas.openxmlformats.org/officeDocument/2006/relationships/oleObject" Target="../embeddings/oleObject3.bin"/><Relationship Id="rId51" Type="http://schemas.openxmlformats.org/officeDocument/2006/relationships/oleObject" Target="../embeddings/oleObject34.bin"/><Relationship Id="rId72" Type="http://schemas.openxmlformats.org/officeDocument/2006/relationships/oleObject" Target="../embeddings/oleObject55.bin"/><Relationship Id="rId93" Type="http://schemas.openxmlformats.org/officeDocument/2006/relationships/oleObject" Target="../embeddings/oleObject76.bin"/><Relationship Id="rId98" Type="http://schemas.openxmlformats.org/officeDocument/2006/relationships/image" Target="../media/image15.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139</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4561.7936096399999</v>
      </c>
      <c r="D7" s="4">
        <f>$F$12+'СЕТ СН'!G5+СВЦЭМ!$D$10+'СЕТ СН'!G8-'СЕТ СН'!G$15</f>
        <v>4624.4836096399995</v>
      </c>
      <c r="E7" s="4">
        <f>$F$12+'СЕТ СН'!H5+СВЦЭМ!$D$10+'СЕТ СН'!H8-'СЕТ СН'!H$15</f>
        <v>4687.8336096399998</v>
      </c>
      <c r="F7" s="4">
        <f>$F$12+'СЕТ СН'!I5+СВЦЭМ!$D$10+'СЕТ СН'!I8-'СЕТ СН'!I$15</f>
        <v>4756.3936096399993</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2035.32447794</v>
      </c>
      <c r="H12" s="2" t="s">
        <v>41</v>
      </c>
    </row>
    <row r="13" spans="1:8" ht="31.5" x14ac:dyDescent="0.25">
      <c r="A13" s="12">
        <v>2</v>
      </c>
      <c r="B13" s="100" t="s">
        <v>51</v>
      </c>
      <c r="C13" s="100"/>
      <c r="D13" s="100"/>
      <c r="E13" s="13" t="s">
        <v>22</v>
      </c>
      <c r="F13" s="11">
        <f>СВЦЭМ!$D$11</f>
        <v>1153.87750125</v>
      </c>
    </row>
    <row r="14" spans="1:8" ht="36" customHeight="1" x14ac:dyDescent="0.25">
      <c r="A14" s="12">
        <v>3</v>
      </c>
      <c r="B14" s="100" t="s">
        <v>52</v>
      </c>
      <c r="C14" s="100"/>
      <c r="D14" s="100"/>
      <c r="E14" s="13" t="s">
        <v>23</v>
      </c>
      <c r="F14" s="11">
        <f>СВЦЭМ!$D$12</f>
        <v>621528.67109862249</v>
      </c>
    </row>
    <row r="15" spans="1:8" ht="30.75" customHeight="1" x14ac:dyDescent="0.25">
      <c r="A15" s="12">
        <v>4</v>
      </c>
      <c r="B15" s="100" t="s">
        <v>53</v>
      </c>
      <c r="C15" s="100" t="s">
        <v>24</v>
      </c>
      <c r="D15" s="100" t="s">
        <v>24</v>
      </c>
      <c r="E15" s="14" t="s">
        <v>54</v>
      </c>
      <c r="F15" s="15">
        <f>ROUND(IF(F25-(F26+F33)&lt;=0,0,MAX(0,(F16-(F17+F24))/(F25-(F26+F33)))),11)</f>
        <v>1.4181919800000001E-3</v>
      </c>
    </row>
    <row r="16" spans="1:8" ht="36" customHeight="1" x14ac:dyDescent="0.25">
      <c r="A16" s="12">
        <v>5</v>
      </c>
      <c r="B16" s="100" t="s">
        <v>55</v>
      </c>
      <c r="C16" s="100" t="s">
        <v>25</v>
      </c>
      <c r="D16" s="100" t="s">
        <v>6</v>
      </c>
      <c r="E16" s="13" t="s">
        <v>6</v>
      </c>
      <c r="F16" s="16">
        <f>СВЦЭМ!$D$21</f>
        <v>29.181999999999999</v>
      </c>
    </row>
    <row r="17" spans="1:6" ht="33" customHeight="1" x14ac:dyDescent="0.25">
      <c r="A17" s="12">
        <v>6</v>
      </c>
      <c r="B17" s="100" t="s">
        <v>56</v>
      </c>
      <c r="C17" s="100" t="s">
        <v>25</v>
      </c>
      <c r="D17" s="100" t="s">
        <v>6</v>
      </c>
      <c r="E17" s="13" t="s">
        <v>6</v>
      </c>
      <c r="F17" s="16">
        <f>SUM(F19:F23)</f>
        <v>28.978999999999999</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28.978999999999999</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СВЦЭМ!$D$20</f>
        <v>22365.435000000001</v>
      </c>
    </row>
    <row r="26" spans="1:6" ht="30.75" customHeight="1" x14ac:dyDescent="0.25">
      <c r="A26" s="12">
        <v>9</v>
      </c>
      <c r="B26" s="100" t="s">
        <v>65</v>
      </c>
      <c r="C26" s="100" t="s">
        <v>27</v>
      </c>
      <c r="D26" s="100" t="s">
        <v>28</v>
      </c>
      <c r="E26" s="13" t="s">
        <v>64</v>
      </c>
      <c r="F26" s="16">
        <f>SUM(F28:F32)</f>
        <v>22222.295000000013</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22222.295000000013</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2019г.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3758.9235305100001</v>
      </c>
      <c r="C9" s="4">
        <f>СВЦЭМ!$D$14+'СЕТ СН'!G5+СВЦЭМ!$D$10+'СЕТ СН'!G8-'СЕТ СН'!G$16</f>
        <v>3821.6135305100001</v>
      </c>
      <c r="D9" s="4">
        <f>СВЦЭМ!$D$14+'СЕТ СН'!H5+СВЦЭМ!$D$10+'СЕТ СН'!H8-'СЕТ СН'!H$16</f>
        <v>3884.9635305100001</v>
      </c>
      <c r="E9" s="4">
        <f>СВЦЭМ!$D$14+'СЕТ СН'!I5+СВЦЭМ!$D$10+'СЕТ СН'!I8-'СЕТ СН'!I$16</f>
        <v>3953.52353051</v>
      </c>
    </row>
    <row r="10" spans="1:6" x14ac:dyDescent="0.25">
      <c r="A10" s="26" t="s">
        <v>35</v>
      </c>
      <c r="B10" s="4">
        <f>СВЦЭМ!$D$15+'СЕТ СН'!F5+СВЦЭМ!$D$10+'СЕТ СН'!F8-'СЕТ СН'!F$16</f>
        <v>4467.1406956499995</v>
      </c>
      <c r="C10" s="4">
        <f>СВЦЭМ!$D$15+'СЕТ СН'!G5+СВЦЭМ!$D$10+'СЕТ СН'!G8-'СЕТ СН'!G$16</f>
        <v>4529.8306956500001</v>
      </c>
      <c r="D10" s="4">
        <f>СВЦЭМ!$D$15+'СЕТ СН'!H5+СВЦЭМ!$D$10+'СЕТ СН'!H8-'СЕТ СН'!H$16</f>
        <v>4593.1806956499995</v>
      </c>
      <c r="E10" s="4">
        <f>СВЦЭМ!$D$15+'СЕТ СН'!I5+СВЦЭМ!$D$10+'СЕТ СН'!I8-'СЕТ СН'!I$16</f>
        <v>4661.7406956499999</v>
      </c>
    </row>
    <row r="11" spans="1:6" x14ac:dyDescent="0.25">
      <c r="A11" s="26" t="s">
        <v>36</v>
      </c>
      <c r="B11" s="4">
        <f>СВЦЭМ!$D$16+'СЕТ СН'!F5+СВЦЭМ!$D$10+'СЕТ СН'!F8-'СЕТ СН'!F$16</f>
        <v>5264.2224080299993</v>
      </c>
      <c r="C11" s="4">
        <f>СВЦЭМ!$D$16+'СЕТ СН'!G5+СВЦЭМ!$D$10+'СЕТ СН'!G8-'СЕТ СН'!G$16</f>
        <v>5326.9124080299998</v>
      </c>
      <c r="D11" s="4">
        <f>СВЦЭМ!$D$16+'СЕТ СН'!H5+СВЦЭМ!$D$10+'СЕТ СН'!H8-'СЕТ СН'!H$16</f>
        <v>5390.2624080300002</v>
      </c>
      <c r="E11" s="4">
        <f>СВЦЭМ!$D$16+'СЕТ СН'!I5+СВЦЭМ!$D$10+'СЕТ СН'!I8-'СЕТ СН'!I$16</f>
        <v>5458.8224080299997</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3758.9235305100001</v>
      </c>
      <c r="C16" s="28">
        <f>СВЦЭМ!$D$14+'СЕТ СН'!G5+СВЦЭМ!$D$10+'СЕТ СН'!G8-'СЕТ СН'!G$16</f>
        <v>3821.6135305100001</v>
      </c>
      <c r="D16" s="28">
        <f>СВЦЭМ!$D$14+'СЕТ СН'!H5+СВЦЭМ!$D$10+'СЕТ СН'!H8-'СЕТ СН'!H$16</f>
        <v>3884.9635305100001</v>
      </c>
      <c r="E16" s="28">
        <f>СВЦЭМ!$D$14+'СЕТ СН'!I5+СВЦЭМ!$D$10+'СЕТ СН'!I8-'СЕТ СН'!I$16</f>
        <v>3953.52353051</v>
      </c>
    </row>
    <row r="17" spans="1:5" x14ac:dyDescent="0.25">
      <c r="A17" s="26" t="s">
        <v>37</v>
      </c>
      <c r="B17" s="28">
        <f>СВЦЭМ!$D$17+'СЕТ СН'!F5+СВЦЭМ!$D$10+'СЕТ СН'!F8-'СЕТ СН'!F$16</f>
        <v>4863.5930806699998</v>
      </c>
      <c r="C17" s="28">
        <f>СВЦЭМ!$D$17+'СЕТ СН'!G5+СВЦЭМ!$D$10+'СЕТ СН'!G8-'СЕТ СН'!G$16</f>
        <v>4926.2830806699994</v>
      </c>
      <c r="D17" s="28">
        <f>СВЦЭМ!$D$17+'СЕТ СН'!H5+СВЦЭМ!$D$10+'СЕТ СН'!H8-'СЕТ СН'!H$16</f>
        <v>4989.6330806699998</v>
      </c>
      <c r="E17" s="28">
        <f>СВЦЭМ!$D$17+'СЕТ СН'!I5+СВЦЭМ!$D$10+'СЕТ СН'!I8-'СЕТ СН'!I$16</f>
        <v>5058.1930806699993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01.01.2019</v>
      </c>
      <c r="B12" s="36">
        <f>SUMIFS(СВЦЭМ!$C$33:$C$776,СВЦЭМ!$A$33:$A$776,$A12,СВЦЭМ!$B$33:$B$776,B$11)+'СЕТ СН'!$F$9+СВЦЭМ!$D$10+'СЕТ СН'!$F$5-'СЕТ СН'!$F$17</f>
        <v>3506.6061411399996</v>
      </c>
      <c r="C12" s="36">
        <f>SUMIFS(СВЦЭМ!$C$33:$C$776,СВЦЭМ!$A$33:$A$776,$A12,СВЦЭМ!$B$33:$B$776,C$11)+'СЕТ СН'!$F$9+СВЦЭМ!$D$10+'СЕТ СН'!$F$5-'СЕТ СН'!$F$17</f>
        <v>3496.9538389899999</v>
      </c>
      <c r="D12" s="36">
        <f>SUMIFS(СВЦЭМ!$C$33:$C$776,СВЦЭМ!$A$33:$A$776,$A12,СВЦЭМ!$B$33:$B$776,D$11)+'СЕТ СН'!$F$9+СВЦЭМ!$D$10+'СЕТ СН'!$F$5-'СЕТ СН'!$F$17</f>
        <v>3532.7067982500002</v>
      </c>
      <c r="E12" s="36">
        <f>SUMIFS(СВЦЭМ!$C$33:$C$776,СВЦЭМ!$A$33:$A$776,$A12,СВЦЭМ!$B$33:$B$776,E$11)+'СЕТ СН'!$F$9+СВЦЭМ!$D$10+'СЕТ СН'!$F$5-'СЕТ СН'!$F$17</f>
        <v>3545.73590681</v>
      </c>
      <c r="F12" s="36">
        <f>SUMIFS(СВЦЭМ!$C$33:$C$776,СВЦЭМ!$A$33:$A$776,$A12,СВЦЭМ!$B$33:$B$776,F$11)+'СЕТ СН'!$F$9+СВЦЭМ!$D$10+'СЕТ СН'!$F$5-'СЕТ СН'!$F$17</f>
        <v>3576.2999390499999</v>
      </c>
      <c r="G12" s="36">
        <f>SUMIFS(СВЦЭМ!$C$33:$C$776,СВЦЭМ!$A$33:$A$776,$A12,СВЦЭМ!$B$33:$B$776,G$11)+'СЕТ СН'!$F$9+СВЦЭМ!$D$10+'СЕТ СН'!$F$5-'СЕТ СН'!$F$17</f>
        <v>3567.0524546299998</v>
      </c>
      <c r="H12" s="36">
        <f>SUMIFS(СВЦЭМ!$C$33:$C$776,СВЦЭМ!$A$33:$A$776,$A12,СВЦЭМ!$B$33:$B$776,H$11)+'СЕТ СН'!$F$9+СВЦЭМ!$D$10+'СЕТ СН'!$F$5-'СЕТ СН'!$F$17</f>
        <v>3567.5132331</v>
      </c>
      <c r="I12" s="36">
        <f>SUMIFS(СВЦЭМ!$C$33:$C$776,СВЦЭМ!$A$33:$A$776,$A12,СВЦЭМ!$B$33:$B$776,I$11)+'СЕТ СН'!$F$9+СВЦЭМ!$D$10+'СЕТ СН'!$F$5-'СЕТ СН'!$F$17</f>
        <v>3587.0439420900002</v>
      </c>
      <c r="J12" s="36">
        <f>SUMIFS(СВЦЭМ!$C$33:$C$776,СВЦЭМ!$A$33:$A$776,$A12,СВЦЭМ!$B$33:$B$776,J$11)+'СЕТ СН'!$F$9+СВЦЭМ!$D$10+'СЕТ СН'!$F$5-'СЕТ СН'!$F$17</f>
        <v>3600.3942195600002</v>
      </c>
      <c r="K12" s="36">
        <f>SUMIFS(СВЦЭМ!$C$33:$C$776,СВЦЭМ!$A$33:$A$776,$A12,СВЦЭМ!$B$33:$B$776,K$11)+'СЕТ СН'!$F$9+СВЦЭМ!$D$10+'СЕТ СН'!$F$5-'СЕТ СН'!$F$17</f>
        <v>3572.0797158999999</v>
      </c>
      <c r="L12" s="36">
        <f>SUMIFS(СВЦЭМ!$C$33:$C$776,СВЦЭМ!$A$33:$A$776,$A12,СВЦЭМ!$B$33:$B$776,L$11)+'СЕТ СН'!$F$9+СВЦЭМ!$D$10+'СЕТ СН'!$F$5-'СЕТ СН'!$F$17</f>
        <v>3549.20362931</v>
      </c>
      <c r="M12" s="36">
        <f>SUMIFS(СВЦЭМ!$C$33:$C$776,СВЦЭМ!$A$33:$A$776,$A12,СВЦЭМ!$B$33:$B$776,M$11)+'СЕТ СН'!$F$9+СВЦЭМ!$D$10+'СЕТ СН'!$F$5-'СЕТ СН'!$F$17</f>
        <v>3570.1863332000003</v>
      </c>
      <c r="N12" s="36">
        <f>SUMIFS(СВЦЭМ!$C$33:$C$776,СВЦЭМ!$A$33:$A$776,$A12,СВЦЭМ!$B$33:$B$776,N$11)+'СЕТ СН'!$F$9+СВЦЭМ!$D$10+'СЕТ СН'!$F$5-'СЕТ СН'!$F$17</f>
        <v>3531.8021187300001</v>
      </c>
      <c r="O12" s="36">
        <f>SUMIFS(СВЦЭМ!$C$33:$C$776,СВЦЭМ!$A$33:$A$776,$A12,СВЦЭМ!$B$33:$B$776,O$11)+'СЕТ СН'!$F$9+СВЦЭМ!$D$10+'СЕТ СН'!$F$5-'СЕТ СН'!$F$17</f>
        <v>3516.8720882299999</v>
      </c>
      <c r="P12" s="36">
        <f>SUMIFS(СВЦЭМ!$C$33:$C$776,СВЦЭМ!$A$33:$A$776,$A12,СВЦЭМ!$B$33:$B$776,P$11)+'СЕТ СН'!$F$9+СВЦЭМ!$D$10+'СЕТ СН'!$F$5-'СЕТ СН'!$F$17</f>
        <v>3535.7541837099998</v>
      </c>
      <c r="Q12" s="36">
        <f>SUMIFS(СВЦЭМ!$C$33:$C$776,СВЦЭМ!$A$33:$A$776,$A12,СВЦЭМ!$B$33:$B$776,Q$11)+'СЕТ СН'!$F$9+СВЦЭМ!$D$10+'СЕТ СН'!$F$5-'СЕТ СН'!$F$17</f>
        <v>3491.5132433899998</v>
      </c>
      <c r="R12" s="36">
        <f>SUMIFS(СВЦЭМ!$C$33:$C$776,СВЦЭМ!$A$33:$A$776,$A12,СВЦЭМ!$B$33:$B$776,R$11)+'СЕТ СН'!$F$9+СВЦЭМ!$D$10+'СЕТ СН'!$F$5-'СЕТ СН'!$F$17</f>
        <v>3434.2881520700003</v>
      </c>
      <c r="S12" s="36">
        <f>SUMIFS(СВЦЭМ!$C$33:$C$776,СВЦЭМ!$A$33:$A$776,$A12,СВЦЭМ!$B$33:$B$776,S$11)+'СЕТ СН'!$F$9+СВЦЭМ!$D$10+'СЕТ СН'!$F$5-'СЕТ СН'!$F$17</f>
        <v>3390.7321794200002</v>
      </c>
      <c r="T12" s="36">
        <f>SUMIFS(СВЦЭМ!$C$33:$C$776,СВЦЭМ!$A$33:$A$776,$A12,СВЦЭМ!$B$33:$B$776,T$11)+'СЕТ СН'!$F$9+СВЦЭМ!$D$10+'СЕТ СН'!$F$5-'СЕТ СН'!$F$17</f>
        <v>3368.6942490800002</v>
      </c>
      <c r="U12" s="36">
        <f>SUMIFS(СВЦЭМ!$C$33:$C$776,СВЦЭМ!$A$33:$A$776,$A12,СВЦЭМ!$B$33:$B$776,U$11)+'СЕТ СН'!$F$9+СВЦЭМ!$D$10+'СЕТ СН'!$F$5-'СЕТ СН'!$F$17</f>
        <v>3354.6138322199999</v>
      </c>
      <c r="V12" s="36">
        <f>SUMIFS(СВЦЭМ!$C$33:$C$776,СВЦЭМ!$A$33:$A$776,$A12,СВЦЭМ!$B$33:$B$776,V$11)+'СЕТ СН'!$F$9+СВЦЭМ!$D$10+'СЕТ СН'!$F$5-'СЕТ СН'!$F$17</f>
        <v>3357.4570124800002</v>
      </c>
      <c r="W12" s="36">
        <f>SUMIFS(СВЦЭМ!$C$33:$C$776,СВЦЭМ!$A$33:$A$776,$A12,СВЦЭМ!$B$33:$B$776,W$11)+'СЕТ СН'!$F$9+СВЦЭМ!$D$10+'СЕТ СН'!$F$5-'СЕТ СН'!$F$17</f>
        <v>3425.1161375500001</v>
      </c>
      <c r="X12" s="36">
        <f>SUMIFS(СВЦЭМ!$C$33:$C$776,СВЦЭМ!$A$33:$A$776,$A12,СВЦЭМ!$B$33:$B$776,X$11)+'СЕТ СН'!$F$9+СВЦЭМ!$D$10+'СЕТ СН'!$F$5-'СЕТ СН'!$F$17</f>
        <v>3500.1536613600001</v>
      </c>
      <c r="Y12" s="36">
        <f>SUMIFS(СВЦЭМ!$C$33:$C$776,СВЦЭМ!$A$33:$A$776,$A12,СВЦЭМ!$B$33:$B$776,Y$11)+'СЕТ СН'!$F$9+СВЦЭМ!$D$10+'СЕТ СН'!$F$5-'СЕТ СН'!$F$17</f>
        <v>3520.7812943500003</v>
      </c>
      <c r="AA12" s="37"/>
    </row>
    <row r="13" spans="1:27" ht="15.75" x14ac:dyDescent="0.2">
      <c r="A13" s="35">
        <f>A12+1</f>
        <v>43467</v>
      </c>
      <c r="B13" s="36">
        <f>SUMIFS(СВЦЭМ!$C$33:$C$776,СВЦЭМ!$A$33:$A$776,$A13,СВЦЭМ!$B$33:$B$776,B$11)+'СЕТ СН'!$F$9+СВЦЭМ!$D$10+'СЕТ СН'!$F$5-'СЕТ СН'!$F$17</f>
        <v>3553.9276567299999</v>
      </c>
      <c r="C13" s="36">
        <f>SUMIFS(СВЦЭМ!$C$33:$C$776,СВЦЭМ!$A$33:$A$776,$A13,СВЦЭМ!$B$33:$B$776,C$11)+'СЕТ СН'!$F$9+СВЦЭМ!$D$10+'СЕТ СН'!$F$5-'СЕТ СН'!$F$17</f>
        <v>3566.26184715</v>
      </c>
      <c r="D13" s="36">
        <f>SUMIFS(СВЦЭМ!$C$33:$C$776,СВЦЭМ!$A$33:$A$776,$A13,СВЦЭМ!$B$33:$B$776,D$11)+'СЕТ СН'!$F$9+СВЦЭМ!$D$10+'СЕТ СН'!$F$5-'СЕТ СН'!$F$17</f>
        <v>3557.4222362999999</v>
      </c>
      <c r="E13" s="36">
        <f>SUMIFS(СВЦЭМ!$C$33:$C$776,СВЦЭМ!$A$33:$A$776,$A13,СВЦЭМ!$B$33:$B$776,E$11)+'СЕТ СН'!$F$9+СВЦЭМ!$D$10+'СЕТ СН'!$F$5-'СЕТ СН'!$F$17</f>
        <v>3582.0567640199997</v>
      </c>
      <c r="F13" s="36">
        <f>SUMIFS(СВЦЭМ!$C$33:$C$776,СВЦЭМ!$A$33:$A$776,$A13,СВЦЭМ!$B$33:$B$776,F$11)+'СЕТ СН'!$F$9+СВЦЭМ!$D$10+'СЕТ СН'!$F$5-'СЕТ СН'!$F$17</f>
        <v>3584.2682611399996</v>
      </c>
      <c r="G13" s="36">
        <f>SUMIFS(СВЦЭМ!$C$33:$C$776,СВЦЭМ!$A$33:$A$776,$A13,СВЦЭМ!$B$33:$B$776,G$11)+'СЕТ СН'!$F$9+СВЦЭМ!$D$10+'СЕТ СН'!$F$5-'СЕТ СН'!$F$17</f>
        <v>3576.49761274</v>
      </c>
      <c r="H13" s="36">
        <f>SUMIFS(СВЦЭМ!$C$33:$C$776,СВЦЭМ!$A$33:$A$776,$A13,СВЦЭМ!$B$33:$B$776,H$11)+'СЕТ СН'!$F$9+СВЦЭМ!$D$10+'СЕТ СН'!$F$5-'СЕТ СН'!$F$17</f>
        <v>3540.3818073699999</v>
      </c>
      <c r="I13" s="36">
        <f>SUMIFS(СВЦЭМ!$C$33:$C$776,СВЦЭМ!$A$33:$A$776,$A13,СВЦЭМ!$B$33:$B$776,I$11)+'СЕТ СН'!$F$9+СВЦЭМ!$D$10+'СЕТ СН'!$F$5-'СЕТ СН'!$F$17</f>
        <v>3548.2750685199999</v>
      </c>
      <c r="J13" s="36">
        <f>SUMIFS(СВЦЭМ!$C$33:$C$776,СВЦЭМ!$A$33:$A$776,$A13,СВЦЭМ!$B$33:$B$776,J$11)+'СЕТ СН'!$F$9+СВЦЭМ!$D$10+'СЕТ СН'!$F$5-'СЕТ СН'!$F$17</f>
        <v>3547.2895177700002</v>
      </c>
      <c r="K13" s="36">
        <f>SUMIFS(СВЦЭМ!$C$33:$C$776,СВЦЭМ!$A$33:$A$776,$A13,СВЦЭМ!$B$33:$B$776,K$11)+'СЕТ СН'!$F$9+СВЦЭМ!$D$10+'СЕТ СН'!$F$5-'СЕТ СН'!$F$17</f>
        <v>3505.7708153900003</v>
      </c>
      <c r="L13" s="36">
        <f>SUMIFS(СВЦЭМ!$C$33:$C$776,СВЦЭМ!$A$33:$A$776,$A13,СВЦЭМ!$B$33:$B$776,L$11)+'СЕТ СН'!$F$9+СВЦЭМ!$D$10+'СЕТ СН'!$F$5-'СЕТ СН'!$F$17</f>
        <v>3494.73740946</v>
      </c>
      <c r="M13" s="36">
        <f>SUMIFS(СВЦЭМ!$C$33:$C$776,СВЦЭМ!$A$33:$A$776,$A13,СВЦЭМ!$B$33:$B$776,M$11)+'СЕТ СН'!$F$9+СВЦЭМ!$D$10+'СЕТ СН'!$F$5-'СЕТ СН'!$F$17</f>
        <v>3516.2469054499998</v>
      </c>
      <c r="N13" s="36">
        <f>SUMIFS(СВЦЭМ!$C$33:$C$776,СВЦЭМ!$A$33:$A$776,$A13,СВЦЭМ!$B$33:$B$776,N$11)+'СЕТ СН'!$F$9+СВЦЭМ!$D$10+'СЕТ СН'!$F$5-'СЕТ СН'!$F$17</f>
        <v>3480.45173742</v>
      </c>
      <c r="O13" s="36">
        <f>SUMIFS(СВЦЭМ!$C$33:$C$776,СВЦЭМ!$A$33:$A$776,$A13,СВЦЭМ!$B$33:$B$776,O$11)+'СЕТ СН'!$F$9+СВЦЭМ!$D$10+'СЕТ СН'!$F$5-'СЕТ СН'!$F$17</f>
        <v>3506.2395942699995</v>
      </c>
      <c r="P13" s="36">
        <f>SUMIFS(СВЦЭМ!$C$33:$C$776,СВЦЭМ!$A$33:$A$776,$A13,СВЦЭМ!$B$33:$B$776,P$11)+'СЕТ СН'!$F$9+СВЦЭМ!$D$10+'СЕТ СН'!$F$5-'СЕТ СН'!$F$17</f>
        <v>3545.5443994500001</v>
      </c>
      <c r="Q13" s="36">
        <f>SUMIFS(СВЦЭМ!$C$33:$C$776,СВЦЭМ!$A$33:$A$776,$A13,СВЦЭМ!$B$33:$B$776,Q$11)+'СЕТ СН'!$F$9+СВЦЭМ!$D$10+'СЕТ СН'!$F$5-'СЕТ СН'!$F$17</f>
        <v>3650.8164313699999</v>
      </c>
      <c r="R13" s="36">
        <f>SUMIFS(СВЦЭМ!$C$33:$C$776,СВЦЭМ!$A$33:$A$776,$A13,СВЦЭМ!$B$33:$B$776,R$11)+'СЕТ СН'!$F$9+СВЦЭМ!$D$10+'СЕТ СН'!$F$5-'СЕТ СН'!$F$17</f>
        <v>3643.06777186</v>
      </c>
      <c r="S13" s="36">
        <f>SUMIFS(СВЦЭМ!$C$33:$C$776,СВЦЭМ!$A$33:$A$776,$A13,СВЦЭМ!$B$33:$B$776,S$11)+'СЕТ СН'!$F$9+СВЦЭМ!$D$10+'СЕТ СН'!$F$5-'СЕТ СН'!$F$17</f>
        <v>3550.79635164</v>
      </c>
      <c r="T13" s="36">
        <f>SUMIFS(СВЦЭМ!$C$33:$C$776,СВЦЭМ!$A$33:$A$776,$A13,СВЦЭМ!$B$33:$B$776,T$11)+'СЕТ СН'!$F$9+СВЦЭМ!$D$10+'СЕТ СН'!$F$5-'СЕТ СН'!$F$17</f>
        <v>3515.9170689299999</v>
      </c>
      <c r="U13" s="36">
        <f>SUMIFS(СВЦЭМ!$C$33:$C$776,СВЦЭМ!$A$33:$A$776,$A13,СВЦЭМ!$B$33:$B$776,U$11)+'СЕТ СН'!$F$9+СВЦЭМ!$D$10+'СЕТ СН'!$F$5-'СЕТ СН'!$F$17</f>
        <v>3570.0326002100001</v>
      </c>
      <c r="V13" s="36">
        <f>SUMIFS(СВЦЭМ!$C$33:$C$776,СВЦЭМ!$A$33:$A$776,$A13,СВЦЭМ!$B$33:$B$776,V$11)+'СЕТ СН'!$F$9+СВЦЭМ!$D$10+'СЕТ СН'!$F$5-'СЕТ СН'!$F$17</f>
        <v>3545.5188582399996</v>
      </c>
      <c r="W13" s="36">
        <f>SUMIFS(СВЦЭМ!$C$33:$C$776,СВЦЭМ!$A$33:$A$776,$A13,СВЦЭМ!$B$33:$B$776,W$11)+'СЕТ СН'!$F$9+СВЦЭМ!$D$10+'СЕТ СН'!$F$5-'СЕТ СН'!$F$17</f>
        <v>3554.66803424</v>
      </c>
      <c r="X13" s="36">
        <f>SUMIFS(СВЦЭМ!$C$33:$C$776,СВЦЭМ!$A$33:$A$776,$A13,СВЦЭМ!$B$33:$B$776,X$11)+'СЕТ СН'!$F$9+СВЦЭМ!$D$10+'СЕТ СН'!$F$5-'СЕТ СН'!$F$17</f>
        <v>3610.4357481099996</v>
      </c>
      <c r="Y13" s="36">
        <f>SUMIFS(СВЦЭМ!$C$33:$C$776,СВЦЭМ!$A$33:$A$776,$A13,СВЦЭМ!$B$33:$B$776,Y$11)+'СЕТ СН'!$F$9+СВЦЭМ!$D$10+'СЕТ СН'!$F$5-'СЕТ СН'!$F$17</f>
        <v>3655.5640151500002</v>
      </c>
    </row>
    <row r="14" spans="1:27" ht="15.75" x14ac:dyDescent="0.2">
      <c r="A14" s="35">
        <f t="shared" ref="A14:A42" si="0">A13+1</f>
        <v>43468</v>
      </c>
      <c r="B14" s="36">
        <f>SUMIFS(СВЦЭМ!$C$33:$C$776,СВЦЭМ!$A$33:$A$776,$A14,СВЦЭМ!$B$33:$B$776,B$11)+'СЕТ СН'!$F$9+СВЦЭМ!$D$10+'СЕТ СН'!$F$5-'СЕТ СН'!$F$17</f>
        <v>3695.1802669199997</v>
      </c>
      <c r="C14" s="36">
        <f>SUMIFS(СВЦЭМ!$C$33:$C$776,СВЦЭМ!$A$33:$A$776,$A14,СВЦЭМ!$B$33:$B$776,C$11)+'СЕТ СН'!$F$9+СВЦЭМ!$D$10+'СЕТ СН'!$F$5-'СЕТ СН'!$F$17</f>
        <v>3545.0752661500001</v>
      </c>
      <c r="D14" s="36">
        <f>SUMIFS(СВЦЭМ!$C$33:$C$776,СВЦЭМ!$A$33:$A$776,$A14,СВЦЭМ!$B$33:$B$776,D$11)+'СЕТ СН'!$F$9+СВЦЭМ!$D$10+'СЕТ СН'!$F$5-'СЕТ СН'!$F$17</f>
        <v>3784.3049213599998</v>
      </c>
      <c r="E14" s="36">
        <f>SUMIFS(СВЦЭМ!$C$33:$C$776,СВЦЭМ!$A$33:$A$776,$A14,СВЦЭМ!$B$33:$B$776,E$11)+'СЕТ СН'!$F$9+СВЦЭМ!$D$10+'СЕТ СН'!$F$5-'СЕТ СН'!$F$17</f>
        <v>3804.65566846</v>
      </c>
      <c r="F14" s="36">
        <f>SUMIFS(СВЦЭМ!$C$33:$C$776,СВЦЭМ!$A$33:$A$776,$A14,СВЦЭМ!$B$33:$B$776,F$11)+'СЕТ СН'!$F$9+СВЦЭМ!$D$10+'СЕТ СН'!$F$5-'СЕТ СН'!$F$17</f>
        <v>3758.8860620999999</v>
      </c>
      <c r="G14" s="36">
        <f>SUMIFS(СВЦЭМ!$C$33:$C$776,СВЦЭМ!$A$33:$A$776,$A14,СВЦЭМ!$B$33:$B$776,G$11)+'СЕТ СН'!$F$9+СВЦЭМ!$D$10+'СЕТ СН'!$F$5-'СЕТ СН'!$F$17</f>
        <v>3770.1728412799998</v>
      </c>
      <c r="H14" s="36">
        <f>SUMIFS(СВЦЭМ!$C$33:$C$776,СВЦЭМ!$A$33:$A$776,$A14,СВЦЭМ!$B$33:$B$776,H$11)+'СЕТ СН'!$F$9+СВЦЭМ!$D$10+'СЕТ СН'!$F$5-'СЕТ СН'!$F$17</f>
        <v>3761.2173990199999</v>
      </c>
      <c r="I14" s="36">
        <f>SUMIFS(СВЦЭМ!$C$33:$C$776,СВЦЭМ!$A$33:$A$776,$A14,СВЦЭМ!$B$33:$B$776,I$11)+'СЕТ СН'!$F$9+СВЦЭМ!$D$10+'СЕТ СН'!$F$5-'СЕТ СН'!$F$17</f>
        <v>3760.5021828499998</v>
      </c>
      <c r="J14" s="36">
        <f>SUMIFS(СВЦЭМ!$C$33:$C$776,СВЦЭМ!$A$33:$A$776,$A14,СВЦЭМ!$B$33:$B$776,J$11)+'СЕТ СН'!$F$9+СВЦЭМ!$D$10+'СЕТ СН'!$F$5-'СЕТ СН'!$F$17</f>
        <v>3763.0769244900002</v>
      </c>
      <c r="K14" s="36">
        <f>SUMIFS(СВЦЭМ!$C$33:$C$776,СВЦЭМ!$A$33:$A$776,$A14,СВЦЭМ!$B$33:$B$776,K$11)+'СЕТ СН'!$F$9+СВЦЭМ!$D$10+'СЕТ СН'!$F$5-'СЕТ СН'!$F$17</f>
        <v>3744.9941272699998</v>
      </c>
      <c r="L14" s="36">
        <f>SUMIFS(СВЦЭМ!$C$33:$C$776,СВЦЭМ!$A$33:$A$776,$A14,СВЦЭМ!$B$33:$B$776,L$11)+'СЕТ СН'!$F$9+СВЦЭМ!$D$10+'СЕТ СН'!$F$5-'СЕТ СН'!$F$17</f>
        <v>3710.1960749999998</v>
      </c>
      <c r="M14" s="36">
        <f>SUMIFS(СВЦЭМ!$C$33:$C$776,СВЦЭМ!$A$33:$A$776,$A14,СВЦЭМ!$B$33:$B$776,M$11)+'СЕТ СН'!$F$9+СВЦЭМ!$D$10+'СЕТ СН'!$F$5-'СЕТ СН'!$F$17</f>
        <v>3678.7241460599998</v>
      </c>
      <c r="N14" s="36">
        <f>SUMIFS(СВЦЭМ!$C$33:$C$776,СВЦЭМ!$A$33:$A$776,$A14,СВЦЭМ!$B$33:$B$776,N$11)+'СЕТ СН'!$F$9+СВЦЭМ!$D$10+'СЕТ СН'!$F$5-'СЕТ СН'!$F$17</f>
        <v>3728.6338124899999</v>
      </c>
      <c r="O14" s="36">
        <f>SUMIFS(СВЦЭМ!$C$33:$C$776,СВЦЭМ!$A$33:$A$776,$A14,СВЦЭМ!$B$33:$B$776,O$11)+'СЕТ СН'!$F$9+СВЦЭМ!$D$10+'СЕТ СН'!$F$5-'СЕТ СН'!$F$17</f>
        <v>3742.3674984700001</v>
      </c>
      <c r="P14" s="36">
        <f>SUMIFS(СВЦЭМ!$C$33:$C$776,СВЦЭМ!$A$33:$A$776,$A14,СВЦЭМ!$B$33:$B$776,P$11)+'СЕТ СН'!$F$9+СВЦЭМ!$D$10+'СЕТ СН'!$F$5-'СЕТ СН'!$F$17</f>
        <v>3764.5446799599999</v>
      </c>
      <c r="Q14" s="36">
        <f>SUMIFS(СВЦЭМ!$C$33:$C$776,СВЦЭМ!$A$33:$A$776,$A14,СВЦЭМ!$B$33:$B$776,Q$11)+'СЕТ СН'!$F$9+СВЦЭМ!$D$10+'СЕТ СН'!$F$5-'СЕТ СН'!$F$17</f>
        <v>3687.0526655399999</v>
      </c>
      <c r="R14" s="36">
        <f>SUMIFS(СВЦЭМ!$C$33:$C$776,СВЦЭМ!$A$33:$A$776,$A14,СВЦЭМ!$B$33:$B$776,R$11)+'СЕТ СН'!$F$9+СВЦЭМ!$D$10+'СЕТ СН'!$F$5-'СЕТ СН'!$F$17</f>
        <v>3652.2216432300002</v>
      </c>
      <c r="S14" s="36">
        <f>SUMIFS(СВЦЭМ!$C$33:$C$776,СВЦЭМ!$A$33:$A$776,$A14,СВЦЭМ!$B$33:$B$776,S$11)+'СЕТ СН'!$F$9+СВЦЭМ!$D$10+'СЕТ СН'!$F$5-'СЕТ СН'!$F$17</f>
        <v>3608.2668849299998</v>
      </c>
      <c r="T14" s="36">
        <f>SUMIFS(СВЦЭМ!$C$33:$C$776,СВЦЭМ!$A$33:$A$776,$A14,СВЦЭМ!$B$33:$B$776,T$11)+'СЕТ СН'!$F$9+СВЦЭМ!$D$10+'СЕТ СН'!$F$5-'СЕТ СН'!$F$17</f>
        <v>3564.8379981799999</v>
      </c>
      <c r="U14" s="36">
        <f>SUMIFS(СВЦЭМ!$C$33:$C$776,СВЦЭМ!$A$33:$A$776,$A14,СВЦЭМ!$B$33:$B$776,U$11)+'СЕТ СН'!$F$9+СВЦЭМ!$D$10+'СЕТ СН'!$F$5-'СЕТ СН'!$F$17</f>
        <v>3538.2931695699999</v>
      </c>
      <c r="V14" s="36">
        <f>SUMIFS(СВЦЭМ!$C$33:$C$776,СВЦЭМ!$A$33:$A$776,$A14,СВЦЭМ!$B$33:$B$776,V$11)+'СЕТ СН'!$F$9+СВЦЭМ!$D$10+'СЕТ СН'!$F$5-'СЕТ СН'!$F$17</f>
        <v>3596.9890247499998</v>
      </c>
      <c r="W14" s="36">
        <f>SUMIFS(СВЦЭМ!$C$33:$C$776,СВЦЭМ!$A$33:$A$776,$A14,СВЦЭМ!$B$33:$B$776,W$11)+'СЕТ СН'!$F$9+СВЦЭМ!$D$10+'СЕТ СН'!$F$5-'СЕТ СН'!$F$17</f>
        <v>3671.5253361099999</v>
      </c>
      <c r="X14" s="36">
        <f>SUMIFS(СВЦЭМ!$C$33:$C$776,СВЦЭМ!$A$33:$A$776,$A14,СВЦЭМ!$B$33:$B$776,X$11)+'СЕТ СН'!$F$9+СВЦЭМ!$D$10+'СЕТ СН'!$F$5-'СЕТ СН'!$F$17</f>
        <v>3720.4000731899996</v>
      </c>
      <c r="Y14" s="36">
        <f>SUMIFS(СВЦЭМ!$C$33:$C$776,СВЦЭМ!$A$33:$A$776,$A14,СВЦЭМ!$B$33:$B$776,Y$11)+'СЕТ СН'!$F$9+СВЦЭМ!$D$10+'СЕТ СН'!$F$5-'СЕТ СН'!$F$17</f>
        <v>3771.57450638</v>
      </c>
    </row>
    <row r="15" spans="1:27" ht="15.75" x14ac:dyDescent="0.2">
      <c r="A15" s="35">
        <f t="shared" si="0"/>
        <v>43469</v>
      </c>
      <c r="B15" s="36">
        <f>SUMIFS(СВЦЭМ!$C$33:$C$776,СВЦЭМ!$A$33:$A$776,$A15,СВЦЭМ!$B$33:$B$776,B$11)+'СЕТ СН'!$F$9+СВЦЭМ!$D$10+'СЕТ СН'!$F$5-'СЕТ СН'!$F$17</f>
        <v>3748.0815877200002</v>
      </c>
      <c r="C15" s="36">
        <f>SUMIFS(СВЦЭМ!$C$33:$C$776,СВЦЭМ!$A$33:$A$776,$A15,СВЦЭМ!$B$34:$B$777,C$11)+'СЕТ СН'!$F$9+СВЦЭМ!$D$10+'СЕТ СН'!$F$5-'СЕТ СН'!$F$17</f>
        <v>3748.0815877200002</v>
      </c>
      <c r="D15" s="36">
        <f>SUMIFS(СВЦЭМ!$C$33:$C$776,СВЦЭМ!$A$33:$A$776,$A15,СВЦЭМ!$B$33:$B$776,D$11)+'СЕТ СН'!$F$9+СВЦЭМ!$D$10+'СЕТ СН'!$F$5-'СЕТ СН'!$F$17</f>
        <v>3821.95474242</v>
      </c>
      <c r="E15" s="36">
        <f>SUMIFS(СВЦЭМ!$C$33:$C$776,СВЦЭМ!$A$33:$A$776,$A15,СВЦЭМ!$B$33:$B$776,E$11)+'СЕТ СН'!$F$9+СВЦЭМ!$D$10+'СЕТ СН'!$F$5-'СЕТ СН'!$F$17</f>
        <v>3800.1227394699999</v>
      </c>
      <c r="F15" s="36">
        <f>SUMIFS(СВЦЭМ!$C$33:$C$776,СВЦЭМ!$A$33:$A$776,$A15,СВЦЭМ!$B$33:$B$776,F$11)+'СЕТ СН'!$F$9+СВЦЭМ!$D$10+'СЕТ СН'!$F$5-'СЕТ СН'!$F$17</f>
        <v>3739.8054959700003</v>
      </c>
      <c r="G15" s="36">
        <f>SUMIFS(СВЦЭМ!$C$33:$C$776,СВЦЭМ!$A$33:$A$776,$A15,СВЦЭМ!$B$33:$B$776,G$11)+'СЕТ СН'!$F$9+СВЦЭМ!$D$10+'СЕТ СН'!$F$5-'СЕТ СН'!$F$17</f>
        <v>3680.4992053999999</v>
      </c>
      <c r="H15" s="36">
        <f>SUMIFS(СВЦЭМ!$C$33:$C$776,СВЦЭМ!$A$33:$A$776,$A15,СВЦЭМ!$B$33:$B$776,H$11)+'СЕТ СН'!$F$9+СВЦЭМ!$D$10+'СЕТ СН'!$F$5-'СЕТ СН'!$F$17</f>
        <v>3675.2566719400002</v>
      </c>
      <c r="I15" s="36">
        <f>SUMIFS(СВЦЭМ!$C$33:$C$776,СВЦЭМ!$A$33:$A$776,$A15,СВЦЭМ!$B$33:$B$776,I$11)+'СЕТ СН'!$F$9+СВЦЭМ!$D$10+'СЕТ СН'!$F$5-'СЕТ СН'!$F$17</f>
        <v>3693.1926958200002</v>
      </c>
      <c r="J15" s="36">
        <f>SUMIFS(СВЦЭМ!$C$33:$C$776,СВЦЭМ!$A$33:$A$776,$A15,СВЦЭМ!$B$33:$B$776,J$11)+'СЕТ СН'!$F$9+СВЦЭМ!$D$10+'СЕТ СН'!$F$5-'СЕТ СН'!$F$17</f>
        <v>3696.9951916199998</v>
      </c>
      <c r="K15" s="36">
        <f>SUMIFS(СВЦЭМ!$C$33:$C$776,СВЦЭМ!$A$33:$A$776,$A15,СВЦЭМ!$B$33:$B$776,K$11)+'СЕТ СН'!$F$9+СВЦЭМ!$D$10+'СЕТ СН'!$F$5-'СЕТ СН'!$F$17</f>
        <v>3620.8307371700002</v>
      </c>
      <c r="L15" s="36">
        <f>SUMIFS(СВЦЭМ!$C$33:$C$776,СВЦЭМ!$A$33:$A$776,$A15,СВЦЭМ!$B$33:$B$776,L$11)+'СЕТ СН'!$F$9+СВЦЭМ!$D$10+'СЕТ СН'!$F$5-'СЕТ СН'!$F$17</f>
        <v>3579.95656065</v>
      </c>
      <c r="M15" s="36">
        <f>SUMIFS(СВЦЭМ!$C$33:$C$776,СВЦЭМ!$A$33:$A$776,$A15,СВЦЭМ!$B$33:$B$776,M$11)+'СЕТ СН'!$F$9+СВЦЭМ!$D$10+'СЕТ СН'!$F$5-'СЕТ СН'!$F$17</f>
        <v>3595.8857962000002</v>
      </c>
      <c r="N15" s="36">
        <f>SUMIFS(СВЦЭМ!$C$33:$C$776,СВЦЭМ!$A$33:$A$776,$A15,СВЦЭМ!$B$33:$B$776,N$11)+'СЕТ СН'!$F$9+СВЦЭМ!$D$10+'СЕТ СН'!$F$5-'СЕТ СН'!$F$17</f>
        <v>3618.1412168500001</v>
      </c>
      <c r="O15" s="36">
        <f>SUMIFS(СВЦЭМ!$C$33:$C$776,СВЦЭМ!$A$33:$A$776,$A15,СВЦЭМ!$B$33:$B$776,O$11)+'СЕТ СН'!$F$9+СВЦЭМ!$D$10+'СЕТ СН'!$F$5-'СЕТ СН'!$F$17</f>
        <v>3591.6263840699999</v>
      </c>
      <c r="P15" s="36">
        <f>SUMIFS(СВЦЭМ!$C$33:$C$776,СВЦЭМ!$A$33:$A$776,$A15,СВЦЭМ!$B$33:$B$776,P$11)+'СЕТ СН'!$F$9+СВЦЭМ!$D$10+'СЕТ СН'!$F$5-'СЕТ СН'!$F$17</f>
        <v>3665.40951146</v>
      </c>
      <c r="Q15" s="36">
        <f>SUMIFS(СВЦЭМ!$C$33:$C$776,СВЦЭМ!$A$33:$A$776,$A15,СВЦЭМ!$B$33:$B$776,Q$11)+'СЕТ СН'!$F$9+СВЦЭМ!$D$10+'СЕТ СН'!$F$5-'СЕТ СН'!$F$17</f>
        <v>3631.72164677</v>
      </c>
      <c r="R15" s="36">
        <f>SUMIFS(СВЦЭМ!$C$33:$C$776,СВЦЭМ!$A$33:$A$776,$A15,СВЦЭМ!$B$33:$B$776,R$11)+'СЕТ СН'!$F$9+СВЦЭМ!$D$10+'СЕТ СН'!$F$5-'СЕТ СН'!$F$17</f>
        <v>3591.2391805999996</v>
      </c>
      <c r="S15" s="36">
        <f>SUMIFS(СВЦЭМ!$C$33:$C$776,СВЦЭМ!$A$33:$A$776,$A15,СВЦЭМ!$B$33:$B$776,S$11)+'СЕТ СН'!$F$9+СВЦЭМ!$D$10+'СЕТ СН'!$F$5-'СЕТ СН'!$F$17</f>
        <v>3376.8502309400001</v>
      </c>
      <c r="T15" s="36">
        <f>SUMIFS(СВЦЭМ!$C$33:$C$776,СВЦЭМ!$A$33:$A$776,$A15,СВЦЭМ!$B$33:$B$776,T$11)+'СЕТ СН'!$F$9+СВЦЭМ!$D$10+'СЕТ СН'!$F$5-'СЕТ СН'!$F$17</f>
        <v>3378.6799994900002</v>
      </c>
      <c r="U15" s="36">
        <f>SUMIFS(СВЦЭМ!$C$33:$C$776,СВЦЭМ!$A$33:$A$776,$A15,СВЦЭМ!$B$33:$B$776,U$11)+'СЕТ СН'!$F$9+СВЦЭМ!$D$10+'СЕТ СН'!$F$5-'СЕТ СН'!$F$17</f>
        <v>3379.3118857999998</v>
      </c>
      <c r="V15" s="36">
        <f>SUMIFS(СВЦЭМ!$C$33:$C$776,СВЦЭМ!$A$33:$A$776,$A15,СВЦЭМ!$B$33:$B$776,V$11)+'СЕТ СН'!$F$9+СВЦЭМ!$D$10+'СЕТ СН'!$F$5-'СЕТ СН'!$F$17</f>
        <v>3511.9760808599999</v>
      </c>
      <c r="W15" s="36">
        <f>SUMIFS(СВЦЭМ!$C$33:$C$776,СВЦЭМ!$A$33:$A$776,$A15,СВЦЭМ!$B$33:$B$776,W$11)+'СЕТ СН'!$F$9+СВЦЭМ!$D$10+'СЕТ СН'!$F$5-'СЕТ СН'!$F$17</f>
        <v>3542.3449031999999</v>
      </c>
      <c r="X15" s="36">
        <f>SUMIFS(СВЦЭМ!$C$33:$C$776,СВЦЭМ!$A$33:$A$776,$A15,СВЦЭМ!$B$33:$B$776,X$11)+'СЕТ СН'!$F$9+СВЦЭМ!$D$10+'СЕТ СН'!$F$5-'СЕТ СН'!$F$17</f>
        <v>3595.0499944900002</v>
      </c>
      <c r="Y15" s="36">
        <f>SUMIFS(СВЦЭМ!$C$33:$C$776,СВЦЭМ!$A$33:$A$776,$A15,СВЦЭМ!$B$33:$B$776,Y$11)+'СЕТ СН'!$F$9+СВЦЭМ!$D$10+'СЕТ СН'!$F$5-'СЕТ СН'!$F$17</f>
        <v>3617.3335456999998</v>
      </c>
    </row>
    <row r="16" spans="1:27" ht="15.75" x14ac:dyDescent="0.2">
      <c r="A16" s="35">
        <f t="shared" si="0"/>
        <v>43470</v>
      </c>
      <c r="B16" s="36">
        <f>SUMIFS(СВЦЭМ!$C$33:$C$776,СВЦЭМ!$A$33:$A$776,$A16,СВЦЭМ!$B$33:$B$776,B$11)+'СЕТ СН'!$F$9+СВЦЭМ!$D$10+'СЕТ СН'!$F$5-'СЕТ СН'!$F$17</f>
        <v>3660.2109249</v>
      </c>
      <c r="C16" s="36">
        <f>SUMIFS(СВЦЭМ!$C$33:$C$776,СВЦЭМ!$A$33:$A$776,$A16,СВЦЭМ!$B$33:$B$776,C$11)+'СЕТ СН'!$F$9+СВЦЭМ!$D$10+'СЕТ СН'!$F$5-'СЕТ СН'!$F$17</f>
        <v>3693.96041453</v>
      </c>
      <c r="D16" s="36">
        <f>SUMIFS(СВЦЭМ!$C$33:$C$776,СВЦЭМ!$A$33:$A$776,$A16,СВЦЭМ!$B$33:$B$776,D$11)+'СЕТ СН'!$F$9+СВЦЭМ!$D$10+'СЕТ СН'!$F$5-'СЕТ СН'!$F$17</f>
        <v>3734.6844734300003</v>
      </c>
      <c r="E16" s="36">
        <f>SUMIFS(СВЦЭМ!$C$33:$C$776,СВЦЭМ!$A$33:$A$776,$A16,СВЦЭМ!$B$33:$B$776,E$11)+'СЕТ СН'!$F$9+СВЦЭМ!$D$10+'СЕТ СН'!$F$5-'СЕТ СН'!$F$17</f>
        <v>3741.3908372400001</v>
      </c>
      <c r="F16" s="36">
        <f>SUMIFS(СВЦЭМ!$C$33:$C$776,СВЦЭМ!$A$33:$A$776,$A16,СВЦЭМ!$B$33:$B$776,F$11)+'СЕТ СН'!$F$9+СВЦЭМ!$D$10+'СЕТ СН'!$F$5-'СЕТ СН'!$F$17</f>
        <v>3768.0332847899999</v>
      </c>
      <c r="G16" s="36">
        <f>SUMIFS(СВЦЭМ!$C$33:$C$776,СВЦЭМ!$A$33:$A$776,$A16,СВЦЭМ!$B$33:$B$776,G$11)+'СЕТ СН'!$F$9+СВЦЭМ!$D$10+'СЕТ СН'!$F$5-'СЕТ СН'!$F$17</f>
        <v>3727.2548389499998</v>
      </c>
      <c r="H16" s="36">
        <f>SUMIFS(СВЦЭМ!$C$33:$C$776,СВЦЭМ!$A$33:$A$776,$A16,СВЦЭМ!$B$33:$B$776,H$11)+'СЕТ СН'!$F$9+СВЦЭМ!$D$10+'СЕТ СН'!$F$5-'СЕТ СН'!$F$17</f>
        <v>3712.6761494399998</v>
      </c>
      <c r="I16" s="36">
        <f>SUMIFS(СВЦЭМ!$C$33:$C$776,СВЦЭМ!$A$33:$A$776,$A16,СВЦЭМ!$B$33:$B$776,I$11)+'СЕТ СН'!$F$9+СВЦЭМ!$D$10+'СЕТ СН'!$F$5-'СЕТ СН'!$F$17</f>
        <v>3711.4554906599997</v>
      </c>
      <c r="J16" s="36">
        <f>SUMIFS(СВЦЭМ!$C$33:$C$776,СВЦЭМ!$A$33:$A$776,$A16,СВЦЭМ!$B$33:$B$776,J$11)+'СЕТ СН'!$F$9+СВЦЭМ!$D$10+'СЕТ СН'!$F$5-'СЕТ СН'!$F$17</f>
        <v>3688.2913072800002</v>
      </c>
      <c r="K16" s="36">
        <f>SUMIFS(СВЦЭМ!$C$33:$C$776,СВЦЭМ!$A$33:$A$776,$A16,СВЦЭМ!$B$33:$B$776,K$11)+'СЕТ СН'!$F$9+СВЦЭМ!$D$10+'СЕТ СН'!$F$5-'СЕТ СН'!$F$17</f>
        <v>3652.3455206399999</v>
      </c>
      <c r="L16" s="36">
        <f>SUMIFS(СВЦЭМ!$C$33:$C$776,СВЦЭМ!$A$33:$A$776,$A16,СВЦЭМ!$B$33:$B$776,L$11)+'СЕТ СН'!$F$9+СВЦЭМ!$D$10+'СЕТ СН'!$F$5-'СЕТ СН'!$F$17</f>
        <v>3584.1173021899999</v>
      </c>
      <c r="M16" s="36">
        <f>SUMIFS(СВЦЭМ!$C$33:$C$776,СВЦЭМ!$A$33:$A$776,$A16,СВЦЭМ!$B$33:$B$776,M$11)+'СЕТ СН'!$F$9+СВЦЭМ!$D$10+'СЕТ СН'!$F$5-'СЕТ СН'!$F$17</f>
        <v>3645.2112293800001</v>
      </c>
      <c r="N16" s="36">
        <f>SUMIFS(СВЦЭМ!$C$33:$C$776,СВЦЭМ!$A$33:$A$776,$A16,СВЦЭМ!$B$33:$B$776,N$11)+'СЕТ СН'!$F$9+СВЦЭМ!$D$10+'СЕТ СН'!$F$5-'СЕТ СН'!$F$17</f>
        <v>3689.2305621999999</v>
      </c>
      <c r="O16" s="36">
        <f>SUMIFS(СВЦЭМ!$C$33:$C$776,СВЦЭМ!$A$33:$A$776,$A16,СВЦЭМ!$B$33:$B$776,O$11)+'СЕТ СН'!$F$9+СВЦЭМ!$D$10+'СЕТ СН'!$F$5-'СЕТ СН'!$F$17</f>
        <v>3730.2080403800001</v>
      </c>
      <c r="P16" s="36">
        <f>SUMIFS(СВЦЭМ!$C$33:$C$776,СВЦЭМ!$A$33:$A$776,$A16,СВЦЭМ!$B$33:$B$776,P$11)+'СЕТ СН'!$F$9+СВЦЭМ!$D$10+'СЕТ СН'!$F$5-'СЕТ СН'!$F$17</f>
        <v>3707.58781365</v>
      </c>
      <c r="Q16" s="36">
        <f>SUMIFS(СВЦЭМ!$C$33:$C$776,СВЦЭМ!$A$33:$A$776,$A16,СВЦЭМ!$B$33:$B$776,Q$11)+'СЕТ СН'!$F$9+СВЦЭМ!$D$10+'СЕТ СН'!$F$5-'СЕТ СН'!$F$17</f>
        <v>3630.61305868</v>
      </c>
      <c r="R16" s="36">
        <f>SUMIFS(СВЦЭМ!$C$33:$C$776,СВЦЭМ!$A$33:$A$776,$A16,СВЦЭМ!$B$33:$B$776,R$11)+'СЕТ СН'!$F$9+СВЦЭМ!$D$10+'СЕТ СН'!$F$5-'СЕТ СН'!$F$17</f>
        <v>3592.4961749699996</v>
      </c>
      <c r="S16" s="36">
        <f>SUMIFS(СВЦЭМ!$C$33:$C$776,СВЦЭМ!$A$33:$A$776,$A16,СВЦЭМ!$B$33:$B$776,S$11)+'СЕТ СН'!$F$9+СВЦЭМ!$D$10+'СЕТ СН'!$F$5-'СЕТ СН'!$F$17</f>
        <v>3500.2069881400002</v>
      </c>
      <c r="T16" s="36">
        <f>SUMIFS(СВЦЭМ!$C$33:$C$776,СВЦЭМ!$A$33:$A$776,$A16,СВЦЭМ!$B$33:$B$776,T$11)+'СЕТ СН'!$F$9+СВЦЭМ!$D$10+'СЕТ СН'!$F$5-'СЕТ СН'!$F$17</f>
        <v>3337.0785899299999</v>
      </c>
      <c r="U16" s="36">
        <f>SUMIFS(СВЦЭМ!$C$33:$C$776,СВЦЭМ!$A$33:$A$776,$A16,СВЦЭМ!$B$33:$B$776,U$11)+'СЕТ СН'!$F$9+СВЦЭМ!$D$10+'СЕТ СН'!$F$5-'СЕТ СН'!$F$17</f>
        <v>3516.3809236099996</v>
      </c>
      <c r="V16" s="36">
        <f>SUMIFS(СВЦЭМ!$C$33:$C$776,СВЦЭМ!$A$33:$A$776,$A16,СВЦЭМ!$B$33:$B$776,V$11)+'СЕТ СН'!$F$9+СВЦЭМ!$D$10+'СЕТ СН'!$F$5-'СЕТ СН'!$F$17</f>
        <v>3547.6187560199996</v>
      </c>
      <c r="W16" s="36">
        <f>SUMIFS(СВЦЭМ!$C$33:$C$776,СВЦЭМ!$A$33:$A$776,$A16,СВЦЭМ!$B$33:$B$776,W$11)+'СЕТ СН'!$F$9+СВЦЭМ!$D$10+'СЕТ СН'!$F$5-'СЕТ СН'!$F$17</f>
        <v>3606.5371565699998</v>
      </c>
      <c r="X16" s="36">
        <f>SUMIFS(СВЦЭМ!$C$33:$C$776,СВЦЭМ!$A$33:$A$776,$A16,СВЦЭМ!$B$33:$B$776,X$11)+'СЕТ СН'!$F$9+СВЦЭМ!$D$10+'СЕТ СН'!$F$5-'СЕТ СН'!$F$17</f>
        <v>3635.1045631400002</v>
      </c>
      <c r="Y16" s="36">
        <f>SUMIFS(СВЦЭМ!$C$33:$C$776,СВЦЭМ!$A$33:$A$776,$A16,СВЦЭМ!$B$33:$B$776,Y$11)+'СЕТ СН'!$F$9+СВЦЭМ!$D$10+'СЕТ СН'!$F$5-'СЕТ СН'!$F$17</f>
        <v>3694.5345939999997</v>
      </c>
    </row>
    <row r="17" spans="1:25" ht="15.75" x14ac:dyDescent="0.2">
      <c r="A17" s="35">
        <f t="shared" si="0"/>
        <v>43471</v>
      </c>
      <c r="B17" s="36">
        <f>SUMIFS(СВЦЭМ!$C$33:$C$776,СВЦЭМ!$A$33:$A$776,$A17,СВЦЭМ!$B$33:$B$776,B$11)+'СЕТ СН'!$F$9+СВЦЭМ!$D$10+'СЕТ СН'!$F$5-'СЕТ СН'!$F$17</f>
        <v>3671.5785693600001</v>
      </c>
      <c r="C17" s="36">
        <f>SUMIFS(СВЦЭМ!$C$33:$C$776,СВЦЭМ!$A$33:$A$776,$A17,СВЦЭМ!$B$33:$B$776,C$11)+'СЕТ СН'!$F$9+СВЦЭМ!$D$10+'СЕТ СН'!$F$5-'СЕТ СН'!$F$17</f>
        <v>3713.0317308100002</v>
      </c>
      <c r="D17" s="36">
        <f>SUMIFS(СВЦЭМ!$C$33:$C$776,СВЦЭМ!$A$33:$A$776,$A17,СВЦЭМ!$B$33:$B$776,D$11)+'СЕТ СН'!$F$9+СВЦЭМ!$D$10+'СЕТ СН'!$F$5-'СЕТ СН'!$F$17</f>
        <v>3716.24735474</v>
      </c>
      <c r="E17" s="36">
        <f>SUMIFS(СВЦЭМ!$C$33:$C$776,СВЦЭМ!$A$33:$A$776,$A17,СВЦЭМ!$B$33:$B$776,E$11)+'СЕТ СН'!$F$9+СВЦЭМ!$D$10+'СЕТ СН'!$F$5-'СЕТ СН'!$F$17</f>
        <v>3730.4867383399996</v>
      </c>
      <c r="F17" s="36">
        <f>SUMIFS(СВЦЭМ!$C$33:$C$776,СВЦЭМ!$A$33:$A$776,$A17,СВЦЭМ!$B$33:$B$776,F$11)+'СЕТ СН'!$F$9+СВЦЭМ!$D$10+'СЕТ СН'!$F$5-'СЕТ СН'!$F$17</f>
        <v>3730.8791541599999</v>
      </c>
      <c r="G17" s="36">
        <f>SUMIFS(СВЦЭМ!$C$33:$C$776,СВЦЭМ!$A$33:$A$776,$A17,СВЦЭМ!$B$33:$B$776,G$11)+'СЕТ СН'!$F$9+СВЦЭМ!$D$10+'СЕТ СН'!$F$5-'СЕТ СН'!$F$17</f>
        <v>3757.6620560800002</v>
      </c>
      <c r="H17" s="36">
        <f>SUMIFS(СВЦЭМ!$C$33:$C$776,СВЦЭМ!$A$33:$A$776,$A17,СВЦЭМ!$B$33:$B$776,H$11)+'СЕТ СН'!$F$9+СВЦЭМ!$D$10+'СЕТ СН'!$F$5-'СЕТ СН'!$F$17</f>
        <v>3704.7554264399996</v>
      </c>
      <c r="I17" s="36">
        <f>SUMIFS(СВЦЭМ!$C$33:$C$776,СВЦЭМ!$A$33:$A$776,$A17,СВЦЭМ!$B$33:$B$776,I$11)+'СЕТ СН'!$F$9+СВЦЭМ!$D$10+'СЕТ СН'!$F$5-'СЕТ СН'!$F$17</f>
        <v>3741.1607834300003</v>
      </c>
      <c r="J17" s="36">
        <f>SUMIFS(СВЦЭМ!$C$33:$C$776,СВЦЭМ!$A$33:$A$776,$A17,СВЦЭМ!$B$33:$B$776,J$11)+'СЕТ СН'!$F$9+СВЦЭМ!$D$10+'СЕТ СН'!$F$5-'СЕТ СН'!$F$17</f>
        <v>3688.98379677</v>
      </c>
      <c r="K17" s="36">
        <f>SUMIFS(СВЦЭМ!$C$33:$C$776,СВЦЭМ!$A$33:$A$776,$A17,СВЦЭМ!$B$33:$B$776,K$11)+'СЕТ СН'!$F$9+СВЦЭМ!$D$10+'СЕТ СН'!$F$5-'СЕТ СН'!$F$17</f>
        <v>3623.2304296000002</v>
      </c>
      <c r="L17" s="36">
        <f>SUMIFS(СВЦЭМ!$C$33:$C$776,СВЦЭМ!$A$33:$A$776,$A17,СВЦЭМ!$B$33:$B$776,L$11)+'СЕТ СН'!$F$9+СВЦЭМ!$D$10+'СЕТ СН'!$F$5-'СЕТ СН'!$F$17</f>
        <v>3616.8242329099999</v>
      </c>
      <c r="M17" s="36">
        <f>SUMIFS(СВЦЭМ!$C$33:$C$776,СВЦЭМ!$A$33:$A$776,$A17,СВЦЭМ!$B$33:$B$776,M$11)+'СЕТ СН'!$F$9+СВЦЭМ!$D$10+'СЕТ СН'!$F$5-'СЕТ СН'!$F$17</f>
        <v>3661.8102793899998</v>
      </c>
      <c r="N17" s="36">
        <f>SUMIFS(СВЦЭМ!$C$33:$C$776,СВЦЭМ!$A$33:$A$776,$A17,СВЦЭМ!$B$33:$B$776,N$11)+'СЕТ СН'!$F$9+СВЦЭМ!$D$10+'СЕТ СН'!$F$5-'СЕТ СН'!$F$17</f>
        <v>3681.0588067500003</v>
      </c>
      <c r="O17" s="36">
        <f>SUMIFS(СВЦЭМ!$C$33:$C$776,СВЦЭМ!$A$33:$A$776,$A17,СВЦЭМ!$B$33:$B$776,O$11)+'СЕТ СН'!$F$9+СВЦЭМ!$D$10+'СЕТ СН'!$F$5-'СЕТ СН'!$F$17</f>
        <v>3668.5029614699997</v>
      </c>
      <c r="P17" s="36">
        <f>SUMIFS(СВЦЭМ!$C$33:$C$776,СВЦЭМ!$A$33:$A$776,$A17,СВЦЭМ!$B$33:$B$776,P$11)+'СЕТ СН'!$F$9+СВЦЭМ!$D$10+'СЕТ СН'!$F$5-'СЕТ СН'!$F$17</f>
        <v>3684.4368443499998</v>
      </c>
      <c r="Q17" s="36">
        <f>SUMIFS(СВЦЭМ!$C$33:$C$776,СВЦЭМ!$A$33:$A$776,$A17,СВЦЭМ!$B$33:$B$776,Q$11)+'СЕТ СН'!$F$9+СВЦЭМ!$D$10+'СЕТ СН'!$F$5-'СЕТ СН'!$F$17</f>
        <v>3646.5250796999999</v>
      </c>
      <c r="R17" s="36">
        <f>SUMIFS(СВЦЭМ!$C$33:$C$776,СВЦЭМ!$A$33:$A$776,$A17,СВЦЭМ!$B$33:$B$776,R$11)+'СЕТ СН'!$F$9+СВЦЭМ!$D$10+'СЕТ СН'!$F$5-'СЕТ СН'!$F$17</f>
        <v>3605.5089211699997</v>
      </c>
      <c r="S17" s="36">
        <f>SUMIFS(СВЦЭМ!$C$33:$C$776,СВЦЭМ!$A$33:$A$776,$A17,СВЦЭМ!$B$33:$B$776,S$11)+'СЕТ СН'!$F$9+СВЦЭМ!$D$10+'СЕТ СН'!$F$5-'СЕТ СН'!$F$17</f>
        <v>3492.39738528</v>
      </c>
      <c r="T17" s="36">
        <f>SUMIFS(СВЦЭМ!$C$33:$C$776,СВЦЭМ!$A$33:$A$776,$A17,СВЦЭМ!$B$33:$B$776,T$11)+'СЕТ СН'!$F$9+СВЦЭМ!$D$10+'СЕТ СН'!$F$5-'СЕТ СН'!$F$17</f>
        <v>3449.5759121900001</v>
      </c>
      <c r="U17" s="36">
        <f>SUMIFS(СВЦЭМ!$C$33:$C$776,СВЦЭМ!$A$33:$A$776,$A17,СВЦЭМ!$B$33:$B$776,U$11)+'СЕТ СН'!$F$9+СВЦЭМ!$D$10+'СЕТ СН'!$F$5-'СЕТ СН'!$F$17</f>
        <v>3458.01074715</v>
      </c>
      <c r="V17" s="36">
        <f>SUMIFS(СВЦЭМ!$C$33:$C$776,СВЦЭМ!$A$33:$A$776,$A17,СВЦЭМ!$B$33:$B$776,V$11)+'СЕТ СН'!$F$9+СВЦЭМ!$D$10+'СЕТ СН'!$F$5-'СЕТ СН'!$F$17</f>
        <v>3500.6392043400001</v>
      </c>
      <c r="W17" s="36">
        <f>SUMIFS(СВЦЭМ!$C$33:$C$776,СВЦЭМ!$A$33:$A$776,$A17,СВЦЭМ!$B$33:$B$776,W$11)+'СЕТ СН'!$F$9+СВЦЭМ!$D$10+'СЕТ СН'!$F$5-'СЕТ СН'!$F$17</f>
        <v>3597.74087229</v>
      </c>
      <c r="X17" s="36">
        <f>SUMIFS(СВЦЭМ!$C$33:$C$776,СВЦЭМ!$A$33:$A$776,$A17,СВЦЭМ!$B$33:$B$776,X$11)+'СЕТ СН'!$F$9+СВЦЭМ!$D$10+'СЕТ СН'!$F$5-'СЕТ СН'!$F$17</f>
        <v>3657.62316044</v>
      </c>
      <c r="Y17" s="36">
        <f>SUMIFS(СВЦЭМ!$C$33:$C$776,СВЦЭМ!$A$33:$A$776,$A17,СВЦЭМ!$B$33:$B$776,Y$11)+'СЕТ СН'!$F$9+СВЦЭМ!$D$10+'СЕТ СН'!$F$5-'СЕТ СН'!$F$17</f>
        <v>3674.4941218200001</v>
      </c>
    </row>
    <row r="18" spans="1:25" ht="15.75" x14ac:dyDescent="0.2">
      <c r="A18" s="35">
        <f t="shared" si="0"/>
        <v>43472</v>
      </c>
      <c r="B18" s="36">
        <f>SUMIFS(СВЦЭМ!$C$33:$C$776,СВЦЭМ!$A$33:$A$776,$A18,СВЦЭМ!$B$33:$B$776,B$11)+'СЕТ СН'!$F$9+СВЦЭМ!$D$10+'СЕТ СН'!$F$5-'СЕТ СН'!$F$17</f>
        <v>3708.04155038</v>
      </c>
      <c r="C18" s="36">
        <f>SUMIFS(СВЦЭМ!$C$33:$C$776,СВЦЭМ!$A$33:$A$776,$A18,СВЦЭМ!$B$33:$B$776,C$11)+'СЕТ СН'!$F$9+СВЦЭМ!$D$10+'СЕТ СН'!$F$5-'СЕТ СН'!$F$17</f>
        <v>3738.52383839</v>
      </c>
      <c r="D18" s="36">
        <f>SUMIFS(СВЦЭМ!$C$33:$C$776,СВЦЭМ!$A$33:$A$776,$A18,СВЦЭМ!$B$33:$B$776,D$11)+'СЕТ СН'!$F$9+СВЦЭМ!$D$10+'СЕТ СН'!$F$5-'СЕТ СН'!$F$17</f>
        <v>3797.1105170800001</v>
      </c>
      <c r="E18" s="36">
        <f>SUMIFS(СВЦЭМ!$C$33:$C$776,СВЦЭМ!$A$33:$A$776,$A18,СВЦЭМ!$B$33:$B$776,E$11)+'СЕТ СН'!$F$9+СВЦЭМ!$D$10+'СЕТ СН'!$F$5-'СЕТ СН'!$F$17</f>
        <v>3813.8101957500003</v>
      </c>
      <c r="F18" s="36">
        <f>SUMIFS(СВЦЭМ!$C$33:$C$776,СВЦЭМ!$A$33:$A$776,$A18,СВЦЭМ!$B$33:$B$776,F$11)+'СЕТ СН'!$F$9+СВЦЭМ!$D$10+'СЕТ СН'!$F$5-'СЕТ СН'!$F$17</f>
        <v>3858.0170958600002</v>
      </c>
      <c r="G18" s="36">
        <f>SUMIFS(СВЦЭМ!$C$33:$C$776,СВЦЭМ!$A$33:$A$776,$A18,СВЦЭМ!$B$33:$B$776,G$11)+'СЕТ СН'!$F$9+СВЦЭМ!$D$10+'СЕТ СН'!$F$5-'СЕТ СН'!$F$17</f>
        <v>3835.0159856499999</v>
      </c>
      <c r="H18" s="36">
        <f>SUMIFS(СВЦЭМ!$C$33:$C$776,СВЦЭМ!$A$33:$A$776,$A18,СВЦЭМ!$B$33:$B$776,H$11)+'СЕТ СН'!$F$9+СВЦЭМ!$D$10+'СЕТ СН'!$F$5-'СЕТ СН'!$F$17</f>
        <v>3708.5231852899997</v>
      </c>
      <c r="I18" s="36">
        <f>SUMIFS(СВЦЭМ!$C$33:$C$776,СВЦЭМ!$A$33:$A$776,$A18,СВЦЭМ!$B$33:$B$776,I$11)+'СЕТ СН'!$F$9+СВЦЭМ!$D$10+'СЕТ СН'!$F$5-'СЕТ СН'!$F$17</f>
        <v>3720.58199049</v>
      </c>
      <c r="J18" s="36">
        <f>SUMIFS(СВЦЭМ!$C$33:$C$776,СВЦЭМ!$A$33:$A$776,$A18,СВЦЭМ!$B$33:$B$776,J$11)+'СЕТ СН'!$F$9+СВЦЭМ!$D$10+'СЕТ СН'!$F$5-'СЕТ СН'!$F$17</f>
        <v>3678.65592526</v>
      </c>
      <c r="K18" s="36">
        <f>SUMIFS(СВЦЭМ!$C$33:$C$776,СВЦЭМ!$A$33:$A$776,$A18,СВЦЭМ!$B$33:$B$776,K$11)+'СЕТ СН'!$F$9+СВЦЭМ!$D$10+'СЕТ СН'!$F$5-'СЕТ СН'!$F$17</f>
        <v>3632.3820541699997</v>
      </c>
      <c r="L18" s="36">
        <f>SUMIFS(СВЦЭМ!$C$33:$C$776,СВЦЭМ!$A$33:$A$776,$A18,СВЦЭМ!$B$33:$B$776,L$11)+'СЕТ СН'!$F$9+СВЦЭМ!$D$10+'СЕТ СН'!$F$5-'СЕТ СН'!$F$17</f>
        <v>3582.0903094</v>
      </c>
      <c r="M18" s="36">
        <f>SUMIFS(СВЦЭМ!$C$33:$C$776,СВЦЭМ!$A$33:$A$776,$A18,СВЦЭМ!$B$33:$B$776,M$11)+'СЕТ СН'!$F$9+СВЦЭМ!$D$10+'СЕТ СН'!$F$5-'СЕТ СН'!$F$17</f>
        <v>3583.5443216899998</v>
      </c>
      <c r="N18" s="36">
        <f>SUMIFS(СВЦЭМ!$C$33:$C$776,СВЦЭМ!$A$33:$A$776,$A18,СВЦЭМ!$B$33:$B$776,N$11)+'СЕТ СН'!$F$9+СВЦЭМ!$D$10+'СЕТ СН'!$F$5-'СЕТ СН'!$F$17</f>
        <v>3613.1601916600002</v>
      </c>
      <c r="O18" s="36">
        <f>SUMIFS(СВЦЭМ!$C$33:$C$776,СВЦЭМ!$A$33:$A$776,$A18,СВЦЭМ!$B$33:$B$776,O$11)+'СЕТ СН'!$F$9+СВЦЭМ!$D$10+'СЕТ СН'!$F$5-'СЕТ СН'!$F$17</f>
        <v>3623.8450287799997</v>
      </c>
      <c r="P18" s="36">
        <f>SUMIFS(СВЦЭМ!$C$33:$C$776,СВЦЭМ!$A$33:$A$776,$A18,СВЦЭМ!$B$33:$B$776,P$11)+'СЕТ СН'!$F$9+СВЦЭМ!$D$10+'СЕТ СН'!$F$5-'СЕТ СН'!$F$17</f>
        <v>3626.0125460700001</v>
      </c>
      <c r="Q18" s="36">
        <f>SUMIFS(СВЦЭМ!$C$33:$C$776,СВЦЭМ!$A$33:$A$776,$A18,СВЦЭМ!$B$33:$B$776,Q$11)+'СЕТ СН'!$F$9+СВЦЭМ!$D$10+'СЕТ СН'!$F$5-'СЕТ СН'!$F$17</f>
        <v>3564.5024610099999</v>
      </c>
      <c r="R18" s="36">
        <f>SUMIFS(СВЦЭМ!$C$33:$C$776,СВЦЭМ!$A$33:$A$776,$A18,СВЦЭМ!$B$33:$B$776,R$11)+'СЕТ СН'!$F$9+СВЦЭМ!$D$10+'СЕТ СН'!$F$5-'СЕТ СН'!$F$17</f>
        <v>3545.6687165000003</v>
      </c>
      <c r="S18" s="36">
        <f>SUMIFS(СВЦЭМ!$C$33:$C$776,СВЦЭМ!$A$33:$A$776,$A18,СВЦЭМ!$B$33:$B$776,S$11)+'СЕТ СН'!$F$9+СВЦЭМ!$D$10+'СЕТ СН'!$F$5-'СЕТ СН'!$F$17</f>
        <v>3539.39487706</v>
      </c>
      <c r="T18" s="36">
        <f>SUMIFS(СВЦЭМ!$C$33:$C$776,СВЦЭМ!$A$33:$A$776,$A18,СВЦЭМ!$B$33:$B$776,T$11)+'СЕТ СН'!$F$9+СВЦЭМ!$D$10+'СЕТ СН'!$F$5-'СЕТ СН'!$F$17</f>
        <v>3484.53243135</v>
      </c>
      <c r="U18" s="36">
        <f>SUMIFS(СВЦЭМ!$C$33:$C$776,СВЦЭМ!$A$33:$A$776,$A18,СВЦЭМ!$B$33:$B$776,U$11)+'СЕТ СН'!$F$9+СВЦЭМ!$D$10+'СЕТ СН'!$F$5-'СЕТ СН'!$F$17</f>
        <v>3471.3445626800003</v>
      </c>
      <c r="V18" s="36">
        <f>SUMIFS(СВЦЭМ!$C$33:$C$776,СВЦЭМ!$A$33:$A$776,$A18,СВЦЭМ!$B$33:$B$776,V$11)+'СЕТ СН'!$F$9+СВЦЭМ!$D$10+'СЕТ СН'!$F$5-'СЕТ СН'!$F$17</f>
        <v>3472.11114223</v>
      </c>
      <c r="W18" s="36">
        <f>SUMIFS(СВЦЭМ!$C$33:$C$776,СВЦЭМ!$A$33:$A$776,$A18,СВЦЭМ!$B$33:$B$776,W$11)+'СЕТ СН'!$F$9+СВЦЭМ!$D$10+'СЕТ СН'!$F$5-'СЕТ СН'!$F$17</f>
        <v>3588.7941949199999</v>
      </c>
      <c r="X18" s="36">
        <f>SUMIFS(СВЦЭМ!$C$33:$C$776,СВЦЭМ!$A$33:$A$776,$A18,СВЦЭМ!$B$33:$B$776,X$11)+'СЕТ СН'!$F$9+СВЦЭМ!$D$10+'СЕТ СН'!$F$5-'СЕТ СН'!$F$17</f>
        <v>3703.0760882300001</v>
      </c>
      <c r="Y18" s="36">
        <f>SUMIFS(СВЦЭМ!$C$33:$C$776,СВЦЭМ!$A$33:$A$776,$A18,СВЦЭМ!$B$33:$B$776,Y$11)+'СЕТ СН'!$F$9+СВЦЭМ!$D$10+'СЕТ СН'!$F$5-'СЕТ СН'!$F$17</f>
        <v>3666.3656850899997</v>
      </c>
    </row>
    <row r="19" spans="1:25" ht="15.75" x14ac:dyDescent="0.2">
      <c r="A19" s="35">
        <f t="shared" si="0"/>
        <v>43473</v>
      </c>
      <c r="B19" s="36">
        <f>SUMIFS(СВЦЭМ!$C$33:$C$776,СВЦЭМ!$A$33:$A$776,$A19,СВЦЭМ!$B$33:$B$776,B$11)+'СЕТ СН'!$F$9+СВЦЭМ!$D$10+'СЕТ СН'!$F$5-'СЕТ СН'!$F$17</f>
        <v>3669.0925646699998</v>
      </c>
      <c r="C19" s="36">
        <f>SUMIFS(СВЦЭМ!$C$33:$C$776,СВЦЭМ!$A$33:$A$776,$A19,СВЦЭМ!$B$33:$B$776,C$11)+'СЕТ СН'!$F$9+СВЦЭМ!$D$10+'СЕТ СН'!$F$5-'СЕТ СН'!$F$17</f>
        <v>3694.6517743599998</v>
      </c>
      <c r="D19" s="36">
        <f>SUMIFS(СВЦЭМ!$C$33:$C$776,СВЦЭМ!$A$33:$A$776,$A19,СВЦЭМ!$B$33:$B$776,D$11)+'СЕТ СН'!$F$9+СВЦЭМ!$D$10+'СЕТ СН'!$F$5-'СЕТ СН'!$F$17</f>
        <v>3673.1244651799998</v>
      </c>
      <c r="E19" s="36">
        <f>SUMIFS(СВЦЭМ!$C$33:$C$776,СВЦЭМ!$A$33:$A$776,$A19,СВЦЭМ!$B$33:$B$776,E$11)+'СЕТ СН'!$F$9+СВЦЭМ!$D$10+'СЕТ СН'!$F$5-'СЕТ СН'!$F$17</f>
        <v>3706.2283119499998</v>
      </c>
      <c r="F19" s="36">
        <f>SUMIFS(СВЦЭМ!$C$33:$C$776,СВЦЭМ!$A$33:$A$776,$A19,СВЦЭМ!$B$33:$B$776,F$11)+'СЕТ СН'!$F$9+СВЦЭМ!$D$10+'СЕТ СН'!$F$5-'СЕТ СН'!$F$17</f>
        <v>3681.3017334699998</v>
      </c>
      <c r="G19" s="36">
        <f>SUMIFS(СВЦЭМ!$C$33:$C$776,СВЦЭМ!$A$33:$A$776,$A19,СВЦЭМ!$B$33:$B$776,G$11)+'СЕТ СН'!$F$9+СВЦЭМ!$D$10+'СЕТ СН'!$F$5-'СЕТ СН'!$F$17</f>
        <v>3717.81217345</v>
      </c>
      <c r="H19" s="36">
        <f>SUMIFS(СВЦЭМ!$C$33:$C$776,СВЦЭМ!$A$33:$A$776,$A19,СВЦЭМ!$B$33:$B$776,H$11)+'СЕТ СН'!$F$9+СВЦЭМ!$D$10+'СЕТ СН'!$F$5-'СЕТ СН'!$F$17</f>
        <v>3787.8728256599998</v>
      </c>
      <c r="I19" s="36">
        <f>SUMIFS(СВЦЭМ!$C$33:$C$776,СВЦЭМ!$A$33:$A$776,$A19,СВЦЭМ!$B$33:$B$776,I$11)+'СЕТ СН'!$F$9+СВЦЭМ!$D$10+'СЕТ СН'!$F$5-'СЕТ СН'!$F$17</f>
        <v>3759.0552788</v>
      </c>
      <c r="J19" s="36">
        <f>SUMIFS(СВЦЭМ!$C$33:$C$776,СВЦЭМ!$A$33:$A$776,$A19,СВЦЭМ!$B$33:$B$776,J$11)+'СЕТ СН'!$F$9+СВЦЭМ!$D$10+'СЕТ СН'!$F$5-'СЕТ СН'!$F$17</f>
        <v>3704.14554653</v>
      </c>
      <c r="K19" s="36">
        <f>SUMIFS(СВЦЭМ!$C$33:$C$776,СВЦЭМ!$A$33:$A$776,$A19,СВЦЭМ!$B$33:$B$776,K$11)+'СЕТ СН'!$F$9+СВЦЭМ!$D$10+'СЕТ СН'!$F$5-'СЕТ СН'!$F$17</f>
        <v>3627.50188346</v>
      </c>
      <c r="L19" s="36">
        <f>SUMIFS(СВЦЭМ!$C$33:$C$776,СВЦЭМ!$A$33:$A$776,$A19,СВЦЭМ!$B$33:$B$776,L$11)+'СЕТ СН'!$F$9+СВЦЭМ!$D$10+'СЕТ СН'!$F$5-'СЕТ СН'!$F$17</f>
        <v>3603.4101366200002</v>
      </c>
      <c r="M19" s="36">
        <f>SUMIFS(СВЦЭМ!$C$33:$C$776,СВЦЭМ!$A$33:$A$776,$A19,СВЦЭМ!$B$33:$B$776,M$11)+'СЕТ СН'!$F$9+СВЦЭМ!$D$10+'СЕТ СН'!$F$5-'СЕТ СН'!$F$17</f>
        <v>3641.0918793999999</v>
      </c>
      <c r="N19" s="36">
        <f>SUMIFS(СВЦЭМ!$C$33:$C$776,СВЦЭМ!$A$33:$A$776,$A19,СВЦЭМ!$B$33:$B$776,N$11)+'СЕТ СН'!$F$9+СВЦЭМ!$D$10+'СЕТ СН'!$F$5-'СЕТ СН'!$F$17</f>
        <v>3606.22437988</v>
      </c>
      <c r="O19" s="36">
        <f>SUMIFS(СВЦЭМ!$C$33:$C$776,СВЦЭМ!$A$33:$A$776,$A19,СВЦЭМ!$B$33:$B$776,O$11)+'СЕТ СН'!$F$9+СВЦЭМ!$D$10+'СЕТ СН'!$F$5-'СЕТ СН'!$F$17</f>
        <v>3609.2559727500002</v>
      </c>
      <c r="P19" s="36">
        <f>SUMIFS(СВЦЭМ!$C$33:$C$776,СВЦЭМ!$A$33:$A$776,$A19,СВЦЭМ!$B$33:$B$776,P$11)+'СЕТ СН'!$F$9+СВЦЭМ!$D$10+'СЕТ СН'!$F$5-'СЕТ СН'!$F$17</f>
        <v>3609.5518341699999</v>
      </c>
      <c r="Q19" s="36">
        <f>SUMIFS(СВЦЭМ!$C$33:$C$776,СВЦЭМ!$A$33:$A$776,$A19,СВЦЭМ!$B$33:$B$776,Q$11)+'СЕТ СН'!$F$9+СВЦЭМ!$D$10+'СЕТ СН'!$F$5-'СЕТ СН'!$F$17</f>
        <v>3611.1270952999998</v>
      </c>
      <c r="R19" s="36">
        <f>SUMIFS(СВЦЭМ!$C$33:$C$776,СВЦЭМ!$A$33:$A$776,$A19,СВЦЭМ!$B$33:$B$776,R$11)+'СЕТ СН'!$F$9+СВЦЭМ!$D$10+'СЕТ СН'!$F$5-'СЕТ СН'!$F$17</f>
        <v>3562.5344576799998</v>
      </c>
      <c r="S19" s="36">
        <f>SUMIFS(СВЦЭМ!$C$33:$C$776,СВЦЭМ!$A$33:$A$776,$A19,СВЦЭМ!$B$33:$B$776,S$11)+'СЕТ СН'!$F$9+СВЦЭМ!$D$10+'СЕТ СН'!$F$5-'СЕТ СН'!$F$17</f>
        <v>3528.3764504000001</v>
      </c>
      <c r="T19" s="36">
        <f>SUMIFS(СВЦЭМ!$C$33:$C$776,СВЦЭМ!$A$33:$A$776,$A19,СВЦЭМ!$B$33:$B$776,T$11)+'СЕТ СН'!$F$9+СВЦЭМ!$D$10+'СЕТ СН'!$F$5-'СЕТ СН'!$F$17</f>
        <v>3571.3078838900001</v>
      </c>
      <c r="U19" s="36">
        <f>SUMIFS(СВЦЭМ!$C$33:$C$776,СВЦЭМ!$A$33:$A$776,$A19,СВЦЭМ!$B$33:$B$776,U$11)+'СЕТ СН'!$F$9+СВЦЭМ!$D$10+'СЕТ СН'!$F$5-'СЕТ СН'!$F$17</f>
        <v>3621.9809794000003</v>
      </c>
      <c r="V19" s="36">
        <f>SUMIFS(СВЦЭМ!$C$33:$C$776,СВЦЭМ!$A$33:$A$776,$A19,СВЦЭМ!$B$33:$B$776,V$11)+'СЕТ СН'!$F$9+СВЦЭМ!$D$10+'СЕТ СН'!$F$5-'СЕТ СН'!$F$17</f>
        <v>3689.7166980499996</v>
      </c>
      <c r="W19" s="36">
        <f>SUMIFS(СВЦЭМ!$C$33:$C$776,СВЦЭМ!$A$33:$A$776,$A19,СВЦЭМ!$B$33:$B$776,W$11)+'СЕТ СН'!$F$9+СВЦЭМ!$D$10+'СЕТ СН'!$F$5-'СЕТ СН'!$F$17</f>
        <v>3680.0085720799998</v>
      </c>
      <c r="X19" s="36">
        <f>SUMIFS(СВЦЭМ!$C$33:$C$776,СВЦЭМ!$A$33:$A$776,$A19,СВЦЭМ!$B$33:$B$776,X$11)+'СЕТ СН'!$F$9+СВЦЭМ!$D$10+'СЕТ СН'!$F$5-'СЕТ СН'!$F$17</f>
        <v>3716.5291346200001</v>
      </c>
      <c r="Y19" s="36">
        <f>SUMIFS(СВЦЭМ!$C$33:$C$776,СВЦЭМ!$A$33:$A$776,$A19,СВЦЭМ!$B$33:$B$776,Y$11)+'СЕТ СН'!$F$9+СВЦЭМ!$D$10+'СЕТ СН'!$F$5-'СЕТ СН'!$F$17</f>
        <v>3792.6674434899996</v>
      </c>
    </row>
    <row r="20" spans="1:25" ht="15.75" x14ac:dyDescent="0.2">
      <c r="A20" s="35">
        <f t="shared" si="0"/>
        <v>43474</v>
      </c>
      <c r="B20" s="36">
        <f>SUMIFS(СВЦЭМ!$C$33:$C$776,СВЦЭМ!$A$33:$A$776,$A20,СВЦЭМ!$B$33:$B$776,B$11)+'СЕТ СН'!$F$9+СВЦЭМ!$D$10+'СЕТ СН'!$F$5-'СЕТ СН'!$F$17</f>
        <v>3830.0656862300002</v>
      </c>
      <c r="C20" s="36">
        <f>SUMIFS(СВЦЭМ!$C$33:$C$776,СВЦЭМ!$A$33:$A$776,$A20,СВЦЭМ!$B$33:$B$776,C$11)+'СЕТ СН'!$F$9+СВЦЭМ!$D$10+'СЕТ СН'!$F$5-'СЕТ СН'!$F$17</f>
        <v>3820.06608482</v>
      </c>
      <c r="D20" s="36">
        <f>SUMIFS(СВЦЭМ!$C$33:$C$776,СВЦЭМ!$A$33:$A$776,$A20,СВЦЭМ!$B$33:$B$776,D$11)+'СЕТ СН'!$F$9+СВЦЭМ!$D$10+'СЕТ СН'!$F$5-'СЕТ СН'!$F$17</f>
        <v>3854.5627116400001</v>
      </c>
      <c r="E20" s="36">
        <f>SUMIFS(СВЦЭМ!$C$33:$C$776,СВЦЭМ!$A$33:$A$776,$A20,СВЦЭМ!$B$33:$B$776,E$11)+'СЕТ СН'!$F$9+СВЦЭМ!$D$10+'СЕТ СН'!$F$5-'СЕТ СН'!$F$17</f>
        <v>3823.3853039999999</v>
      </c>
      <c r="F20" s="36">
        <f>SUMIFS(СВЦЭМ!$C$33:$C$776,СВЦЭМ!$A$33:$A$776,$A20,СВЦЭМ!$B$33:$B$776,F$11)+'СЕТ СН'!$F$9+СВЦЭМ!$D$10+'СЕТ СН'!$F$5-'СЕТ СН'!$F$17</f>
        <v>3769.3379978900002</v>
      </c>
      <c r="G20" s="36">
        <f>SUMIFS(СВЦЭМ!$C$33:$C$776,СВЦЭМ!$A$33:$A$776,$A20,СВЦЭМ!$B$33:$B$776,G$11)+'СЕТ СН'!$F$9+СВЦЭМ!$D$10+'СЕТ СН'!$F$5-'СЕТ СН'!$F$17</f>
        <v>3757.5941275300002</v>
      </c>
      <c r="H20" s="36">
        <f>SUMIFS(СВЦЭМ!$C$33:$C$776,СВЦЭМ!$A$33:$A$776,$A20,СВЦЭМ!$B$33:$B$776,H$11)+'СЕТ СН'!$F$9+СВЦЭМ!$D$10+'СЕТ СН'!$F$5-'СЕТ СН'!$F$17</f>
        <v>3723.6670479300001</v>
      </c>
      <c r="I20" s="36">
        <f>SUMIFS(СВЦЭМ!$C$33:$C$776,СВЦЭМ!$A$33:$A$776,$A20,СВЦЭМ!$B$33:$B$776,I$11)+'СЕТ СН'!$F$9+СВЦЭМ!$D$10+'СЕТ СН'!$F$5-'СЕТ СН'!$F$17</f>
        <v>3651.9647409099998</v>
      </c>
      <c r="J20" s="36">
        <f>SUMIFS(СВЦЭМ!$C$33:$C$776,СВЦЭМ!$A$33:$A$776,$A20,СВЦЭМ!$B$33:$B$776,J$11)+'СЕТ СН'!$F$9+СВЦЭМ!$D$10+'СЕТ СН'!$F$5-'СЕТ СН'!$F$17</f>
        <v>3634.5076360799999</v>
      </c>
      <c r="K20" s="36">
        <f>SUMIFS(СВЦЭМ!$C$33:$C$776,СВЦЭМ!$A$33:$A$776,$A20,СВЦЭМ!$B$33:$B$776,K$11)+'СЕТ СН'!$F$9+СВЦЭМ!$D$10+'СЕТ СН'!$F$5-'СЕТ СН'!$F$17</f>
        <v>3614.50957341</v>
      </c>
      <c r="L20" s="36">
        <f>SUMIFS(СВЦЭМ!$C$33:$C$776,СВЦЭМ!$A$33:$A$776,$A20,СВЦЭМ!$B$33:$B$776,L$11)+'СЕТ СН'!$F$9+СВЦЭМ!$D$10+'СЕТ СН'!$F$5-'СЕТ СН'!$F$17</f>
        <v>3608.1751892299999</v>
      </c>
      <c r="M20" s="36">
        <f>SUMIFS(СВЦЭМ!$C$33:$C$776,СВЦЭМ!$A$33:$A$776,$A20,СВЦЭМ!$B$33:$B$776,M$11)+'СЕТ СН'!$F$9+СВЦЭМ!$D$10+'СЕТ СН'!$F$5-'СЕТ СН'!$F$17</f>
        <v>3618.7878750499999</v>
      </c>
      <c r="N20" s="36">
        <f>SUMIFS(СВЦЭМ!$C$33:$C$776,СВЦЭМ!$A$33:$A$776,$A20,СВЦЭМ!$B$33:$B$776,N$11)+'СЕТ СН'!$F$9+СВЦЭМ!$D$10+'СЕТ СН'!$F$5-'СЕТ СН'!$F$17</f>
        <v>3620.8796950699998</v>
      </c>
      <c r="O20" s="36">
        <f>SUMIFS(СВЦЭМ!$C$33:$C$776,СВЦЭМ!$A$33:$A$776,$A20,СВЦЭМ!$B$33:$B$776,O$11)+'СЕТ СН'!$F$9+СВЦЭМ!$D$10+'СЕТ СН'!$F$5-'СЕТ СН'!$F$17</f>
        <v>3600.98133908</v>
      </c>
      <c r="P20" s="36">
        <f>SUMIFS(СВЦЭМ!$C$33:$C$776,СВЦЭМ!$A$33:$A$776,$A20,СВЦЭМ!$B$33:$B$776,P$11)+'СЕТ СН'!$F$9+СВЦЭМ!$D$10+'СЕТ СН'!$F$5-'СЕТ СН'!$F$17</f>
        <v>3594.7173455699999</v>
      </c>
      <c r="Q20" s="36">
        <f>SUMIFS(СВЦЭМ!$C$33:$C$776,СВЦЭМ!$A$33:$A$776,$A20,СВЦЭМ!$B$33:$B$776,Q$11)+'СЕТ СН'!$F$9+СВЦЭМ!$D$10+'СЕТ СН'!$F$5-'СЕТ СН'!$F$17</f>
        <v>3634.7527586899996</v>
      </c>
      <c r="R20" s="36">
        <f>SUMIFS(СВЦЭМ!$C$33:$C$776,СВЦЭМ!$A$33:$A$776,$A20,СВЦЭМ!$B$33:$B$776,R$11)+'СЕТ СН'!$F$9+СВЦЭМ!$D$10+'СЕТ СН'!$F$5-'СЕТ СН'!$F$17</f>
        <v>3724.4477279799999</v>
      </c>
      <c r="S20" s="36">
        <f>SUMIFS(СВЦЭМ!$C$33:$C$776,СВЦЭМ!$A$33:$A$776,$A20,СВЦЭМ!$B$33:$B$776,S$11)+'СЕТ СН'!$F$9+СВЦЭМ!$D$10+'СЕТ СН'!$F$5-'СЕТ СН'!$F$17</f>
        <v>3487.4490256999998</v>
      </c>
      <c r="T20" s="36">
        <f>SUMIFS(СВЦЭМ!$C$33:$C$776,СВЦЭМ!$A$33:$A$776,$A20,СВЦЭМ!$B$33:$B$776,T$11)+'СЕТ СН'!$F$9+СВЦЭМ!$D$10+'СЕТ СН'!$F$5-'СЕТ СН'!$F$17</f>
        <v>3430.3757519300002</v>
      </c>
      <c r="U20" s="36">
        <f>SUMIFS(СВЦЭМ!$C$33:$C$776,СВЦЭМ!$A$33:$A$776,$A20,СВЦЭМ!$B$33:$B$776,U$11)+'СЕТ СН'!$F$9+СВЦЭМ!$D$10+'СЕТ СН'!$F$5-'СЕТ СН'!$F$17</f>
        <v>3429.5544574700002</v>
      </c>
      <c r="V20" s="36">
        <f>SUMIFS(СВЦЭМ!$C$33:$C$776,СВЦЭМ!$A$33:$A$776,$A20,СВЦЭМ!$B$33:$B$776,V$11)+'СЕТ СН'!$F$9+СВЦЭМ!$D$10+'СЕТ СН'!$F$5-'СЕТ СН'!$F$17</f>
        <v>3606.4147918500003</v>
      </c>
      <c r="W20" s="36">
        <f>SUMIFS(СВЦЭМ!$C$33:$C$776,СВЦЭМ!$A$33:$A$776,$A20,СВЦЭМ!$B$33:$B$776,W$11)+'СЕТ СН'!$F$9+СВЦЭМ!$D$10+'СЕТ СН'!$F$5-'СЕТ СН'!$F$17</f>
        <v>3615.7249977000001</v>
      </c>
      <c r="X20" s="36">
        <f>SUMIFS(СВЦЭМ!$C$33:$C$776,СВЦЭМ!$A$33:$A$776,$A20,СВЦЭМ!$B$33:$B$776,X$11)+'СЕТ СН'!$F$9+СВЦЭМ!$D$10+'СЕТ СН'!$F$5-'СЕТ СН'!$F$17</f>
        <v>3647.9194381299999</v>
      </c>
      <c r="Y20" s="36">
        <f>SUMIFS(СВЦЭМ!$C$33:$C$776,СВЦЭМ!$A$33:$A$776,$A20,СВЦЭМ!$B$33:$B$776,Y$11)+'СЕТ СН'!$F$9+СВЦЭМ!$D$10+'СЕТ СН'!$F$5-'СЕТ СН'!$F$17</f>
        <v>3729.6404111499996</v>
      </c>
    </row>
    <row r="21" spans="1:25" ht="15.75" x14ac:dyDescent="0.2">
      <c r="A21" s="35">
        <f t="shared" si="0"/>
        <v>43475</v>
      </c>
      <c r="B21" s="36">
        <f>SUMIFS(СВЦЭМ!$C$33:$C$776,СВЦЭМ!$A$33:$A$776,$A21,СВЦЭМ!$B$33:$B$776,B$11)+'СЕТ СН'!$F$9+СВЦЭМ!$D$10+'СЕТ СН'!$F$5-'СЕТ СН'!$F$17</f>
        <v>3829.4009296099998</v>
      </c>
      <c r="C21" s="36">
        <f>SUMIFS(СВЦЭМ!$C$33:$C$776,СВЦЭМ!$A$33:$A$776,$A21,СВЦЭМ!$B$33:$B$776,C$11)+'СЕТ СН'!$F$9+СВЦЭМ!$D$10+'СЕТ СН'!$F$5-'СЕТ СН'!$F$17</f>
        <v>3769.05812599</v>
      </c>
      <c r="D21" s="36">
        <f>SUMIFS(СВЦЭМ!$C$33:$C$776,СВЦЭМ!$A$33:$A$776,$A21,СВЦЭМ!$B$33:$B$776,D$11)+'СЕТ СН'!$F$9+СВЦЭМ!$D$10+'СЕТ СН'!$F$5-'СЕТ СН'!$F$17</f>
        <v>3837.5463441499996</v>
      </c>
      <c r="E21" s="36">
        <f>SUMIFS(СВЦЭМ!$C$33:$C$776,СВЦЭМ!$A$33:$A$776,$A21,СВЦЭМ!$B$33:$B$776,E$11)+'СЕТ СН'!$F$9+СВЦЭМ!$D$10+'СЕТ СН'!$F$5-'СЕТ СН'!$F$17</f>
        <v>3786.7300311700001</v>
      </c>
      <c r="F21" s="36">
        <f>SUMIFS(СВЦЭМ!$C$33:$C$776,СВЦЭМ!$A$33:$A$776,$A21,СВЦЭМ!$B$33:$B$776,F$11)+'СЕТ СН'!$F$9+СВЦЭМ!$D$10+'СЕТ СН'!$F$5-'СЕТ СН'!$F$17</f>
        <v>3799.4588981799998</v>
      </c>
      <c r="G21" s="36">
        <f>SUMIFS(СВЦЭМ!$C$33:$C$776,СВЦЭМ!$A$33:$A$776,$A21,СВЦЭМ!$B$33:$B$776,G$11)+'СЕТ СН'!$F$9+СВЦЭМ!$D$10+'СЕТ СН'!$F$5-'СЕТ СН'!$F$17</f>
        <v>3842.2707610500001</v>
      </c>
      <c r="H21" s="36">
        <f>SUMIFS(СВЦЭМ!$C$33:$C$776,СВЦЭМ!$A$33:$A$776,$A21,СВЦЭМ!$B$33:$B$776,H$11)+'СЕТ СН'!$F$9+СВЦЭМ!$D$10+'СЕТ СН'!$F$5-'СЕТ СН'!$F$17</f>
        <v>3816.9113396900002</v>
      </c>
      <c r="I21" s="36">
        <f>SUMIFS(СВЦЭМ!$C$33:$C$776,СВЦЭМ!$A$33:$A$776,$A21,СВЦЭМ!$B$33:$B$776,I$11)+'СЕТ СН'!$F$9+СВЦЭМ!$D$10+'СЕТ СН'!$F$5-'СЕТ СН'!$F$17</f>
        <v>3724.29983726</v>
      </c>
      <c r="J21" s="36">
        <f>SUMIFS(СВЦЭМ!$C$33:$C$776,СВЦЭМ!$A$33:$A$776,$A21,СВЦЭМ!$B$33:$B$776,J$11)+'СЕТ СН'!$F$9+СВЦЭМ!$D$10+'СЕТ СН'!$F$5-'СЕТ СН'!$F$17</f>
        <v>3685.9866876199999</v>
      </c>
      <c r="K21" s="36">
        <f>SUMIFS(СВЦЭМ!$C$33:$C$776,СВЦЭМ!$A$33:$A$776,$A21,СВЦЭМ!$B$33:$B$776,K$11)+'СЕТ СН'!$F$9+СВЦЭМ!$D$10+'СЕТ СН'!$F$5-'СЕТ СН'!$F$17</f>
        <v>3687.0194426999997</v>
      </c>
      <c r="L21" s="36">
        <f>SUMIFS(СВЦЭМ!$C$33:$C$776,СВЦЭМ!$A$33:$A$776,$A21,СВЦЭМ!$B$33:$B$776,L$11)+'СЕТ СН'!$F$9+СВЦЭМ!$D$10+'СЕТ СН'!$F$5-'СЕТ СН'!$F$17</f>
        <v>3640.1973038199999</v>
      </c>
      <c r="M21" s="36">
        <f>SUMIFS(СВЦЭМ!$C$33:$C$776,СВЦЭМ!$A$33:$A$776,$A21,СВЦЭМ!$B$33:$B$776,M$11)+'СЕТ СН'!$F$9+СВЦЭМ!$D$10+'СЕТ СН'!$F$5-'СЕТ СН'!$F$17</f>
        <v>3427.3610666700001</v>
      </c>
      <c r="N21" s="36">
        <f>SUMIFS(СВЦЭМ!$C$33:$C$776,СВЦЭМ!$A$33:$A$776,$A21,СВЦЭМ!$B$33:$B$776,N$11)+'СЕТ СН'!$F$9+СВЦЭМ!$D$10+'СЕТ СН'!$F$5-'СЕТ СН'!$F$17</f>
        <v>3426.8168101299998</v>
      </c>
      <c r="O21" s="36">
        <f>SUMIFS(СВЦЭМ!$C$33:$C$776,СВЦЭМ!$A$33:$A$776,$A21,СВЦЭМ!$B$33:$B$776,O$11)+'СЕТ СН'!$F$9+СВЦЭМ!$D$10+'СЕТ СН'!$F$5-'СЕТ СН'!$F$17</f>
        <v>3434.9482043200001</v>
      </c>
      <c r="P21" s="36">
        <f>SUMIFS(СВЦЭМ!$C$33:$C$776,СВЦЭМ!$A$33:$A$776,$A21,СВЦЭМ!$B$33:$B$776,P$11)+'СЕТ СН'!$F$9+СВЦЭМ!$D$10+'СЕТ СН'!$F$5-'СЕТ СН'!$F$17</f>
        <v>3455.6710780399999</v>
      </c>
      <c r="Q21" s="36">
        <f>SUMIFS(СВЦЭМ!$C$33:$C$776,СВЦЭМ!$A$33:$A$776,$A21,СВЦЭМ!$B$33:$B$776,Q$11)+'СЕТ СН'!$F$9+СВЦЭМ!$D$10+'СЕТ СН'!$F$5-'СЕТ СН'!$F$17</f>
        <v>3440.1246693200001</v>
      </c>
      <c r="R21" s="36">
        <f>SUMIFS(СВЦЭМ!$C$33:$C$776,СВЦЭМ!$A$33:$A$776,$A21,СВЦЭМ!$B$33:$B$776,R$11)+'СЕТ СН'!$F$9+СВЦЭМ!$D$10+'СЕТ СН'!$F$5-'СЕТ СН'!$F$17</f>
        <v>3457.9302249699999</v>
      </c>
      <c r="S21" s="36">
        <f>SUMIFS(СВЦЭМ!$C$33:$C$776,СВЦЭМ!$A$33:$A$776,$A21,СВЦЭМ!$B$33:$B$776,S$11)+'СЕТ СН'!$F$9+СВЦЭМ!$D$10+'СЕТ СН'!$F$5-'СЕТ СН'!$F$17</f>
        <v>3454.10755612</v>
      </c>
      <c r="T21" s="36">
        <f>SUMIFS(СВЦЭМ!$C$33:$C$776,СВЦЭМ!$A$33:$A$776,$A21,СВЦЭМ!$B$33:$B$776,T$11)+'СЕТ СН'!$F$9+СВЦЭМ!$D$10+'СЕТ СН'!$F$5-'СЕТ СН'!$F$17</f>
        <v>3433.2057698799999</v>
      </c>
      <c r="U21" s="36">
        <f>SUMIFS(СВЦЭМ!$C$33:$C$776,СВЦЭМ!$A$33:$A$776,$A21,СВЦЭМ!$B$33:$B$776,U$11)+'СЕТ СН'!$F$9+СВЦЭМ!$D$10+'СЕТ СН'!$F$5-'СЕТ СН'!$F$17</f>
        <v>3462.26654985</v>
      </c>
      <c r="V21" s="36">
        <f>SUMIFS(СВЦЭМ!$C$33:$C$776,СВЦЭМ!$A$33:$A$776,$A21,СВЦЭМ!$B$33:$B$776,V$11)+'СЕТ СН'!$F$9+СВЦЭМ!$D$10+'СЕТ СН'!$F$5-'СЕТ СН'!$F$17</f>
        <v>3666.6416445200002</v>
      </c>
      <c r="W21" s="36">
        <f>SUMIFS(СВЦЭМ!$C$33:$C$776,СВЦЭМ!$A$33:$A$776,$A21,СВЦЭМ!$B$33:$B$776,W$11)+'СЕТ СН'!$F$9+СВЦЭМ!$D$10+'СЕТ СН'!$F$5-'СЕТ СН'!$F$17</f>
        <v>3680.8654095900001</v>
      </c>
      <c r="X21" s="36">
        <f>SUMIFS(СВЦЭМ!$C$33:$C$776,СВЦЭМ!$A$33:$A$776,$A21,СВЦЭМ!$B$33:$B$776,X$11)+'СЕТ СН'!$F$9+СВЦЭМ!$D$10+'СЕТ СН'!$F$5-'СЕТ СН'!$F$17</f>
        <v>3656.0158744099999</v>
      </c>
      <c r="Y21" s="36">
        <f>SUMIFS(СВЦЭМ!$C$33:$C$776,СВЦЭМ!$A$33:$A$776,$A21,СВЦЭМ!$B$33:$B$776,Y$11)+'СЕТ СН'!$F$9+СВЦЭМ!$D$10+'СЕТ СН'!$F$5-'СЕТ СН'!$F$17</f>
        <v>3727.7669734399997</v>
      </c>
    </row>
    <row r="22" spans="1:25" ht="15.75" x14ac:dyDescent="0.2">
      <c r="A22" s="35">
        <f t="shared" si="0"/>
        <v>43476</v>
      </c>
      <c r="B22" s="36">
        <f>SUMIFS(СВЦЭМ!$C$33:$C$776,СВЦЭМ!$A$33:$A$776,$A22,СВЦЭМ!$B$33:$B$776,B$11)+'СЕТ СН'!$F$9+СВЦЭМ!$D$10+'СЕТ СН'!$F$5-'СЕТ СН'!$F$17</f>
        <v>3806.7634614099998</v>
      </c>
      <c r="C22" s="36">
        <f>SUMIFS(СВЦЭМ!$C$33:$C$776,СВЦЭМ!$A$33:$A$776,$A22,СВЦЭМ!$B$33:$B$776,C$11)+'СЕТ СН'!$F$9+СВЦЭМ!$D$10+'СЕТ СН'!$F$5-'СЕТ СН'!$F$17</f>
        <v>3816.2588404600001</v>
      </c>
      <c r="D22" s="36">
        <f>SUMIFS(СВЦЭМ!$C$33:$C$776,СВЦЭМ!$A$33:$A$776,$A22,СВЦЭМ!$B$33:$B$776,D$11)+'СЕТ СН'!$F$9+СВЦЭМ!$D$10+'СЕТ СН'!$F$5-'СЕТ СН'!$F$17</f>
        <v>3872.54912251</v>
      </c>
      <c r="E22" s="36">
        <f>SUMIFS(СВЦЭМ!$C$33:$C$776,СВЦЭМ!$A$33:$A$776,$A22,СВЦЭМ!$B$33:$B$776,E$11)+'СЕТ СН'!$F$9+СВЦЭМ!$D$10+'СЕТ СН'!$F$5-'СЕТ СН'!$F$17</f>
        <v>3905.9223111800002</v>
      </c>
      <c r="F22" s="36">
        <f>SUMIFS(СВЦЭМ!$C$33:$C$776,СВЦЭМ!$A$33:$A$776,$A22,СВЦЭМ!$B$33:$B$776,F$11)+'СЕТ СН'!$F$9+СВЦЭМ!$D$10+'СЕТ СН'!$F$5-'СЕТ СН'!$F$17</f>
        <v>3872.5953963399998</v>
      </c>
      <c r="G22" s="36">
        <f>SUMIFS(СВЦЭМ!$C$33:$C$776,СВЦЭМ!$A$33:$A$776,$A22,СВЦЭМ!$B$33:$B$776,G$11)+'СЕТ СН'!$F$9+СВЦЭМ!$D$10+'СЕТ СН'!$F$5-'СЕТ СН'!$F$17</f>
        <v>3843.3009939899998</v>
      </c>
      <c r="H22" s="36">
        <f>SUMIFS(СВЦЭМ!$C$33:$C$776,СВЦЭМ!$A$33:$A$776,$A22,СВЦЭМ!$B$33:$B$776,H$11)+'СЕТ СН'!$F$9+СВЦЭМ!$D$10+'СЕТ СН'!$F$5-'СЕТ СН'!$F$17</f>
        <v>3799.6182605899999</v>
      </c>
      <c r="I22" s="36">
        <f>SUMIFS(СВЦЭМ!$C$33:$C$776,СВЦЭМ!$A$33:$A$776,$A22,СВЦЭМ!$B$33:$B$776,I$11)+'СЕТ СН'!$F$9+СВЦЭМ!$D$10+'СЕТ СН'!$F$5-'СЕТ СН'!$F$17</f>
        <v>3697.0243373100002</v>
      </c>
      <c r="J22" s="36">
        <f>SUMIFS(СВЦЭМ!$C$33:$C$776,СВЦЭМ!$A$33:$A$776,$A22,СВЦЭМ!$B$33:$B$776,J$11)+'СЕТ СН'!$F$9+СВЦЭМ!$D$10+'СЕТ СН'!$F$5-'СЕТ СН'!$F$17</f>
        <v>3659.4548677900002</v>
      </c>
      <c r="K22" s="36">
        <f>SUMIFS(СВЦЭМ!$C$33:$C$776,СВЦЭМ!$A$33:$A$776,$A22,СВЦЭМ!$B$33:$B$776,K$11)+'СЕТ СН'!$F$9+СВЦЭМ!$D$10+'СЕТ СН'!$F$5-'СЕТ СН'!$F$17</f>
        <v>3717.1469652400001</v>
      </c>
      <c r="L22" s="36">
        <f>SUMIFS(СВЦЭМ!$C$33:$C$776,СВЦЭМ!$A$33:$A$776,$A22,СВЦЭМ!$B$33:$B$776,L$11)+'СЕТ СН'!$F$9+СВЦЭМ!$D$10+'СЕТ СН'!$F$5-'СЕТ СН'!$F$17</f>
        <v>3790.4913898099999</v>
      </c>
      <c r="M22" s="36">
        <f>SUMIFS(СВЦЭМ!$C$33:$C$776,СВЦЭМ!$A$33:$A$776,$A22,СВЦЭМ!$B$33:$B$776,M$11)+'СЕТ СН'!$F$9+СВЦЭМ!$D$10+'СЕТ СН'!$F$5-'СЕТ СН'!$F$17</f>
        <v>3837.8357191300001</v>
      </c>
      <c r="N22" s="36">
        <f>SUMIFS(СВЦЭМ!$C$33:$C$776,СВЦЭМ!$A$33:$A$776,$A22,СВЦЭМ!$B$33:$B$776,N$11)+'СЕТ СН'!$F$9+СВЦЭМ!$D$10+'СЕТ СН'!$F$5-'СЕТ СН'!$F$17</f>
        <v>3907.71789975</v>
      </c>
      <c r="O22" s="36">
        <f>SUMIFS(СВЦЭМ!$C$33:$C$776,СВЦЭМ!$A$33:$A$776,$A22,СВЦЭМ!$B$33:$B$776,O$11)+'СЕТ СН'!$F$9+СВЦЭМ!$D$10+'СЕТ СН'!$F$5-'СЕТ СН'!$F$17</f>
        <v>3887.1817335699998</v>
      </c>
      <c r="P22" s="36">
        <f>SUMIFS(СВЦЭМ!$C$33:$C$776,СВЦЭМ!$A$33:$A$776,$A22,СВЦЭМ!$B$33:$B$776,P$11)+'СЕТ СН'!$F$9+СВЦЭМ!$D$10+'СЕТ СН'!$F$5-'СЕТ СН'!$F$17</f>
        <v>3548.8596403299998</v>
      </c>
      <c r="Q22" s="36">
        <f>SUMIFS(СВЦЭМ!$C$33:$C$776,СВЦЭМ!$A$33:$A$776,$A22,СВЦЭМ!$B$33:$B$776,Q$11)+'СЕТ СН'!$F$9+СВЦЭМ!$D$10+'СЕТ СН'!$F$5-'СЕТ СН'!$F$17</f>
        <v>3584.0933871999996</v>
      </c>
      <c r="R22" s="36">
        <f>SUMIFS(СВЦЭМ!$C$33:$C$776,СВЦЭМ!$A$33:$A$776,$A22,СВЦЭМ!$B$33:$B$776,R$11)+'СЕТ СН'!$F$9+СВЦЭМ!$D$10+'СЕТ СН'!$F$5-'СЕТ СН'!$F$17</f>
        <v>3548.20691743</v>
      </c>
      <c r="S22" s="36">
        <f>SUMIFS(СВЦЭМ!$C$33:$C$776,СВЦЭМ!$A$33:$A$776,$A22,СВЦЭМ!$B$33:$B$776,S$11)+'СЕТ СН'!$F$9+СВЦЭМ!$D$10+'СЕТ СН'!$F$5-'СЕТ СН'!$F$17</f>
        <v>3945.52147848</v>
      </c>
      <c r="T22" s="36">
        <f>SUMIFS(СВЦЭМ!$C$33:$C$776,СВЦЭМ!$A$33:$A$776,$A22,СВЦЭМ!$B$33:$B$776,T$11)+'СЕТ СН'!$F$9+СВЦЭМ!$D$10+'СЕТ СН'!$F$5-'СЕТ СН'!$F$17</f>
        <v>3483.1538788799999</v>
      </c>
      <c r="U22" s="36">
        <f>SUMIFS(СВЦЭМ!$C$33:$C$776,СВЦЭМ!$A$33:$A$776,$A22,СВЦЭМ!$B$33:$B$776,U$11)+'СЕТ СН'!$F$9+СВЦЭМ!$D$10+'СЕТ СН'!$F$5-'СЕТ СН'!$F$17</f>
        <v>3557.1055568100001</v>
      </c>
      <c r="V22" s="36">
        <f>SUMIFS(СВЦЭМ!$C$33:$C$776,СВЦЭМ!$A$33:$A$776,$A22,СВЦЭМ!$B$33:$B$776,V$11)+'СЕТ СН'!$F$9+СВЦЭМ!$D$10+'СЕТ СН'!$F$5-'СЕТ СН'!$F$17</f>
        <v>3946.8209606199998</v>
      </c>
      <c r="W22" s="36">
        <f>SUMIFS(СВЦЭМ!$C$33:$C$776,СВЦЭМ!$A$33:$A$776,$A22,СВЦЭМ!$B$33:$B$776,W$11)+'СЕТ СН'!$F$9+СВЦЭМ!$D$10+'СЕТ СН'!$F$5-'СЕТ СН'!$F$17</f>
        <v>3908.5446362399998</v>
      </c>
      <c r="X22" s="36">
        <f>SUMIFS(СВЦЭМ!$C$33:$C$776,СВЦЭМ!$A$33:$A$776,$A22,СВЦЭМ!$B$33:$B$776,X$11)+'СЕТ СН'!$F$9+СВЦЭМ!$D$10+'СЕТ СН'!$F$5-'СЕТ СН'!$F$17</f>
        <v>3872.2185302399998</v>
      </c>
      <c r="Y22" s="36">
        <f>SUMIFS(СВЦЭМ!$C$33:$C$776,СВЦЭМ!$A$33:$A$776,$A22,СВЦЭМ!$B$33:$B$776,Y$11)+'СЕТ СН'!$F$9+СВЦЭМ!$D$10+'СЕТ СН'!$F$5-'СЕТ СН'!$F$17</f>
        <v>4004.2743199699999</v>
      </c>
    </row>
    <row r="23" spans="1:25" ht="15.75" x14ac:dyDescent="0.2">
      <c r="A23" s="35">
        <f t="shared" si="0"/>
        <v>43477</v>
      </c>
      <c r="B23" s="36">
        <f>SUMIFS(СВЦЭМ!$C$33:$C$776,СВЦЭМ!$A$33:$A$776,$A23,СВЦЭМ!$B$33:$B$776,B$11)+'СЕТ СН'!$F$9+СВЦЭМ!$D$10+'СЕТ СН'!$F$5-'СЕТ СН'!$F$17</f>
        <v>3990.2578621000002</v>
      </c>
      <c r="C23" s="36">
        <f>SUMIFS(СВЦЭМ!$C$33:$C$776,СВЦЭМ!$A$33:$A$776,$A23,СВЦЭМ!$B$33:$B$776,C$11)+'СЕТ СН'!$F$9+СВЦЭМ!$D$10+'СЕТ СН'!$F$5-'СЕТ СН'!$F$17</f>
        <v>3988.0088713300001</v>
      </c>
      <c r="D23" s="36">
        <f>SUMIFS(СВЦЭМ!$C$33:$C$776,СВЦЭМ!$A$33:$A$776,$A23,СВЦЭМ!$B$33:$B$776,D$11)+'СЕТ СН'!$F$9+СВЦЭМ!$D$10+'СЕТ СН'!$F$5-'СЕТ СН'!$F$17</f>
        <v>4045.8396926300002</v>
      </c>
      <c r="E23" s="36">
        <f>SUMIFS(СВЦЭМ!$C$33:$C$776,СВЦЭМ!$A$33:$A$776,$A23,СВЦЭМ!$B$33:$B$776,E$11)+'СЕТ СН'!$F$9+СВЦЭМ!$D$10+'СЕТ СН'!$F$5-'СЕТ СН'!$F$17</f>
        <v>4095.24246945</v>
      </c>
      <c r="F23" s="36">
        <f>SUMIFS(СВЦЭМ!$C$33:$C$776,СВЦЭМ!$A$33:$A$776,$A23,СВЦЭМ!$B$33:$B$776,F$11)+'СЕТ СН'!$F$9+СВЦЭМ!$D$10+'СЕТ СН'!$F$5-'СЕТ СН'!$F$17</f>
        <v>3911.62737737</v>
      </c>
      <c r="G23" s="36">
        <f>SUMIFS(СВЦЭМ!$C$33:$C$776,СВЦЭМ!$A$33:$A$776,$A23,СВЦЭМ!$B$33:$B$776,G$11)+'СЕТ СН'!$F$9+СВЦЭМ!$D$10+'СЕТ СН'!$F$5-'СЕТ СН'!$F$17</f>
        <v>4029.7023541799999</v>
      </c>
      <c r="H23" s="36">
        <f>SUMIFS(СВЦЭМ!$C$33:$C$776,СВЦЭМ!$A$33:$A$776,$A23,СВЦЭМ!$B$33:$B$776,H$11)+'СЕТ СН'!$F$9+СВЦЭМ!$D$10+'СЕТ СН'!$F$5-'СЕТ СН'!$F$17</f>
        <v>3909.1780835999998</v>
      </c>
      <c r="I23" s="36">
        <f>SUMIFS(СВЦЭМ!$C$33:$C$776,СВЦЭМ!$A$33:$A$776,$A23,СВЦЭМ!$B$33:$B$776,I$11)+'СЕТ СН'!$F$9+СВЦЭМ!$D$10+'СЕТ СН'!$F$5-'СЕТ СН'!$F$17</f>
        <v>3832.1966382700002</v>
      </c>
      <c r="J23" s="36">
        <f>SUMIFS(СВЦЭМ!$C$33:$C$776,СВЦЭМ!$A$33:$A$776,$A23,СВЦЭМ!$B$33:$B$776,J$11)+'СЕТ СН'!$F$9+СВЦЭМ!$D$10+'СЕТ СН'!$F$5-'СЕТ СН'!$F$17</f>
        <v>3741.1472609100001</v>
      </c>
      <c r="K23" s="36">
        <f>SUMIFS(СВЦЭМ!$C$33:$C$776,СВЦЭМ!$A$33:$A$776,$A23,СВЦЭМ!$B$33:$B$776,K$11)+'СЕТ СН'!$F$9+СВЦЭМ!$D$10+'СЕТ СН'!$F$5-'СЕТ СН'!$F$17</f>
        <v>3731.68569781</v>
      </c>
      <c r="L23" s="36">
        <f>SUMIFS(СВЦЭМ!$C$33:$C$776,СВЦЭМ!$A$33:$A$776,$A23,СВЦЭМ!$B$33:$B$776,L$11)+'СЕТ СН'!$F$9+СВЦЭМ!$D$10+'СЕТ СН'!$F$5-'СЕТ СН'!$F$17</f>
        <v>3645.2865355899999</v>
      </c>
      <c r="M23" s="36">
        <f>SUMIFS(СВЦЭМ!$C$33:$C$776,СВЦЭМ!$A$33:$A$776,$A23,СВЦЭМ!$B$33:$B$776,M$11)+'СЕТ СН'!$F$9+СВЦЭМ!$D$10+'СЕТ СН'!$F$5-'СЕТ СН'!$F$17</f>
        <v>3637.6119376199999</v>
      </c>
      <c r="N23" s="36">
        <f>SUMIFS(СВЦЭМ!$C$33:$C$776,СВЦЭМ!$A$33:$A$776,$A23,СВЦЭМ!$B$33:$B$776,N$11)+'СЕТ СН'!$F$9+СВЦЭМ!$D$10+'СЕТ СН'!$F$5-'СЕТ СН'!$F$17</f>
        <v>3682.2706648799999</v>
      </c>
      <c r="O23" s="36">
        <f>SUMIFS(СВЦЭМ!$C$33:$C$776,СВЦЭМ!$A$33:$A$776,$A23,СВЦЭМ!$B$33:$B$776,O$11)+'СЕТ СН'!$F$9+СВЦЭМ!$D$10+'СЕТ СН'!$F$5-'СЕТ СН'!$F$17</f>
        <v>3717.9239442600001</v>
      </c>
      <c r="P23" s="36">
        <f>SUMIFS(СВЦЭМ!$C$33:$C$776,СВЦЭМ!$A$33:$A$776,$A23,СВЦЭМ!$B$33:$B$776,P$11)+'СЕТ СН'!$F$9+СВЦЭМ!$D$10+'СЕТ СН'!$F$5-'СЕТ СН'!$F$17</f>
        <v>3717.83312927</v>
      </c>
      <c r="Q23" s="36">
        <f>SUMIFS(СВЦЭМ!$C$33:$C$776,СВЦЭМ!$A$33:$A$776,$A23,СВЦЭМ!$B$33:$B$776,Q$11)+'СЕТ СН'!$F$9+СВЦЭМ!$D$10+'СЕТ СН'!$F$5-'СЕТ СН'!$F$17</f>
        <v>3705.8615814300001</v>
      </c>
      <c r="R23" s="36">
        <f>SUMIFS(СВЦЭМ!$C$33:$C$776,СВЦЭМ!$A$33:$A$776,$A23,СВЦЭМ!$B$33:$B$776,R$11)+'СЕТ СН'!$F$9+СВЦЭМ!$D$10+'СЕТ СН'!$F$5-'СЕТ СН'!$F$17</f>
        <v>3669.46378594</v>
      </c>
      <c r="S23" s="36">
        <f>SUMIFS(СВЦЭМ!$C$33:$C$776,СВЦЭМ!$A$33:$A$776,$A23,СВЦЭМ!$B$33:$B$776,S$11)+'СЕТ СН'!$F$9+СВЦЭМ!$D$10+'СЕТ СН'!$F$5-'СЕТ СН'!$F$17</f>
        <v>3696.0545164499999</v>
      </c>
      <c r="T23" s="36">
        <f>SUMIFS(СВЦЭМ!$C$33:$C$776,СВЦЭМ!$A$33:$A$776,$A23,СВЦЭМ!$B$33:$B$776,T$11)+'СЕТ СН'!$F$9+СВЦЭМ!$D$10+'СЕТ СН'!$F$5-'СЕТ СН'!$F$17</f>
        <v>3455.9390385400002</v>
      </c>
      <c r="U23" s="36">
        <f>SUMIFS(СВЦЭМ!$C$33:$C$776,СВЦЭМ!$A$33:$A$776,$A23,СВЦЭМ!$B$33:$B$776,U$11)+'СЕТ СН'!$F$9+СВЦЭМ!$D$10+'СЕТ СН'!$F$5-'СЕТ СН'!$F$17</f>
        <v>3657.8164948499998</v>
      </c>
      <c r="V23" s="36">
        <f>SUMIFS(СВЦЭМ!$C$33:$C$776,СВЦЭМ!$A$33:$A$776,$A23,СВЦЭМ!$B$33:$B$776,V$11)+'СЕТ СН'!$F$9+СВЦЭМ!$D$10+'СЕТ СН'!$F$5-'СЕТ СН'!$F$17</f>
        <v>3665.6197975599998</v>
      </c>
      <c r="W23" s="36">
        <f>SUMIFS(СВЦЭМ!$C$33:$C$776,СВЦЭМ!$A$33:$A$776,$A23,СВЦЭМ!$B$33:$B$776,W$11)+'СЕТ СН'!$F$9+СВЦЭМ!$D$10+'СЕТ СН'!$F$5-'СЕТ СН'!$F$17</f>
        <v>3683.1376044199997</v>
      </c>
      <c r="X23" s="36">
        <f>SUMIFS(СВЦЭМ!$C$33:$C$776,СВЦЭМ!$A$33:$A$776,$A23,СВЦЭМ!$B$33:$B$776,X$11)+'СЕТ СН'!$F$9+СВЦЭМ!$D$10+'СЕТ СН'!$F$5-'СЕТ СН'!$F$17</f>
        <v>3656.2976166899998</v>
      </c>
      <c r="Y23" s="36">
        <f>SUMIFS(СВЦЭМ!$C$33:$C$776,СВЦЭМ!$A$33:$A$776,$A23,СВЦЭМ!$B$33:$B$776,Y$11)+'СЕТ СН'!$F$9+СВЦЭМ!$D$10+'СЕТ СН'!$F$5-'СЕТ СН'!$F$17</f>
        <v>3699.2682288599999</v>
      </c>
    </row>
    <row r="24" spans="1:25" ht="15.75" x14ac:dyDescent="0.2">
      <c r="A24" s="35">
        <f t="shared" si="0"/>
        <v>43478</v>
      </c>
      <c r="B24" s="36">
        <f>SUMIFS(СВЦЭМ!$C$33:$C$776,СВЦЭМ!$A$33:$A$776,$A24,СВЦЭМ!$B$33:$B$776,B$11)+'СЕТ СН'!$F$9+СВЦЭМ!$D$10+'СЕТ СН'!$F$5-'СЕТ СН'!$F$17</f>
        <v>3763.0109249500001</v>
      </c>
      <c r="C24" s="36">
        <f>SUMIFS(СВЦЭМ!$C$33:$C$776,СВЦЭМ!$A$33:$A$776,$A24,СВЦЭМ!$B$33:$B$776,C$11)+'СЕТ СН'!$F$9+СВЦЭМ!$D$10+'СЕТ СН'!$F$5-'СЕТ СН'!$F$17</f>
        <v>3774.4700547499997</v>
      </c>
      <c r="D24" s="36">
        <f>SUMIFS(СВЦЭМ!$C$33:$C$776,СВЦЭМ!$A$33:$A$776,$A24,СВЦЭМ!$B$33:$B$776,D$11)+'СЕТ СН'!$F$9+СВЦЭМ!$D$10+'СЕТ СН'!$F$5-'СЕТ СН'!$F$17</f>
        <v>3861.55151398</v>
      </c>
      <c r="E24" s="36">
        <f>SUMIFS(СВЦЭМ!$C$33:$C$776,СВЦЭМ!$A$33:$A$776,$A24,СВЦЭМ!$B$33:$B$776,E$11)+'СЕТ СН'!$F$9+СВЦЭМ!$D$10+'СЕТ СН'!$F$5-'СЕТ СН'!$F$17</f>
        <v>3870.1638581400002</v>
      </c>
      <c r="F24" s="36">
        <f>SUMIFS(СВЦЭМ!$C$33:$C$776,СВЦЭМ!$A$33:$A$776,$A24,СВЦЭМ!$B$33:$B$776,F$11)+'СЕТ СН'!$F$9+СВЦЭМ!$D$10+'СЕТ СН'!$F$5-'СЕТ СН'!$F$17</f>
        <v>3876.02105557</v>
      </c>
      <c r="G24" s="36">
        <f>SUMIFS(СВЦЭМ!$C$33:$C$776,СВЦЭМ!$A$33:$A$776,$A24,СВЦЭМ!$B$33:$B$776,G$11)+'СЕТ СН'!$F$9+СВЦЭМ!$D$10+'СЕТ СН'!$F$5-'СЕТ СН'!$F$17</f>
        <v>3947.5655027599996</v>
      </c>
      <c r="H24" s="36">
        <f>SUMIFS(СВЦЭМ!$C$33:$C$776,СВЦЭМ!$A$33:$A$776,$A24,СВЦЭМ!$B$33:$B$776,H$11)+'СЕТ СН'!$F$9+СВЦЭМ!$D$10+'СЕТ СН'!$F$5-'СЕТ СН'!$F$17</f>
        <v>3908.88688628</v>
      </c>
      <c r="I24" s="36">
        <f>SUMIFS(СВЦЭМ!$C$33:$C$776,СВЦЭМ!$A$33:$A$776,$A24,СВЦЭМ!$B$33:$B$776,I$11)+'СЕТ СН'!$F$9+СВЦЭМ!$D$10+'СЕТ СН'!$F$5-'СЕТ СН'!$F$17</f>
        <v>3760.53208215</v>
      </c>
      <c r="J24" s="36">
        <f>SUMIFS(СВЦЭМ!$C$33:$C$776,СВЦЭМ!$A$33:$A$776,$A24,СВЦЭМ!$B$33:$B$776,J$11)+'СЕТ СН'!$F$9+СВЦЭМ!$D$10+'СЕТ СН'!$F$5-'СЕТ СН'!$F$17</f>
        <v>3652.4395838800001</v>
      </c>
      <c r="K24" s="36">
        <f>SUMIFS(СВЦЭМ!$C$33:$C$776,СВЦЭМ!$A$33:$A$776,$A24,СВЦЭМ!$B$33:$B$776,K$11)+'СЕТ СН'!$F$9+СВЦЭМ!$D$10+'СЕТ СН'!$F$5-'СЕТ СН'!$F$17</f>
        <v>3628.4536673900002</v>
      </c>
      <c r="L24" s="36">
        <f>SUMIFS(СВЦЭМ!$C$33:$C$776,СВЦЭМ!$A$33:$A$776,$A24,СВЦЭМ!$B$33:$B$776,L$11)+'СЕТ СН'!$F$9+СВЦЭМ!$D$10+'СЕТ СН'!$F$5-'СЕТ СН'!$F$17</f>
        <v>3605.04474867</v>
      </c>
      <c r="M24" s="36">
        <f>SUMIFS(СВЦЭМ!$C$33:$C$776,СВЦЭМ!$A$33:$A$776,$A24,СВЦЭМ!$B$33:$B$776,M$11)+'СЕТ СН'!$F$9+СВЦЭМ!$D$10+'СЕТ СН'!$F$5-'СЕТ СН'!$F$17</f>
        <v>3621.77850562</v>
      </c>
      <c r="N24" s="36">
        <f>SUMIFS(СВЦЭМ!$C$33:$C$776,СВЦЭМ!$A$33:$A$776,$A24,СВЦЭМ!$B$33:$B$776,N$11)+'СЕТ СН'!$F$9+СВЦЭМ!$D$10+'СЕТ СН'!$F$5-'СЕТ СН'!$F$17</f>
        <v>3599.6208159600001</v>
      </c>
      <c r="O24" s="36">
        <f>SUMIFS(СВЦЭМ!$C$33:$C$776,СВЦЭМ!$A$33:$A$776,$A24,СВЦЭМ!$B$33:$B$776,O$11)+'СЕТ СН'!$F$9+СВЦЭМ!$D$10+'СЕТ СН'!$F$5-'СЕТ СН'!$F$17</f>
        <v>3621.50104362</v>
      </c>
      <c r="P24" s="36">
        <f>SUMIFS(СВЦЭМ!$C$33:$C$776,СВЦЭМ!$A$33:$A$776,$A24,СВЦЭМ!$B$33:$B$776,P$11)+'СЕТ СН'!$F$9+СВЦЭМ!$D$10+'СЕТ СН'!$F$5-'СЕТ СН'!$F$17</f>
        <v>3627.28692232</v>
      </c>
      <c r="Q24" s="36">
        <f>SUMIFS(СВЦЭМ!$C$33:$C$776,СВЦЭМ!$A$33:$A$776,$A24,СВЦЭМ!$B$33:$B$776,Q$11)+'СЕТ СН'!$F$9+СВЦЭМ!$D$10+'СЕТ СН'!$F$5-'СЕТ СН'!$F$17</f>
        <v>3645.6601103100002</v>
      </c>
      <c r="R24" s="36">
        <f>SUMIFS(СВЦЭМ!$C$33:$C$776,СВЦЭМ!$A$33:$A$776,$A24,СВЦЭМ!$B$33:$B$776,R$11)+'СЕТ СН'!$F$9+СВЦЭМ!$D$10+'СЕТ СН'!$F$5-'СЕТ СН'!$F$17</f>
        <v>3485.9625363300001</v>
      </c>
      <c r="S24" s="36">
        <f>SUMIFS(СВЦЭМ!$C$33:$C$776,СВЦЭМ!$A$33:$A$776,$A24,СВЦЭМ!$B$33:$B$776,S$11)+'СЕТ СН'!$F$9+СВЦЭМ!$D$10+'СЕТ СН'!$F$5-'СЕТ СН'!$F$17</f>
        <v>3496.7801497999999</v>
      </c>
      <c r="T24" s="36">
        <f>SUMIFS(СВЦЭМ!$C$33:$C$776,СВЦЭМ!$A$33:$A$776,$A24,СВЦЭМ!$B$33:$B$776,T$11)+'СЕТ СН'!$F$9+СВЦЭМ!$D$10+'СЕТ СН'!$F$5-'СЕТ СН'!$F$17</f>
        <v>3456.8822662500002</v>
      </c>
      <c r="U24" s="36">
        <f>SUMIFS(СВЦЭМ!$C$33:$C$776,СВЦЭМ!$A$33:$A$776,$A24,СВЦЭМ!$B$33:$B$776,U$11)+'СЕТ СН'!$F$9+СВЦЭМ!$D$10+'СЕТ СН'!$F$5-'СЕТ СН'!$F$17</f>
        <v>3450.6832930800001</v>
      </c>
      <c r="V24" s="36">
        <f>SUMIFS(СВЦЭМ!$C$33:$C$776,СВЦЭМ!$A$33:$A$776,$A24,СВЦЭМ!$B$33:$B$776,V$11)+'СЕТ СН'!$F$9+СВЦЭМ!$D$10+'СЕТ СН'!$F$5-'СЕТ СН'!$F$17</f>
        <v>3613.4516642500002</v>
      </c>
      <c r="W24" s="36">
        <f>SUMIFS(СВЦЭМ!$C$33:$C$776,СВЦЭМ!$A$33:$A$776,$A24,СВЦЭМ!$B$33:$B$776,W$11)+'СЕТ СН'!$F$9+СВЦЭМ!$D$10+'СЕТ СН'!$F$5-'СЕТ СН'!$F$17</f>
        <v>3606.5925546899998</v>
      </c>
      <c r="X24" s="36">
        <f>SUMIFS(СВЦЭМ!$C$33:$C$776,СВЦЭМ!$A$33:$A$776,$A24,СВЦЭМ!$B$33:$B$776,X$11)+'СЕТ СН'!$F$9+СВЦЭМ!$D$10+'СЕТ СН'!$F$5-'СЕТ СН'!$F$17</f>
        <v>3600.9371484599997</v>
      </c>
      <c r="Y24" s="36">
        <f>SUMIFS(СВЦЭМ!$C$33:$C$776,СВЦЭМ!$A$33:$A$776,$A24,СВЦЭМ!$B$33:$B$776,Y$11)+'СЕТ СН'!$F$9+СВЦЭМ!$D$10+'СЕТ СН'!$F$5-'СЕТ СН'!$F$17</f>
        <v>3700.4045697199999</v>
      </c>
    </row>
    <row r="25" spans="1:25" ht="15.75" x14ac:dyDescent="0.2">
      <c r="A25" s="35">
        <f t="shared" si="0"/>
        <v>43479</v>
      </c>
      <c r="B25" s="36">
        <f>SUMIFS(СВЦЭМ!$C$33:$C$776,СВЦЭМ!$A$33:$A$776,$A25,СВЦЭМ!$B$33:$B$776,B$11)+'СЕТ СН'!$F$9+СВЦЭМ!$D$10+'СЕТ СН'!$F$5-'СЕТ СН'!$F$17</f>
        <v>3806.0979771299999</v>
      </c>
      <c r="C25" s="36">
        <f>SUMIFS(СВЦЭМ!$C$33:$C$776,СВЦЭМ!$A$33:$A$776,$A25,СВЦЭМ!$B$33:$B$776,C$11)+'СЕТ СН'!$F$9+СВЦЭМ!$D$10+'СЕТ СН'!$F$5-'СЕТ СН'!$F$17</f>
        <v>3814.98271909</v>
      </c>
      <c r="D25" s="36">
        <f>SUMIFS(СВЦЭМ!$C$33:$C$776,СВЦЭМ!$A$33:$A$776,$A25,СВЦЭМ!$B$33:$B$776,D$11)+'СЕТ СН'!$F$9+СВЦЭМ!$D$10+'СЕТ СН'!$F$5-'СЕТ СН'!$F$17</f>
        <v>3770.7217120999999</v>
      </c>
      <c r="E25" s="36">
        <f>SUMIFS(СВЦЭМ!$C$33:$C$776,СВЦЭМ!$A$33:$A$776,$A25,СВЦЭМ!$B$33:$B$776,E$11)+'СЕТ СН'!$F$9+СВЦЭМ!$D$10+'СЕТ СН'!$F$5-'СЕТ СН'!$F$17</f>
        <v>3822.5495391499999</v>
      </c>
      <c r="F25" s="36">
        <f>SUMIFS(СВЦЭМ!$C$33:$C$776,СВЦЭМ!$A$33:$A$776,$A25,СВЦЭМ!$B$33:$B$776,F$11)+'СЕТ СН'!$F$9+СВЦЭМ!$D$10+'СЕТ СН'!$F$5-'СЕТ СН'!$F$17</f>
        <v>3758.7000184600001</v>
      </c>
      <c r="G25" s="36">
        <f>SUMIFS(СВЦЭМ!$C$33:$C$776,СВЦЭМ!$A$33:$A$776,$A25,СВЦЭМ!$B$33:$B$776,G$11)+'СЕТ СН'!$F$9+СВЦЭМ!$D$10+'СЕТ СН'!$F$5-'СЕТ СН'!$F$17</f>
        <v>3729.0329535000001</v>
      </c>
      <c r="H25" s="36">
        <f>SUMIFS(СВЦЭМ!$C$33:$C$776,СВЦЭМ!$A$33:$A$776,$A25,СВЦЭМ!$B$33:$B$776,H$11)+'СЕТ СН'!$F$9+СВЦЭМ!$D$10+'СЕТ СН'!$F$5-'СЕТ СН'!$F$17</f>
        <v>3693.6399382600002</v>
      </c>
      <c r="I25" s="36">
        <f>SUMIFS(СВЦЭМ!$C$33:$C$776,СВЦЭМ!$A$33:$A$776,$A25,СВЦЭМ!$B$33:$B$776,I$11)+'СЕТ СН'!$F$9+СВЦЭМ!$D$10+'СЕТ СН'!$F$5-'СЕТ СН'!$F$17</f>
        <v>3593.9727485799999</v>
      </c>
      <c r="J25" s="36">
        <f>SUMIFS(СВЦЭМ!$C$33:$C$776,СВЦЭМ!$A$33:$A$776,$A25,СВЦЭМ!$B$33:$B$776,J$11)+'СЕТ СН'!$F$9+СВЦЭМ!$D$10+'СЕТ СН'!$F$5-'СЕТ СН'!$F$17</f>
        <v>3543.5462597200003</v>
      </c>
      <c r="K25" s="36">
        <f>SUMIFS(СВЦЭМ!$C$33:$C$776,СВЦЭМ!$A$33:$A$776,$A25,СВЦЭМ!$B$33:$B$776,K$11)+'СЕТ СН'!$F$9+СВЦЭМ!$D$10+'СЕТ СН'!$F$5-'СЕТ СН'!$F$17</f>
        <v>3416.77793948</v>
      </c>
      <c r="L25" s="36">
        <f>SUMIFS(СВЦЭМ!$C$33:$C$776,СВЦЭМ!$A$33:$A$776,$A25,СВЦЭМ!$B$33:$B$776,L$11)+'СЕТ СН'!$F$9+СВЦЭМ!$D$10+'СЕТ СН'!$F$5-'СЕТ СН'!$F$17</f>
        <v>3395.35437151</v>
      </c>
      <c r="M25" s="36">
        <f>SUMIFS(СВЦЭМ!$C$33:$C$776,СВЦЭМ!$A$33:$A$776,$A25,СВЦЭМ!$B$33:$B$776,M$11)+'СЕТ СН'!$F$9+СВЦЭМ!$D$10+'СЕТ СН'!$F$5-'СЕТ СН'!$F$17</f>
        <v>3613.4161901999996</v>
      </c>
      <c r="N25" s="36">
        <f>SUMIFS(СВЦЭМ!$C$33:$C$776,СВЦЭМ!$A$33:$A$776,$A25,СВЦЭМ!$B$33:$B$776,N$11)+'СЕТ СН'!$F$9+СВЦЭМ!$D$10+'СЕТ СН'!$F$5-'СЕТ СН'!$F$17</f>
        <v>3647.2385078799998</v>
      </c>
      <c r="O25" s="36">
        <f>SUMIFS(СВЦЭМ!$C$33:$C$776,СВЦЭМ!$A$33:$A$776,$A25,СВЦЭМ!$B$33:$B$776,O$11)+'СЕТ СН'!$F$9+СВЦЭМ!$D$10+'СЕТ СН'!$F$5-'СЕТ СН'!$F$17</f>
        <v>3660.3683317999999</v>
      </c>
      <c r="P25" s="36">
        <f>SUMIFS(СВЦЭМ!$C$33:$C$776,СВЦЭМ!$A$33:$A$776,$A25,СВЦЭМ!$B$33:$B$776,P$11)+'СЕТ СН'!$F$9+СВЦЭМ!$D$10+'СЕТ СН'!$F$5-'СЕТ СН'!$F$17</f>
        <v>3654.6713153199998</v>
      </c>
      <c r="Q25" s="36">
        <f>SUMIFS(СВЦЭМ!$C$33:$C$776,СВЦЭМ!$A$33:$A$776,$A25,СВЦЭМ!$B$33:$B$776,Q$11)+'СЕТ СН'!$F$9+СВЦЭМ!$D$10+'СЕТ СН'!$F$5-'СЕТ СН'!$F$17</f>
        <v>3637.12948147</v>
      </c>
      <c r="R25" s="36">
        <f>SUMIFS(СВЦЭМ!$C$33:$C$776,СВЦЭМ!$A$33:$A$776,$A25,СВЦЭМ!$B$33:$B$776,R$11)+'СЕТ СН'!$F$9+СВЦЭМ!$D$10+'СЕТ СН'!$F$5-'СЕТ СН'!$F$17</f>
        <v>3654.9983682399998</v>
      </c>
      <c r="S25" s="36">
        <f>SUMIFS(СВЦЭМ!$C$33:$C$776,СВЦЭМ!$A$33:$A$776,$A25,СВЦЭМ!$B$33:$B$776,S$11)+'СЕТ СН'!$F$9+СВЦЭМ!$D$10+'СЕТ СН'!$F$5-'СЕТ СН'!$F$17</f>
        <v>3631.3314535600002</v>
      </c>
      <c r="T25" s="36">
        <f>SUMIFS(СВЦЭМ!$C$33:$C$776,СВЦЭМ!$A$33:$A$776,$A25,СВЦЭМ!$B$33:$B$776,T$11)+'СЕТ СН'!$F$9+СВЦЭМ!$D$10+'СЕТ СН'!$F$5-'СЕТ СН'!$F$17</f>
        <v>3593.88653441</v>
      </c>
      <c r="U25" s="36">
        <f>SUMIFS(СВЦЭМ!$C$33:$C$776,СВЦЭМ!$A$33:$A$776,$A25,СВЦЭМ!$B$33:$B$776,U$11)+'СЕТ СН'!$F$9+СВЦЭМ!$D$10+'СЕТ СН'!$F$5-'СЕТ СН'!$F$17</f>
        <v>3578.7882307199998</v>
      </c>
      <c r="V25" s="36">
        <f>SUMIFS(СВЦЭМ!$C$33:$C$776,СВЦЭМ!$A$33:$A$776,$A25,СВЦЭМ!$B$33:$B$776,V$11)+'СЕТ СН'!$F$9+СВЦЭМ!$D$10+'СЕТ СН'!$F$5-'СЕТ СН'!$F$17</f>
        <v>3596.1893766200001</v>
      </c>
      <c r="W25" s="36">
        <f>SUMIFS(СВЦЭМ!$C$33:$C$776,СВЦЭМ!$A$33:$A$776,$A25,СВЦЭМ!$B$33:$B$776,W$11)+'СЕТ СН'!$F$9+СВЦЭМ!$D$10+'СЕТ СН'!$F$5-'СЕТ СН'!$F$17</f>
        <v>3621.1440385300002</v>
      </c>
      <c r="X25" s="36">
        <f>SUMIFS(СВЦЭМ!$C$33:$C$776,СВЦЭМ!$A$33:$A$776,$A25,СВЦЭМ!$B$33:$B$776,X$11)+'СЕТ СН'!$F$9+СВЦЭМ!$D$10+'СЕТ СН'!$F$5-'СЕТ СН'!$F$17</f>
        <v>3598.7795191599998</v>
      </c>
      <c r="Y25" s="36">
        <f>SUMIFS(СВЦЭМ!$C$33:$C$776,СВЦЭМ!$A$33:$A$776,$A25,СВЦЭМ!$B$33:$B$776,Y$11)+'СЕТ СН'!$F$9+СВЦЭМ!$D$10+'СЕТ СН'!$F$5-'СЕТ СН'!$F$17</f>
        <v>3688.4715109500003</v>
      </c>
    </row>
    <row r="26" spans="1:25" ht="15.75" x14ac:dyDescent="0.2">
      <c r="A26" s="35">
        <f t="shared" si="0"/>
        <v>43480</v>
      </c>
      <c r="B26" s="36">
        <f>SUMIFS(СВЦЭМ!$C$33:$C$776,СВЦЭМ!$A$33:$A$776,$A26,СВЦЭМ!$B$33:$B$776,B$11)+'СЕТ СН'!$F$9+СВЦЭМ!$D$10+'СЕТ СН'!$F$5-'СЕТ СН'!$F$17</f>
        <v>3794.4081028299997</v>
      </c>
      <c r="C26" s="36">
        <f>SUMIFS(СВЦЭМ!$C$33:$C$776,СВЦЭМ!$A$33:$A$776,$A26,СВЦЭМ!$B$33:$B$776,C$11)+'СЕТ СН'!$F$9+СВЦЭМ!$D$10+'СЕТ СН'!$F$5-'СЕТ СН'!$F$17</f>
        <v>3821.1759319799999</v>
      </c>
      <c r="D26" s="36">
        <f>SUMIFS(СВЦЭМ!$C$33:$C$776,СВЦЭМ!$A$33:$A$776,$A26,СВЦЭМ!$B$33:$B$776,D$11)+'СЕТ СН'!$F$9+СВЦЭМ!$D$10+'СЕТ СН'!$F$5-'СЕТ СН'!$F$17</f>
        <v>3862.1694970899998</v>
      </c>
      <c r="E26" s="36">
        <f>SUMIFS(СВЦЭМ!$C$33:$C$776,СВЦЭМ!$A$33:$A$776,$A26,СВЦЭМ!$B$33:$B$776,E$11)+'СЕТ СН'!$F$9+СВЦЭМ!$D$10+'СЕТ СН'!$F$5-'СЕТ СН'!$F$17</f>
        <v>3878.0147710599999</v>
      </c>
      <c r="F26" s="36">
        <f>SUMIFS(СВЦЭМ!$C$33:$C$776,СВЦЭМ!$A$33:$A$776,$A26,СВЦЭМ!$B$33:$B$776,F$11)+'СЕТ СН'!$F$9+СВЦЭМ!$D$10+'СЕТ СН'!$F$5-'СЕТ СН'!$F$17</f>
        <v>3846.5643290399998</v>
      </c>
      <c r="G26" s="36">
        <f>SUMIFS(СВЦЭМ!$C$33:$C$776,СВЦЭМ!$A$33:$A$776,$A26,СВЦЭМ!$B$33:$B$776,G$11)+'СЕТ СН'!$F$9+СВЦЭМ!$D$10+'СЕТ СН'!$F$5-'СЕТ СН'!$F$17</f>
        <v>3843.0257899999997</v>
      </c>
      <c r="H26" s="36">
        <f>SUMIFS(СВЦЭМ!$C$33:$C$776,СВЦЭМ!$A$33:$A$776,$A26,СВЦЭМ!$B$33:$B$776,H$11)+'СЕТ СН'!$F$9+СВЦЭМ!$D$10+'СЕТ СН'!$F$5-'СЕТ СН'!$F$17</f>
        <v>3786.69544034</v>
      </c>
      <c r="I26" s="36">
        <f>SUMIFS(СВЦЭМ!$C$33:$C$776,СВЦЭМ!$A$33:$A$776,$A26,СВЦЭМ!$B$33:$B$776,I$11)+'СЕТ СН'!$F$9+СВЦЭМ!$D$10+'СЕТ СН'!$F$5-'СЕТ СН'!$F$17</f>
        <v>3672.4068249299999</v>
      </c>
      <c r="J26" s="36">
        <f>SUMIFS(СВЦЭМ!$C$33:$C$776,СВЦЭМ!$A$33:$A$776,$A26,СВЦЭМ!$B$33:$B$776,J$11)+'СЕТ СН'!$F$9+СВЦЭМ!$D$10+'СЕТ СН'!$F$5-'СЕТ СН'!$F$17</f>
        <v>3647.7445829600001</v>
      </c>
      <c r="K26" s="36">
        <f>SUMIFS(СВЦЭМ!$C$33:$C$776,СВЦЭМ!$A$33:$A$776,$A26,СВЦЭМ!$B$33:$B$776,K$11)+'СЕТ СН'!$F$9+СВЦЭМ!$D$10+'СЕТ СН'!$F$5-'СЕТ СН'!$F$17</f>
        <v>3467.5534286299999</v>
      </c>
      <c r="L26" s="36">
        <f>SUMIFS(СВЦЭМ!$C$33:$C$776,СВЦЭМ!$A$33:$A$776,$A26,СВЦЭМ!$B$33:$B$776,L$11)+'СЕТ СН'!$F$9+СВЦЭМ!$D$10+'СЕТ СН'!$F$5-'СЕТ СН'!$F$17</f>
        <v>3425.54567069</v>
      </c>
      <c r="M26" s="36">
        <f>SUMIFS(СВЦЭМ!$C$33:$C$776,СВЦЭМ!$A$33:$A$776,$A26,СВЦЭМ!$B$33:$B$776,M$11)+'СЕТ СН'!$F$9+СВЦЭМ!$D$10+'СЕТ СН'!$F$5-'СЕТ СН'!$F$17</f>
        <v>3454.5365529400001</v>
      </c>
      <c r="N26" s="36">
        <f>SUMIFS(СВЦЭМ!$C$33:$C$776,СВЦЭМ!$A$33:$A$776,$A26,СВЦЭМ!$B$33:$B$776,N$11)+'СЕТ СН'!$F$9+СВЦЭМ!$D$10+'СЕТ СН'!$F$5-'СЕТ СН'!$F$17</f>
        <v>3459.6804210099999</v>
      </c>
      <c r="O26" s="36">
        <f>SUMIFS(СВЦЭМ!$C$33:$C$776,СВЦЭМ!$A$33:$A$776,$A26,СВЦЭМ!$B$33:$B$776,O$11)+'СЕТ СН'!$F$9+СВЦЭМ!$D$10+'СЕТ СН'!$F$5-'СЕТ СН'!$F$17</f>
        <v>3445.16091719</v>
      </c>
      <c r="P26" s="36">
        <f>SUMIFS(СВЦЭМ!$C$33:$C$776,СВЦЭМ!$A$33:$A$776,$A26,СВЦЭМ!$B$33:$B$776,P$11)+'СЕТ СН'!$F$9+СВЦЭМ!$D$10+'СЕТ СН'!$F$5-'СЕТ СН'!$F$17</f>
        <v>3449.7150714700001</v>
      </c>
      <c r="Q26" s="36">
        <f>SUMIFS(СВЦЭМ!$C$33:$C$776,СВЦЭМ!$A$33:$A$776,$A26,СВЦЭМ!$B$33:$B$776,Q$11)+'СЕТ СН'!$F$9+СВЦЭМ!$D$10+'СЕТ СН'!$F$5-'СЕТ СН'!$F$17</f>
        <v>3433.2775802900001</v>
      </c>
      <c r="R26" s="36">
        <f>SUMIFS(СВЦЭМ!$C$33:$C$776,СВЦЭМ!$A$33:$A$776,$A26,СВЦЭМ!$B$33:$B$776,R$11)+'СЕТ СН'!$F$9+СВЦЭМ!$D$10+'СЕТ СН'!$F$5-'СЕТ СН'!$F$17</f>
        <v>3424.2299113200002</v>
      </c>
      <c r="S26" s="36">
        <f>SUMIFS(СВЦЭМ!$C$33:$C$776,СВЦЭМ!$A$33:$A$776,$A26,СВЦЭМ!$B$33:$B$776,S$11)+'СЕТ СН'!$F$9+СВЦЭМ!$D$10+'СЕТ СН'!$F$5-'СЕТ СН'!$F$17</f>
        <v>3448.4141477900002</v>
      </c>
      <c r="T26" s="36">
        <f>SUMIFS(СВЦЭМ!$C$33:$C$776,СВЦЭМ!$A$33:$A$776,$A26,СВЦЭМ!$B$33:$B$776,T$11)+'СЕТ СН'!$F$9+СВЦЭМ!$D$10+'СЕТ СН'!$F$5-'СЕТ СН'!$F$17</f>
        <v>3422.4293475200002</v>
      </c>
      <c r="U26" s="36">
        <f>SUMIFS(СВЦЭМ!$C$33:$C$776,СВЦЭМ!$A$33:$A$776,$A26,СВЦЭМ!$B$33:$B$776,U$11)+'СЕТ СН'!$F$9+СВЦЭМ!$D$10+'СЕТ СН'!$F$5-'СЕТ СН'!$F$17</f>
        <v>3432.9620854</v>
      </c>
      <c r="V26" s="36">
        <f>SUMIFS(СВЦЭМ!$C$33:$C$776,СВЦЭМ!$A$33:$A$776,$A26,СВЦЭМ!$B$33:$B$776,V$11)+'СЕТ СН'!$F$9+СВЦЭМ!$D$10+'СЕТ СН'!$F$5-'СЕТ СН'!$F$17</f>
        <v>3447.0514410999999</v>
      </c>
      <c r="W26" s="36">
        <f>SUMIFS(СВЦЭМ!$C$33:$C$776,СВЦЭМ!$A$33:$A$776,$A26,СВЦЭМ!$B$33:$B$776,W$11)+'СЕТ СН'!$F$9+СВЦЭМ!$D$10+'СЕТ СН'!$F$5-'СЕТ СН'!$F$17</f>
        <v>3649.9706612299997</v>
      </c>
      <c r="X26" s="36">
        <f>SUMIFS(СВЦЭМ!$C$33:$C$776,СВЦЭМ!$A$33:$A$776,$A26,СВЦЭМ!$B$33:$B$776,X$11)+'СЕТ СН'!$F$9+СВЦЭМ!$D$10+'СЕТ СН'!$F$5-'СЕТ СН'!$F$17</f>
        <v>3643.4532370400002</v>
      </c>
      <c r="Y26" s="36">
        <f>SUMIFS(СВЦЭМ!$C$33:$C$776,СВЦЭМ!$A$33:$A$776,$A26,СВЦЭМ!$B$33:$B$776,Y$11)+'СЕТ СН'!$F$9+СВЦЭМ!$D$10+'СЕТ СН'!$F$5-'СЕТ СН'!$F$17</f>
        <v>3698.7586194</v>
      </c>
    </row>
    <row r="27" spans="1:25" ht="15.75" x14ac:dyDescent="0.2">
      <c r="A27" s="35">
        <f t="shared" si="0"/>
        <v>43481</v>
      </c>
      <c r="B27" s="36">
        <f>SUMIFS(СВЦЭМ!$C$33:$C$776,СВЦЭМ!$A$33:$A$776,$A27,СВЦЭМ!$B$33:$B$776,B$11)+'СЕТ СН'!$F$9+СВЦЭМ!$D$10+'СЕТ СН'!$F$5-'СЕТ СН'!$F$17</f>
        <v>3771.1201093099999</v>
      </c>
      <c r="C27" s="36">
        <f>SUMIFS(СВЦЭМ!$C$33:$C$776,СВЦЭМ!$A$33:$A$776,$A27,СВЦЭМ!$B$33:$B$776,C$11)+'СЕТ СН'!$F$9+СВЦЭМ!$D$10+'СЕТ СН'!$F$5-'СЕТ СН'!$F$17</f>
        <v>3809.9387925299998</v>
      </c>
      <c r="D27" s="36">
        <f>SUMIFS(СВЦЭМ!$C$33:$C$776,СВЦЭМ!$A$33:$A$776,$A27,СВЦЭМ!$B$33:$B$776,D$11)+'СЕТ СН'!$F$9+СВЦЭМ!$D$10+'СЕТ СН'!$F$5-'СЕТ СН'!$F$17</f>
        <v>3836.4679656799999</v>
      </c>
      <c r="E27" s="36">
        <f>SUMIFS(СВЦЭМ!$C$33:$C$776,СВЦЭМ!$A$33:$A$776,$A27,СВЦЭМ!$B$33:$B$776,E$11)+'СЕТ СН'!$F$9+СВЦЭМ!$D$10+'СЕТ СН'!$F$5-'СЕТ СН'!$F$17</f>
        <v>3840.70861371</v>
      </c>
      <c r="F27" s="36">
        <f>SUMIFS(СВЦЭМ!$C$33:$C$776,СВЦЭМ!$A$33:$A$776,$A27,СВЦЭМ!$B$33:$B$776,F$11)+'СЕТ СН'!$F$9+СВЦЭМ!$D$10+'СЕТ СН'!$F$5-'СЕТ СН'!$F$17</f>
        <v>3821.8285015499996</v>
      </c>
      <c r="G27" s="36">
        <f>SUMIFS(СВЦЭМ!$C$33:$C$776,СВЦЭМ!$A$33:$A$776,$A27,СВЦЭМ!$B$33:$B$776,G$11)+'СЕТ СН'!$F$9+СВЦЭМ!$D$10+'СЕТ СН'!$F$5-'СЕТ СН'!$F$17</f>
        <v>3819.9562604299999</v>
      </c>
      <c r="H27" s="36">
        <f>SUMIFS(СВЦЭМ!$C$33:$C$776,СВЦЭМ!$A$33:$A$776,$A27,СВЦЭМ!$B$33:$B$776,H$11)+'СЕТ СН'!$F$9+СВЦЭМ!$D$10+'СЕТ СН'!$F$5-'СЕТ СН'!$F$17</f>
        <v>3812.1686009200002</v>
      </c>
      <c r="I27" s="36">
        <f>SUMIFS(СВЦЭМ!$C$33:$C$776,СВЦЭМ!$A$33:$A$776,$A27,СВЦЭМ!$B$33:$B$776,I$11)+'СЕТ СН'!$F$9+СВЦЭМ!$D$10+'СЕТ СН'!$F$5-'СЕТ СН'!$F$17</f>
        <v>3697.0612865200001</v>
      </c>
      <c r="J27" s="36">
        <f>SUMIFS(СВЦЭМ!$C$33:$C$776,СВЦЭМ!$A$33:$A$776,$A27,СВЦЭМ!$B$33:$B$776,J$11)+'СЕТ СН'!$F$9+СВЦЭМ!$D$10+'СЕТ СН'!$F$5-'СЕТ СН'!$F$17</f>
        <v>3648.0922232799999</v>
      </c>
      <c r="K27" s="36">
        <f>SUMIFS(СВЦЭМ!$C$33:$C$776,СВЦЭМ!$A$33:$A$776,$A27,СВЦЭМ!$B$33:$B$776,K$11)+'СЕТ СН'!$F$9+СВЦЭМ!$D$10+'СЕТ СН'!$F$5-'СЕТ СН'!$F$17</f>
        <v>3471.0175004500002</v>
      </c>
      <c r="L27" s="36">
        <f>SUMIFS(СВЦЭМ!$C$33:$C$776,СВЦЭМ!$A$33:$A$776,$A27,СВЦЭМ!$B$33:$B$776,L$11)+'СЕТ СН'!$F$9+СВЦЭМ!$D$10+'СЕТ СН'!$F$5-'СЕТ СН'!$F$17</f>
        <v>3474.63108771</v>
      </c>
      <c r="M27" s="36">
        <f>SUMIFS(СВЦЭМ!$C$33:$C$776,СВЦЭМ!$A$33:$A$776,$A27,СВЦЭМ!$B$33:$B$776,M$11)+'СЕТ СН'!$F$9+СВЦЭМ!$D$10+'СЕТ СН'!$F$5-'СЕТ СН'!$F$17</f>
        <v>3498.3480804199999</v>
      </c>
      <c r="N27" s="36">
        <f>SUMIFS(СВЦЭМ!$C$33:$C$776,СВЦЭМ!$A$33:$A$776,$A27,СВЦЭМ!$B$33:$B$776,N$11)+'СЕТ СН'!$F$9+СВЦЭМ!$D$10+'СЕТ СН'!$F$5-'СЕТ СН'!$F$17</f>
        <v>3501.4898907199999</v>
      </c>
      <c r="O27" s="36">
        <f>SUMIFS(СВЦЭМ!$C$33:$C$776,СВЦЭМ!$A$33:$A$776,$A27,СВЦЭМ!$B$33:$B$776,O$11)+'СЕТ СН'!$F$9+СВЦЭМ!$D$10+'СЕТ СН'!$F$5-'СЕТ СН'!$F$17</f>
        <v>3506.0835856900003</v>
      </c>
      <c r="P27" s="36">
        <f>SUMIFS(СВЦЭМ!$C$33:$C$776,СВЦЭМ!$A$33:$A$776,$A27,СВЦЭМ!$B$33:$B$776,P$11)+'СЕТ СН'!$F$9+СВЦЭМ!$D$10+'СЕТ СН'!$F$5-'СЕТ СН'!$F$17</f>
        <v>3515.3793304199999</v>
      </c>
      <c r="Q27" s="36">
        <f>SUMIFS(СВЦЭМ!$C$33:$C$776,СВЦЭМ!$A$33:$A$776,$A27,СВЦЭМ!$B$33:$B$776,Q$11)+'СЕТ СН'!$F$9+СВЦЭМ!$D$10+'СЕТ СН'!$F$5-'СЕТ СН'!$F$17</f>
        <v>3520.6158774799997</v>
      </c>
      <c r="R27" s="36">
        <f>SUMIFS(СВЦЭМ!$C$33:$C$776,СВЦЭМ!$A$33:$A$776,$A27,СВЦЭМ!$B$33:$B$776,R$11)+'СЕТ СН'!$F$9+СВЦЭМ!$D$10+'СЕТ СН'!$F$5-'СЕТ СН'!$F$17</f>
        <v>3523.0951813800002</v>
      </c>
      <c r="S27" s="36">
        <f>SUMIFS(СВЦЭМ!$C$33:$C$776,СВЦЭМ!$A$33:$A$776,$A27,СВЦЭМ!$B$33:$B$776,S$11)+'СЕТ СН'!$F$9+СВЦЭМ!$D$10+'СЕТ СН'!$F$5-'СЕТ СН'!$F$17</f>
        <v>3524.9747036899998</v>
      </c>
      <c r="T27" s="36">
        <f>SUMIFS(СВЦЭМ!$C$33:$C$776,СВЦЭМ!$A$33:$A$776,$A27,СВЦЭМ!$B$33:$B$776,T$11)+'СЕТ СН'!$F$9+СВЦЭМ!$D$10+'СЕТ СН'!$F$5-'СЕТ СН'!$F$17</f>
        <v>3515.61386339</v>
      </c>
      <c r="U27" s="36">
        <f>SUMIFS(СВЦЭМ!$C$33:$C$776,СВЦЭМ!$A$33:$A$776,$A27,СВЦЭМ!$B$33:$B$776,U$11)+'СЕТ СН'!$F$9+СВЦЭМ!$D$10+'СЕТ СН'!$F$5-'СЕТ СН'!$F$17</f>
        <v>3503.4555881899996</v>
      </c>
      <c r="V27" s="36">
        <f>SUMIFS(СВЦЭМ!$C$33:$C$776,СВЦЭМ!$A$33:$A$776,$A27,СВЦЭМ!$B$33:$B$776,V$11)+'СЕТ СН'!$F$9+СВЦЭМ!$D$10+'СЕТ СН'!$F$5-'СЕТ СН'!$F$17</f>
        <v>3517.2856144699999</v>
      </c>
      <c r="W27" s="36">
        <f>SUMIFS(СВЦЭМ!$C$33:$C$776,СВЦЭМ!$A$33:$A$776,$A27,СВЦЭМ!$B$33:$B$776,W$11)+'СЕТ СН'!$F$9+СВЦЭМ!$D$10+'СЕТ СН'!$F$5-'СЕТ СН'!$F$17</f>
        <v>3703.4035736999999</v>
      </c>
      <c r="X27" s="36">
        <f>SUMIFS(СВЦЭМ!$C$33:$C$776,СВЦЭМ!$A$33:$A$776,$A27,СВЦЭМ!$B$33:$B$776,X$11)+'СЕТ СН'!$F$9+СВЦЭМ!$D$10+'СЕТ СН'!$F$5-'СЕТ СН'!$F$17</f>
        <v>3502.8099938599998</v>
      </c>
      <c r="Y27" s="36">
        <f>SUMIFS(СВЦЭМ!$C$33:$C$776,СВЦЭМ!$A$33:$A$776,$A27,СВЦЭМ!$B$33:$B$776,Y$11)+'СЕТ СН'!$F$9+СВЦЭМ!$D$10+'СЕТ СН'!$F$5-'СЕТ СН'!$F$17</f>
        <v>3758.6405735600001</v>
      </c>
    </row>
    <row r="28" spans="1:25" ht="15.75" x14ac:dyDescent="0.2">
      <c r="A28" s="35">
        <f t="shared" si="0"/>
        <v>43482</v>
      </c>
      <c r="B28" s="36">
        <f>SUMIFS(СВЦЭМ!$C$33:$C$776,СВЦЭМ!$A$33:$A$776,$A28,СВЦЭМ!$B$33:$B$776,B$11)+'СЕТ СН'!$F$9+СВЦЭМ!$D$10+'СЕТ СН'!$F$5-'СЕТ СН'!$F$17</f>
        <v>3870.5568884300001</v>
      </c>
      <c r="C28" s="36">
        <f>SUMIFS(СВЦЭМ!$C$33:$C$776,СВЦЭМ!$A$33:$A$776,$A28,СВЦЭМ!$B$33:$B$776,C$11)+'СЕТ СН'!$F$9+СВЦЭМ!$D$10+'СЕТ СН'!$F$5-'СЕТ СН'!$F$17</f>
        <v>3841.6090884799996</v>
      </c>
      <c r="D28" s="36">
        <f>SUMIFS(СВЦЭМ!$C$33:$C$776,СВЦЭМ!$A$33:$A$776,$A28,СВЦЭМ!$B$33:$B$776,D$11)+'СЕТ СН'!$F$9+СВЦЭМ!$D$10+'СЕТ СН'!$F$5-'СЕТ СН'!$F$17</f>
        <v>3855.4399864799998</v>
      </c>
      <c r="E28" s="36">
        <f>SUMIFS(СВЦЭМ!$C$33:$C$776,СВЦЭМ!$A$33:$A$776,$A28,СВЦЭМ!$B$33:$B$776,E$11)+'СЕТ СН'!$F$9+СВЦЭМ!$D$10+'СЕТ СН'!$F$5-'СЕТ СН'!$F$17</f>
        <v>3846.9757597299999</v>
      </c>
      <c r="F28" s="36">
        <f>SUMIFS(СВЦЭМ!$C$33:$C$776,СВЦЭМ!$A$33:$A$776,$A28,СВЦЭМ!$B$33:$B$776,F$11)+'СЕТ СН'!$F$9+СВЦЭМ!$D$10+'СЕТ СН'!$F$5-'СЕТ СН'!$F$17</f>
        <v>3863.2511224199998</v>
      </c>
      <c r="G28" s="36">
        <f>SUMIFS(СВЦЭМ!$C$33:$C$776,СВЦЭМ!$A$33:$A$776,$A28,СВЦЭМ!$B$33:$B$776,G$11)+'СЕТ СН'!$F$9+СВЦЭМ!$D$10+'СЕТ СН'!$F$5-'СЕТ СН'!$F$17</f>
        <v>3907.0920555499997</v>
      </c>
      <c r="H28" s="36">
        <f>SUMIFS(СВЦЭМ!$C$33:$C$776,СВЦЭМ!$A$33:$A$776,$A28,СВЦЭМ!$B$33:$B$776,H$11)+'СЕТ СН'!$F$9+СВЦЭМ!$D$10+'СЕТ СН'!$F$5-'СЕТ СН'!$F$17</f>
        <v>3818.8132803099998</v>
      </c>
      <c r="I28" s="36">
        <f>SUMIFS(СВЦЭМ!$C$33:$C$776,СВЦЭМ!$A$33:$A$776,$A28,СВЦЭМ!$B$33:$B$776,I$11)+'СЕТ СН'!$F$9+СВЦЭМ!$D$10+'СЕТ СН'!$F$5-'СЕТ СН'!$F$17</f>
        <v>3723.4680173799998</v>
      </c>
      <c r="J28" s="36">
        <f>SUMIFS(СВЦЭМ!$C$33:$C$776,СВЦЭМ!$A$33:$A$776,$A28,СВЦЭМ!$B$33:$B$776,J$11)+'СЕТ СН'!$F$9+СВЦЭМ!$D$10+'СЕТ СН'!$F$5-'СЕТ СН'!$F$17</f>
        <v>3652.0856804799996</v>
      </c>
      <c r="K28" s="36">
        <f>SUMIFS(СВЦЭМ!$C$33:$C$776,СВЦЭМ!$A$33:$A$776,$A28,СВЦЭМ!$B$33:$B$776,K$11)+'СЕТ СН'!$F$9+СВЦЭМ!$D$10+'СЕТ СН'!$F$5-'СЕТ СН'!$F$17</f>
        <v>3644.32066996</v>
      </c>
      <c r="L28" s="36">
        <f>SUMIFS(СВЦЭМ!$C$33:$C$776,СВЦЭМ!$A$33:$A$776,$A28,СВЦЭМ!$B$33:$B$776,L$11)+'СЕТ СН'!$F$9+СВЦЭМ!$D$10+'СЕТ СН'!$F$5-'СЕТ СН'!$F$17</f>
        <v>3605.8176877300002</v>
      </c>
      <c r="M28" s="36">
        <f>SUMIFS(СВЦЭМ!$C$33:$C$776,СВЦЭМ!$A$33:$A$776,$A28,СВЦЭМ!$B$33:$B$776,M$11)+'СЕТ СН'!$F$9+СВЦЭМ!$D$10+'СЕТ СН'!$F$5-'СЕТ СН'!$F$17</f>
        <v>3645.8636943299998</v>
      </c>
      <c r="N28" s="36">
        <f>SUMIFS(СВЦЭМ!$C$33:$C$776,СВЦЭМ!$A$33:$A$776,$A28,СВЦЭМ!$B$33:$B$776,N$11)+'СЕТ СН'!$F$9+СВЦЭМ!$D$10+'СЕТ СН'!$F$5-'СЕТ СН'!$F$17</f>
        <v>3635.3346024799998</v>
      </c>
      <c r="O28" s="36">
        <f>SUMIFS(СВЦЭМ!$C$33:$C$776,СВЦЭМ!$A$33:$A$776,$A28,СВЦЭМ!$B$33:$B$776,O$11)+'СЕТ СН'!$F$9+СВЦЭМ!$D$10+'СЕТ СН'!$F$5-'СЕТ СН'!$F$17</f>
        <v>3580.6229906399999</v>
      </c>
      <c r="P28" s="36">
        <f>SUMIFS(СВЦЭМ!$C$33:$C$776,СВЦЭМ!$A$33:$A$776,$A28,СВЦЭМ!$B$33:$B$776,P$11)+'СЕТ СН'!$F$9+СВЦЭМ!$D$10+'СЕТ СН'!$F$5-'СЕТ СН'!$F$17</f>
        <v>3787.7454192999999</v>
      </c>
      <c r="Q28" s="36">
        <f>SUMIFS(СВЦЭМ!$C$33:$C$776,СВЦЭМ!$A$33:$A$776,$A28,СВЦЭМ!$B$33:$B$776,Q$11)+'СЕТ СН'!$F$9+СВЦЭМ!$D$10+'СЕТ СН'!$F$5-'СЕТ СН'!$F$17</f>
        <v>3757.6799598899997</v>
      </c>
      <c r="R28" s="36">
        <f>SUMIFS(СВЦЭМ!$C$33:$C$776,СВЦЭМ!$A$33:$A$776,$A28,СВЦЭМ!$B$33:$B$776,R$11)+'СЕТ СН'!$F$9+СВЦЭМ!$D$10+'СЕТ СН'!$F$5-'СЕТ СН'!$F$17</f>
        <v>3719.4098197100002</v>
      </c>
      <c r="S28" s="36">
        <f>SUMIFS(СВЦЭМ!$C$33:$C$776,СВЦЭМ!$A$33:$A$776,$A28,СВЦЭМ!$B$33:$B$776,S$11)+'СЕТ СН'!$F$9+СВЦЭМ!$D$10+'СЕТ СН'!$F$5-'СЕТ СН'!$F$17</f>
        <v>3703.5026773499999</v>
      </c>
      <c r="T28" s="36">
        <f>SUMIFS(СВЦЭМ!$C$33:$C$776,СВЦЭМ!$A$33:$A$776,$A28,СВЦЭМ!$B$33:$B$776,T$11)+'СЕТ СН'!$F$9+СВЦЭМ!$D$10+'СЕТ СН'!$F$5-'СЕТ СН'!$F$17</f>
        <v>3665.46071794</v>
      </c>
      <c r="U28" s="36">
        <f>SUMIFS(СВЦЭМ!$C$33:$C$776,СВЦЭМ!$A$33:$A$776,$A28,СВЦЭМ!$B$33:$B$776,U$11)+'СЕТ СН'!$F$9+СВЦЭМ!$D$10+'СЕТ СН'!$F$5-'СЕТ СН'!$F$17</f>
        <v>3702.4060099600001</v>
      </c>
      <c r="V28" s="36">
        <f>SUMIFS(СВЦЭМ!$C$33:$C$776,СВЦЭМ!$A$33:$A$776,$A28,СВЦЭМ!$B$33:$B$776,V$11)+'СЕТ СН'!$F$9+СВЦЭМ!$D$10+'СЕТ СН'!$F$5-'СЕТ СН'!$F$17</f>
        <v>3726.5199829399999</v>
      </c>
      <c r="W28" s="36">
        <f>SUMIFS(СВЦЭМ!$C$33:$C$776,СВЦЭМ!$A$33:$A$776,$A28,СВЦЭМ!$B$33:$B$776,W$11)+'СЕТ СН'!$F$9+СВЦЭМ!$D$10+'СЕТ СН'!$F$5-'СЕТ СН'!$F$17</f>
        <v>3716.0434206199998</v>
      </c>
      <c r="X28" s="36">
        <f>SUMIFS(СВЦЭМ!$C$33:$C$776,СВЦЭМ!$A$33:$A$776,$A28,СВЦЭМ!$B$33:$B$776,X$11)+'СЕТ СН'!$F$9+СВЦЭМ!$D$10+'СЕТ СН'!$F$5-'СЕТ СН'!$F$17</f>
        <v>3699.77394585</v>
      </c>
      <c r="Y28" s="36">
        <f>SUMIFS(СВЦЭМ!$C$33:$C$776,СВЦЭМ!$A$33:$A$776,$A28,СВЦЭМ!$B$33:$B$776,Y$11)+'СЕТ СН'!$F$9+СВЦЭМ!$D$10+'СЕТ СН'!$F$5-'СЕТ СН'!$F$17</f>
        <v>3831.9208770300002</v>
      </c>
    </row>
    <row r="29" spans="1:25" ht="15.75" x14ac:dyDescent="0.2">
      <c r="A29" s="35">
        <f t="shared" si="0"/>
        <v>43483</v>
      </c>
      <c r="B29" s="36">
        <f>SUMIFS(СВЦЭМ!$C$33:$C$776,СВЦЭМ!$A$33:$A$776,$A29,СВЦЭМ!$B$33:$B$776,B$11)+'СЕТ СН'!$F$9+СВЦЭМ!$D$10+'СЕТ СН'!$F$5-'СЕТ СН'!$F$17</f>
        <v>3898.82020259</v>
      </c>
      <c r="C29" s="36">
        <f>SUMIFS(СВЦЭМ!$C$33:$C$776,СВЦЭМ!$A$33:$A$776,$A29,СВЦЭМ!$B$33:$B$776,C$11)+'СЕТ СН'!$F$9+СВЦЭМ!$D$10+'СЕТ СН'!$F$5-'СЕТ СН'!$F$17</f>
        <v>3821.7905444799999</v>
      </c>
      <c r="D29" s="36">
        <f>SUMIFS(СВЦЭМ!$C$33:$C$776,СВЦЭМ!$A$33:$A$776,$A29,СВЦЭМ!$B$33:$B$776,D$11)+'СЕТ СН'!$F$9+СВЦЭМ!$D$10+'СЕТ СН'!$F$5-'СЕТ СН'!$F$17</f>
        <v>3915.8896095499999</v>
      </c>
      <c r="E29" s="36">
        <f>SUMIFS(СВЦЭМ!$C$33:$C$776,СВЦЭМ!$A$33:$A$776,$A29,СВЦЭМ!$B$33:$B$776,E$11)+'СЕТ СН'!$F$9+СВЦЭМ!$D$10+'СЕТ СН'!$F$5-'СЕТ СН'!$F$17</f>
        <v>4023.0193157100002</v>
      </c>
      <c r="F29" s="36">
        <f>SUMIFS(СВЦЭМ!$C$33:$C$776,СВЦЭМ!$A$33:$A$776,$A29,СВЦЭМ!$B$33:$B$776,F$11)+'СЕТ СН'!$F$9+СВЦЭМ!$D$10+'СЕТ СН'!$F$5-'СЕТ СН'!$F$17</f>
        <v>3889.8070669999997</v>
      </c>
      <c r="G29" s="36">
        <f>SUMIFS(СВЦЭМ!$C$33:$C$776,СВЦЭМ!$A$33:$A$776,$A29,СВЦЭМ!$B$33:$B$776,G$11)+'СЕТ СН'!$F$9+СВЦЭМ!$D$10+'СЕТ СН'!$F$5-'СЕТ СН'!$F$17</f>
        <v>3950.4584826999999</v>
      </c>
      <c r="H29" s="36">
        <f>SUMIFS(СВЦЭМ!$C$33:$C$776,СВЦЭМ!$A$33:$A$776,$A29,СВЦЭМ!$B$33:$B$776,H$11)+'СЕТ СН'!$F$9+СВЦЭМ!$D$10+'СЕТ СН'!$F$5-'СЕТ СН'!$F$17</f>
        <v>3926.26569638</v>
      </c>
      <c r="I29" s="36">
        <f>SUMIFS(СВЦЭМ!$C$33:$C$776,СВЦЭМ!$A$33:$A$776,$A29,СВЦЭМ!$B$33:$B$776,I$11)+'СЕТ СН'!$F$9+СВЦЭМ!$D$10+'СЕТ СН'!$F$5-'СЕТ СН'!$F$17</f>
        <v>3860.0528904399998</v>
      </c>
      <c r="J29" s="36">
        <f>SUMIFS(СВЦЭМ!$C$33:$C$776,СВЦЭМ!$A$33:$A$776,$A29,СВЦЭМ!$B$33:$B$776,J$11)+'СЕТ СН'!$F$9+СВЦЭМ!$D$10+'СЕТ СН'!$F$5-'СЕТ СН'!$F$17</f>
        <v>3834.7351741000002</v>
      </c>
      <c r="K29" s="36">
        <f>SUMIFS(СВЦЭМ!$C$33:$C$776,СВЦЭМ!$A$33:$A$776,$A29,СВЦЭМ!$B$33:$B$776,K$11)+'СЕТ СН'!$F$9+СВЦЭМ!$D$10+'СЕТ СН'!$F$5-'СЕТ СН'!$F$17</f>
        <v>3910.1614140900001</v>
      </c>
      <c r="L29" s="36">
        <f>SUMIFS(СВЦЭМ!$C$33:$C$776,СВЦЭМ!$A$33:$A$776,$A29,СВЦЭМ!$B$33:$B$776,L$11)+'СЕТ СН'!$F$9+СВЦЭМ!$D$10+'СЕТ СН'!$F$5-'СЕТ СН'!$F$17</f>
        <v>3855.3907197600001</v>
      </c>
      <c r="M29" s="36">
        <f>SUMIFS(СВЦЭМ!$C$33:$C$776,СВЦЭМ!$A$33:$A$776,$A29,СВЦЭМ!$B$33:$B$776,M$11)+'СЕТ СН'!$F$9+СВЦЭМ!$D$10+'СЕТ СН'!$F$5-'СЕТ СН'!$F$17</f>
        <v>3789.0258536199999</v>
      </c>
      <c r="N29" s="36">
        <f>SUMIFS(СВЦЭМ!$C$33:$C$776,СВЦЭМ!$A$33:$A$776,$A29,СВЦЭМ!$B$33:$B$776,N$11)+'СЕТ СН'!$F$9+СВЦЭМ!$D$10+'СЕТ СН'!$F$5-'СЕТ СН'!$F$17</f>
        <v>3766.4520682499997</v>
      </c>
      <c r="O29" s="36">
        <f>SUMIFS(СВЦЭМ!$C$33:$C$776,СВЦЭМ!$A$33:$A$776,$A29,СВЦЭМ!$B$33:$B$776,O$11)+'СЕТ СН'!$F$9+СВЦЭМ!$D$10+'СЕТ СН'!$F$5-'СЕТ СН'!$F$17</f>
        <v>3773.2232843399997</v>
      </c>
      <c r="P29" s="36">
        <f>SUMIFS(СВЦЭМ!$C$33:$C$776,СВЦЭМ!$A$33:$A$776,$A29,СВЦЭМ!$B$33:$B$776,P$11)+'СЕТ СН'!$F$9+СВЦЭМ!$D$10+'СЕТ СН'!$F$5-'СЕТ СН'!$F$17</f>
        <v>3758.4211760099997</v>
      </c>
      <c r="Q29" s="36">
        <f>SUMIFS(СВЦЭМ!$C$33:$C$776,СВЦЭМ!$A$33:$A$776,$A29,СВЦЭМ!$B$33:$B$776,Q$11)+'СЕТ СН'!$F$9+СВЦЭМ!$D$10+'СЕТ СН'!$F$5-'СЕТ СН'!$F$17</f>
        <v>3761.5851954700001</v>
      </c>
      <c r="R29" s="36">
        <f>SUMIFS(СВЦЭМ!$C$33:$C$776,СВЦЭМ!$A$33:$A$776,$A29,СВЦЭМ!$B$33:$B$776,R$11)+'СЕТ СН'!$F$9+СВЦЭМ!$D$10+'СЕТ СН'!$F$5-'СЕТ СН'!$F$17</f>
        <v>3761.1211371999998</v>
      </c>
      <c r="S29" s="36">
        <f>SUMIFS(СВЦЭМ!$C$33:$C$776,СВЦЭМ!$A$33:$A$776,$A29,СВЦЭМ!$B$33:$B$776,S$11)+'СЕТ СН'!$F$9+СВЦЭМ!$D$10+'СЕТ СН'!$F$5-'СЕТ СН'!$F$17</f>
        <v>3775.8455596200001</v>
      </c>
      <c r="T29" s="36">
        <f>SUMIFS(СВЦЭМ!$C$33:$C$776,СВЦЭМ!$A$33:$A$776,$A29,СВЦЭМ!$B$33:$B$776,T$11)+'СЕТ СН'!$F$9+СВЦЭМ!$D$10+'СЕТ СН'!$F$5-'СЕТ СН'!$F$17</f>
        <v>3809.3413789199999</v>
      </c>
      <c r="U29" s="36">
        <f>SUMIFS(СВЦЭМ!$C$33:$C$776,СВЦЭМ!$A$33:$A$776,$A29,СВЦЭМ!$B$33:$B$776,U$11)+'СЕТ СН'!$F$9+СВЦЭМ!$D$10+'СЕТ СН'!$F$5-'СЕТ СН'!$F$17</f>
        <v>3792.58225438</v>
      </c>
      <c r="V29" s="36">
        <f>SUMIFS(СВЦЭМ!$C$33:$C$776,СВЦЭМ!$A$33:$A$776,$A29,СВЦЭМ!$B$33:$B$776,V$11)+'СЕТ СН'!$F$9+СВЦЭМ!$D$10+'СЕТ СН'!$F$5-'СЕТ СН'!$F$17</f>
        <v>3741.66810532</v>
      </c>
      <c r="W29" s="36">
        <f>SUMIFS(СВЦЭМ!$C$33:$C$776,СВЦЭМ!$A$33:$A$776,$A29,СВЦЭМ!$B$33:$B$776,W$11)+'СЕТ СН'!$F$9+СВЦЭМ!$D$10+'СЕТ СН'!$F$5-'СЕТ СН'!$F$17</f>
        <v>3726.05202629</v>
      </c>
      <c r="X29" s="36">
        <f>SUMIFS(СВЦЭМ!$C$33:$C$776,СВЦЭМ!$A$33:$A$776,$A29,СВЦЭМ!$B$33:$B$776,X$11)+'СЕТ СН'!$F$9+СВЦЭМ!$D$10+'СЕТ СН'!$F$5-'СЕТ СН'!$F$17</f>
        <v>3712.0225163599998</v>
      </c>
      <c r="Y29" s="36">
        <f>SUMIFS(СВЦЭМ!$C$33:$C$776,СВЦЭМ!$A$33:$A$776,$A29,СВЦЭМ!$B$33:$B$776,Y$11)+'СЕТ СН'!$F$9+СВЦЭМ!$D$10+'СЕТ СН'!$F$5-'СЕТ СН'!$F$17</f>
        <v>3739.3547101599997</v>
      </c>
    </row>
    <row r="30" spans="1:25" ht="15.75" x14ac:dyDescent="0.2">
      <c r="A30" s="35">
        <f t="shared" si="0"/>
        <v>43484</v>
      </c>
      <c r="B30" s="36">
        <f>SUMIFS(СВЦЭМ!$C$33:$C$776,СВЦЭМ!$A$33:$A$776,$A30,СВЦЭМ!$B$33:$B$776,B$11)+'СЕТ СН'!$F$9+СВЦЭМ!$D$10+'СЕТ СН'!$F$5-'СЕТ СН'!$F$17</f>
        <v>3768.2197409599999</v>
      </c>
      <c r="C30" s="36">
        <f>SUMIFS(СВЦЭМ!$C$33:$C$776,СВЦЭМ!$A$33:$A$776,$A30,СВЦЭМ!$B$33:$B$776,C$11)+'СЕТ СН'!$F$9+СВЦЭМ!$D$10+'СЕТ СН'!$F$5-'СЕТ СН'!$F$17</f>
        <v>3762.66149683</v>
      </c>
      <c r="D30" s="36">
        <f>SUMIFS(СВЦЭМ!$C$33:$C$776,СВЦЭМ!$A$33:$A$776,$A30,СВЦЭМ!$B$33:$B$776,D$11)+'СЕТ СН'!$F$9+СВЦЭМ!$D$10+'СЕТ СН'!$F$5-'СЕТ СН'!$F$17</f>
        <v>3758.1611362399999</v>
      </c>
      <c r="E30" s="36">
        <f>SUMIFS(СВЦЭМ!$C$33:$C$776,СВЦЭМ!$A$33:$A$776,$A30,СВЦЭМ!$B$33:$B$776,E$11)+'СЕТ СН'!$F$9+СВЦЭМ!$D$10+'СЕТ СН'!$F$5-'СЕТ СН'!$F$17</f>
        <v>3744.6817832699999</v>
      </c>
      <c r="F30" s="36">
        <f>SUMIFS(СВЦЭМ!$C$33:$C$776,СВЦЭМ!$A$33:$A$776,$A30,СВЦЭМ!$B$33:$B$776,F$11)+'СЕТ СН'!$F$9+СВЦЭМ!$D$10+'СЕТ СН'!$F$5-'СЕТ СН'!$F$17</f>
        <v>3813.5531585399999</v>
      </c>
      <c r="G30" s="36">
        <f>SUMIFS(СВЦЭМ!$C$33:$C$776,СВЦЭМ!$A$33:$A$776,$A30,СВЦЭМ!$B$33:$B$776,G$11)+'СЕТ СН'!$F$9+СВЦЭМ!$D$10+'СЕТ СН'!$F$5-'СЕТ СН'!$F$17</f>
        <v>3812.7226548600001</v>
      </c>
      <c r="H30" s="36">
        <f>SUMIFS(СВЦЭМ!$C$33:$C$776,СВЦЭМ!$A$33:$A$776,$A30,СВЦЭМ!$B$33:$B$776,H$11)+'СЕТ СН'!$F$9+СВЦЭМ!$D$10+'СЕТ СН'!$F$5-'СЕТ СН'!$F$17</f>
        <v>3781.6186070699996</v>
      </c>
      <c r="I30" s="36">
        <f>SUMIFS(СВЦЭМ!$C$33:$C$776,СВЦЭМ!$A$33:$A$776,$A30,СВЦЭМ!$B$33:$B$776,I$11)+'СЕТ СН'!$F$9+СВЦЭМ!$D$10+'СЕТ СН'!$F$5-'СЕТ СН'!$F$17</f>
        <v>3756.0726154200001</v>
      </c>
      <c r="J30" s="36">
        <f>SUMIFS(СВЦЭМ!$C$33:$C$776,СВЦЭМ!$A$33:$A$776,$A30,СВЦЭМ!$B$33:$B$776,J$11)+'СЕТ СН'!$F$9+СВЦЭМ!$D$10+'СЕТ СН'!$F$5-'СЕТ СН'!$F$17</f>
        <v>3743.8628952099998</v>
      </c>
      <c r="K30" s="36">
        <f>SUMIFS(СВЦЭМ!$C$33:$C$776,СВЦЭМ!$A$33:$A$776,$A30,СВЦЭМ!$B$33:$B$776,K$11)+'СЕТ СН'!$F$9+СВЦЭМ!$D$10+'СЕТ СН'!$F$5-'СЕТ СН'!$F$17</f>
        <v>3698.7198950000002</v>
      </c>
      <c r="L30" s="36">
        <f>SUMIFS(СВЦЭМ!$C$33:$C$776,СВЦЭМ!$A$33:$A$776,$A30,СВЦЭМ!$B$33:$B$776,L$11)+'СЕТ СН'!$F$9+СВЦЭМ!$D$10+'СЕТ СН'!$F$5-'СЕТ СН'!$F$17</f>
        <v>3627.0179059000002</v>
      </c>
      <c r="M30" s="36">
        <f>SUMIFS(СВЦЭМ!$C$33:$C$776,СВЦЭМ!$A$33:$A$776,$A30,СВЦЭМ!$B$33:$B$776,M$11)+'СЕТ СН'!$F$9+СВЦЭМ!$D$10+'СЕТ СН'!$F$5-'СЕТ СН'!$F$17</f>
        <v>3719.8214357400002</v>
      </c>
      <c r="N30" s="36">
        <f>SUMIFS(СВЦЭМ!$C$33:$C$776,СВЦЭМ!$A$33:$A$776,$A30,СВЦЭМ!$B$33:$B$776,N$11)+'СЕТ СН'!$F$9+СВЦЭМ!$D$10+'СЕТ СН'!$F$5-'СЕТ СН'!$F$17</f>
        <v>3711.4548076999999</v>
      </c>
      <c r="O30" s="36">
        <f>SUMIFS(СВЦЭМ!$C$33:$C$776,СВЦЭМ!$A$33:$A$776,$A30,СВЦЭМ!$B$33:$B$776,O$11)+'СЕТ СН'!$F$9+СВЦЭМ!$D$10+'СЕТ СН'!$F$5-'СЕТ СН'!$F$17</f>
        <v>3754.76455966</v>
      </c>
      <c r="P30" s="36">
        <f>SUMIFS(СВЦЭМ!$C$33:$C$776,СВЦЭМ!$A$33:$A$776,$A30,СВЦЭМ!$B$33:$B$776,P$11)+'СЕТ СН'!$F$9+СВЦЭМ!$D$10+'СЕТ СН'!$F$5-'СЕТ СН'!$F$17</f>
        <v>3805.4871009099998</v>
      </c>
      <c r="Q30" s="36">
        <f>SUMIFS(СВЦЭМ!$C$33:$C$776,СВЦЭМ!$A$33:$A$776,$A30,СВЦЭМ!$B$33:$B$776,Q$11)+'СЕТ СН'!$F$9+СВЦЭМ!$D$10+'СЕТ СН'!$F$5-'СЕТ СН'!$F$17</f>
        <v>3763.6423300199999</v>
      </c>
      <c r="R30" s="36">
        <f>SUMIFS(СВЦЭМ!$C$33:$C$776,СВЦЭМ!$A$33:$A$776,$A30,СВЦЭМ!$B$33:$B$776,R$11)+'СЕТ СН'!$F$9+СВЦЭМ!$D$10+'СЕТ СН'!$F$5-'СЕТ СН'!$F$17</f>
        <v>3811.2556105200001</v>
      </c>
      <c r="S30" s="36">
        <f>SUMIFS(СВЦЭМ!$C$33:$C$776,СВЦЭМ!$A$33:$A$776,$A30,СВЦЭМ!$B$33:$B$776,S$11)+'СЕТ СН'!$F$9+СВЦЭМ!$D$10+'СЕТ СН'!$F$5-'СЕТ СН'!$F$17</f>
        <v>3782.65629592</v>
      </c>
      <c r="T30" s="36">
        <f>SUMIFS(СВЦЭМ!$C$33:$C$776,СВЦЭМ!$A$33:$A$776,$A30,СВЦЭМ!$B$33:$B$776,T$11)+'СЕТ СН'!$F$9+СВЦЭМ!$D$10+'СЕТ СН'!$F$5-'СЕТ СН'!$F$17</f>
        <v>3716.11705863</v>
      </c>
      <c r="U30" s="36">
        <f>SUMIFS(СВЦЭМ!$C$33:$C$776,СВЦЭМ!$A$33:$A$776,$A30,СВЦЭМ!$B$33:$B$776,U$11)+'СЕТ СН'!$F$9+СВЦЭМ!$D$10+'СЕТ СН'!$F$5-'СЕТ СН'!$F$17</f>
        <v>3727.2277925399999</v>
      </c>
      <c r="V30" s="36">
        <f>SUMIFS(СВЦЭМ!$C$33:$C$776,СВЦЭМ!$A$33:$A$776,$A30,СВЦЭМ!$B$33:$B$776,V$11)+'СЕТ СН'!$F$9+СВЦЭМ!$D$10+'СЕТ СН'!$F$5-'СЕТ СН'!$F$17</f>
        <v>3689.61968789</v>
      </c>
      <c r="W30" s="36">
        <f>SUMIFS(СВЦЭМ!$C$33:$C$776,СВЦЭМ!$A$33:$A$776,$A30,СВЦЭМ!$B$33:$B$776,W$11)+'СЕТ СН'!$F$9+СВЦЭМ!$D$10+'СЕТ СН'!$F$5-'СЕТ СН'!$F$17</f>
        <v>3682.9036030999996</v>
      </c>
      <c r="X30" s="36">
        <f>SUMIFS(СВЦЭМ!$C$33:$C$776,СВЦЭМ!$A$33:$A$776,$A30,СВЦЭМ!$B$33:$B$776,X$11)+'СЕТ СН'!$F$9+СВЦЭМ!$D$10+'СЕТ СН'!$F$5-'СЕТ СН'!$F$17</f>
        <v>3679.42422579</v>
      </c>
      <c r="Y30" s="36">
        <f>SUMIFS(СВЦЭМ!$C$33:$C$776,СВЦЭМ!$A$33:$A$776,$A30,СВЦЭМ!$B$33:$B$776,Y$11)+'СЕТ СН'!$F$9+СВЦЭМ!$D$10+'СЕТ СН'!$F$5-'СЕТ СН'!$F$17</f>
        <v>3719.2637270999999</v>
      </c>
    </row>
    <row r="31" spans="1:25" ht="15.75" x14ac:dyDescent="0.2">
      <c r="A31" s="35">
        <f t="shared" si="0"/>
        <v>43485</v>
      </c>
      <c r="B31" s="36">
        <f>SUMIFS(СВЦЭМ!$C$33:$C$776,СВЦЭМ!$A$33:$A$776,$A31,СВЦЭМ!$B$33:$B$776,B$11)+'СЕТ СН'!$F$9+СВЦЭМ!$D$10+'СЕТ СН'!$F$5-'СЕТ СН'!$F$17</f>
        <v>3775.9791605199998</v>
      </c>
      <c r="C31" s="36">
        <f>SUMIFS(СВЦЭМ!$C$33:$C$776,СВЦЭМ!$A$33:$A$776,$A31,СВЦЭМ!$B$33:$B$776,C$11)+'СЕТ СН'!$F$9+СВЦЭМ!$D$10+'СЕТ СН'!$F$5-'СЕТ СН'!$F$17</f>
        <v>3789.8884481300001</v>
      </c>
      <c r="D31" s="36">
        <f>SUMIFS(СВЦЭМ!$C$33:$C$776,СВЦЭМ!$A$33:$A$776,$A31,СВЦЭМ!$B$33:$B$776,D$11)+'СЕТ СН'!$F$9+СВЦЭМ!$D$10+'СЕТ СН'!$F$5-'СЕТ СН'!$F$17</f>
        <v>3791.8370446099998</v>
      </c>
      <c r="E31" s="36">
        <f>SUMIFS(СВЦЭМ!$C$33:$C$776,СВЦЭМ!$A$33:$A$776,$A31,СВЦЭМ!$B$33:$B$776,E$11)+'СЕТ СН'!$F$9+СВЦЭМ!$D$10+'СЕТ СН'!$F$5-'СЕТ СН'!$F$17</f>
        <v>3840.4750387899999</v>
      </c>
      <c r="F31" s="36">
        <f>SUMIFS(СВЦЭМ!$C$33:$C$776,СВЦЭМ!$A$33:$A$776,$A31,СВЦЭМ!$B$33:$B$776,F$11)+'СЕТ СН'!$F$9+СВЦЭМ!$D$10+'СЕТ СН'!$F$5-'СЕТ СН'!$F$17</f>
        <v>3971.8991067099996</v>
      </c>
      <c r="G31" s="36">
        <f>SUMIFS(СВЦЭМ!$C$33:$C$776,СВЦЭМ!$A$33:$A$776,$A31,СВЦЭМ!$B$33:$B$776,G$11)+'СЕТ СН'!$F$9+СВЦЭМ!$D$10+'СЕТ СН'!$F$5-'СЕТ СН'!$F$17</f>
        <v>3982.6673413600001</v>
      </c>
      <c r="H31" s="36">
        <f>SUMIFS(СВЦЭМ!$C$33:$C$776,СВЦЭМ!$A$33:$A$776,$A31,СВЦЭМ!$B$33:$B$776,H$11)+'СЕТ СН'!$F$9+СВЦЭМ!$D$10+'СЕТ СН'!$F$5-'СЕТ СН'!$F$17</f>
        <v>3986.28732997</v>
      </c>
      <c r="I31" s="36">
        <f>SUMIFS(СВЦЭМ!$C$33:$C$776,СВЦЭМ!$A$33:$A$776,$A31,СВЦЭМ!$B$33:$B$776,I$11)+'СЕТ СН'!$F$9+СВЦЭМ!$D$10+'СЕТ СН'!$F$5-'СЕТ СН'!$F$17</f>
        <v>3869.4728266499997</v>
      </c>
      <c r="J31" s="36">
        <f>SUMIFS(СВЦЭМ!$C$33:$C$776,СВЦЭМ!$A$33:$A$776,$A31,СВЦЭМ!$B$33:$B$776,J$11)+'СЕТ СН'!$F$9+СВЦЭМ!$D$10+'СЕТ СН'!$F$5-'СЕТ СН'!$F$17</f>
        <v>3792.3038143399999</v>
      </c>
      <c r="K31" s="36">
        <f>SUMIFS(СВЦЭМ!$C$33:$C$776,СВЦЭМ!$A$33:$A$776,$A31,СВЦЭМ!$B$33:$B$776,K$11)+'СЕТ СН'!$F$9+СВЦЭМ!$D$10+'СЕТ СН'!$F$5-'СЕТ СН'!$F$17</f>
        <v>3706.1508742599999</v>
      </c>
      <c r="L31" s="36">
        <f>SUMIFS(СВЦЭМ!$C$33:$C$776,СВЦЭМ!$A$33:$A$776,$A31,СВЦЭМ!$B$33:$B$776,L$11)+'СЕТ СН'!$F$9+СВЦЭМ!$D$10+'СЕТ СН'!$F$5-'СЕТ СН'!$F$17</f>
        <v>3659.4186456799998</v>
      </c>
      <c r="M31" s="36">
        <f>SUMIFS(СВЦЭМ!$C$33:$C$776,СВЦЭМ!$A$33:$A$776,$A31,СВЦЭМ!$B$33:$B$776,M$11)+'СЕТ СН'!$F$9+СВЦЭМ!$D$10+'СЕТ СН'!$F$5-'СЕТ СН'!$F$17</f>
        <v>3665.6389135999998</v>
      </c>
      <c r="N31" s="36">
        <f>SUMIFS(СВЦЭМ!$C$33:$C$776,СВЦЭМ!$A$33:$A$776,$A31,СВЦЭМ!$B$33:$B$776,N$11)+'СЕТ СН'!$F$9+СВЦЭМ!$D$10+'СЕТ СН'!$F$5-'СЕТ СН'!$F$17</f>
        <v>3679.9999378799998</v>
      </c>
      <c r="O31" s="36">
        <f>SUMIFS(СВЦЭМ!$C$33:$C$776,СВЦЭМ!$A$33:$A$776,$A31,СВЦЭМ!$B$33:$B$776,O$11)+'СЕТ СН'!$F$9+СВЦЭМ!$D$10+'СЕТ СН'!$F$5-'СЕТ СН'!$F$17</f>
        <v>3721.05306376</v>
      </c>
      <c r="P31" s="36">
        <f>SUMIFS(СВЦЭМ!$C$33:$C$776,СВЦЭМ!$A$33:$A$776,$A31,СВЦЭМ!$B$33:$B$776,P$11)+'СЕТ СН'!$F$9+СВЦЭМ!$D$10+'СЕТ СН'!$F$5-'СЕТ СН'!$F$17</f>
        <v>3719.0694273099998</v>
      </c>
      <c r="Q31" s="36">
        <f>SUMIFS(СВЦЭМ!$C$33:$C$776,СВЦЭМ!$A$33:$A$776,$A31,СВЦЭМ!$B$33:$B$776,Q$11)+'СЕТ СН'!$F$9+СВЦЭМ!$D$10+'СЕТ СН'!$F$5-'СЕТ СН'!$F$17</f>
        <v>3655.81883152</v>
      </c>
      <c r="R31" s="36">
        <f>SUMIFS(СВЦЭМ!$C$33:$C$776,СВЦЭМ!$A$33:$A$776,$A31,СВЦЭМ!$B$33:$B$776,R$11)+'СЕТ СН'!$F$9+СВЦЭМ!$D$10+'СЕТ СН'!$F$5-'СЕТ СН'!$F$17</f>
        <v>3794.6527942599996</v>
      </c>
      <c r="S31" s="36">
        <f>SUMIFS(СВЦЭМ!$C$33:$C$776,СВЦЭМ!$A$33:$A$776,$A31,СВЦЭМ!$B$33:$B$776,S$11)+'СЕТ СН'!$F$9+СВЦЭМ!$D$10+'СЕТ СН'!$F$5-'СЕТ СН'!$F$17</f>
        <v>3812.12221039</v>
      </c>
      <c r="T31" s="36">
        <f>SUMIFS(СВЦЭМ!$C$33:$C$776,СВЦЭМ!$A$33:$A$776,$A31,СВЦЭМ!$B$33:$B$776,T$11)+'СЕТ СН'!$F$9+СВЦЭМ!$D$10+'СЕТ СН'!$F$5-'СЕТ СН'!$F$17</f>
        <v>3768.1102141000001</v>
      </c>
      <c r="U31" s="36">
        <f>SUMIFS(СВЦЭМ!$C$33:$C$776,СВЦЭМ!$A$33:$A$776,$A31,СВЦЭМ!$B$33:$B$776,U$11)+'СЕТ СН'!$F$9+СВЦЭМ!$D$10+'СЕТ СН'!$F$5-'СЕТ СН'!$F$17</f>
        <v>3796.6332000000002</v>
      </c>
      <c r="V31" s="36">
        <f>SUMIFS(СВЦЭМ!$C$33:$C$776,СВЦЭМ!$A$33:$A$776,$A31,СВЦЭМ!$B$33:$B$776,V$11)+'СЕТ СН'!$F$9+СВЦЭМ!$D$10+'СЕТ СН'!$F$5-'СЕТ СН'!$F$17</f>
        <v>3781.7718678199999</v>
      </c>
      <c r="W31" s="36">
        <f>SUMIFS(СВЦЭМ!$C$33:$C$776,СВЦЭМ!$A$33:$A$776,$A31,СВЦЭМ!$B$33:$B$776,W$11)+'СЕТ СН'!$F$9+СВЦЭМ!$D$10+'СЕТ СН'!$F$5-'СЕТ СН'!$F$17</f>
        <v>3701.52649509</v>
      </c>
      <c r="X31" s="36">
        <f>SUMIFS(СВЦЭМ!$C$33:$C$776,СВЦЭМ!$A$33:$A$776,$A31,СВЦЭМ!$B$33:$B$776,X$11)+'СЕТ СН'!$F$9+СВЦЭМ!$D$10+'СЕТ СН'!$F$5-'СЕТ СН'!$F$17</f>
        <v>3631.7853233300002</v>
      </c>
      <c r="Y31" s="36">
        <f>SUMIFS(СВЦЭМ!$C$33:$C$776,СВЦЭМ!$A$33:$A$776,$A31,СВЦЭМ!$B$33:$B$776,Y$11)+'СЕТ СН'!$F$9+СВЦЭМ!$D$10+'СЕТ СН'!$F$5-'СЕТ СН'!$F$17</f>
        <v>3731.64994329</v>
      </c>
    </row>
    <row r="32" spans="1:25" ht="15.75" x14ac:dyDescent="0.2">
      <c r="A32" s="35">
        <f t="shared" si="0"/>
        <v>43486</v>
      </c>
      <c r="B32" s="36">
        <f>SUMIFS(СВЦЭМ!$C$33:$C$776,СВЦЭМ!$A$33:$A$776,$A32,СВЦЭМ!$B$33:$B$776,B$11)+'СЕТ СН'!$F$9+СВЦЭМ!$D$10+'СЕТ СН'!$F$5-'СЕТ СН'!$F$17</f>
        <v>3829.6827010899997</v>
      </c>
      <c r="C32" s="36">
        <f>SUMIFS(СВЦЭМ!$C$33:$C$776,СВЦЭМ!$A$33:$A$776,$A32,СВЦЭМ!$B$33:$B$776,C$11)+'СЕТ СН'!$F$9+СВЦЭМ!$D$10+'СЕТ СН'!$F$5-'СЕТ СН'!$F$17</f>
        <v>3883.2717972800001</v>
      </c>
      <c r="D32" s="36">
        <f>SUMIFS(СВЦЭМ!$C$33:$C$776,СВЦЭМ!$A$33:$A$776,$A32,СВЦЭМ!$B$33:$B$776,D$11)+'СЕТ СН'!$F$9+СВЦЭМ!$D$10+'СЕТ СН'!$F$5-'СЕТ СН'!$F$17</f>
        <v>3929.09674769</v>
      </c>
      <c r="E32" s="36">
        <f>SUMIFS(СВЦЭМ!$C$33:$C$776,СВЦЭМ!$A$33:$A$776,$A32,СВЦЭМ!$B$33:$B$776,E$11)+'СЕТ СН'!$F$9+СВЦЭМ!$D$10+'СЕТ СН'!$F$5-'СЕТ СН'!$F$17</f>
        <v>3913.57770209</v>
      </c>
      <c r="F32" s="36">
        <f>SUMIFS(СВЦЭМ!$C$33:$C$776,СВЦЭМ!$A$33:$A$776,$A32,СВЦЭМ!$B$33:$B$776,F$11)+'СЕТ СН'!$F$9+СВЦЭМ!$D$10+'СЕТ СН'!$F$5-'СЕТ СН'!$F$17</f>
        <v>3900.7026503799998</v>
      </c>
      <c r="G32" s="36">
        <f>SUMIFS(СВЦЭМ!$C$33:$C$776,СВЦЭМ!$A$33:$A$776,$A32,СВЦЭМ!$B$33:$B$776,G$11)+'СЕТ СН'!$F$9+СВЦЭМ!$D$10+'СЕТ СН'!$F$5-'СЕТ СН'!$F$17</f>
        <v>3843.6066049999999</v>
      </c>
      <c r="H32" s="36">
        <f>SUMIFS(СВЦЭМ!$C$33:$C$776,СВЦЭМ!$A$33:$A$776,$A32,СВЦЭМ!$B$33:$B$776,H$11)+'СЕТ СН'!$F$9+СВЦЭМ!$D$10+'СЕТ СН'!$F$5-'СЕТ СН'!$F$17</f>
        <v>3727.0515944399999</v>
      </c>
      <c r="I32" s="36">
        <f>SUMIFS(СВЦЭМ!$C$33:$C$776,СВЦЭМ!$A$33:$A$776,$A32,СВЦЭМ!$B$33:$B$776,I$11)+'СЕТ СН'!$F$9+СВЦЭМ!$D$10+'СЕТ СН'!$F$5-'СЕТ СН'!$F$17</f>
        <v>3666.1205200200002</v>
      </c>
      <c r="J32" s="36">
        <f>SUMIFS(СВЦЭМ!$C$33:$C$776,СВЦЭМ!$A$33:$A$776,$A32,СВЦЭМ!$B$33:$B$776,J$11)+'СЕТ СН'!$F$9+СВЦЭМ!$D$10+'СЕТ СН'!$F$5-'СЕТ СН'!$F$17</f>
        <v>3674.1376303899997</v>
      </c>
      <c r="K32" s="36">
        <f>SUMIFS(СВЦЭМ!$C$33:$C$776,СВЦЭМ!$A$33:$A$776,$A32,СВЦЭМ!$B$33:$B$776,K$11)+'СЕТ СН'!$F$9+СВЦЭМ!$D$10+'СЕТ СН'!$F$5-'СЕТ СН'!$F$17</f>
        <v>3687.1487701599999</v>
      </c>
      <c r="L32" s="36">
        <f>SUMIFS(СВЦЭМ!$C$33:$C$776,СВЦЭМ!$A$33:$A$776,$A32,СВЦЭМ!$B$33:$B$776,L$11)+'СЕТ СН'!$F$9+СВЦЭМ!$D$10+'СЕТ СН'!$F$5-'СЕТ СН'!$F$17</f>
        <v>3656.6099419900002</v>
      </c>
      <c r="M32" s="36">
        <f>SUMIFS(СВЦЭМ!$C$33:$C$776,СВЦЭМ!$A$33:$A$776,$A32,СВЦЭМ!$B$33:$B$776,M$11)+'СЕТ СН'!$F$9+СВЦЭМ!$D$10+'СЕТ СН'!$F$5-'СЕТ СН'!$F$17</f>
        <v>3661.25850128</v>
      </c>
      <c r="N32" s="36">
        <f>SUMIFS(СВЦЭМ!$C$33:$C$776,СВЦЭМ!$A$33:$A$776,$A32,СВЦЭМ!$B$33:$B$776,N$11)+'СЕТ СН'!$F$9+СВЦЭМ!$D$10+'СЕТ СН'!$F$5-'СЕТ СН'!$F$17</f>
        <v>3704.9920912099997</v>
      </c>
      <c r="O32" s="36">
        <f>SUMIFS(СВЦЭМ!$C$33:$C$776,СВЦЭМ!$A$33:$A$776,$A32,СВЦЭМ!$B$33:$B$776,O$11)+'СЕТ СН'!$F$9+СВЦЭМ!$D$10+'СЕТ СН'!$F$5-'СЕТ СН'!$F$17</f>
        <v>3709.7422554699997</v>
      </c>
      <c r="P32" s="36">
        <f>SUMIFS(СВЦЭМ!$C$33:$C$776,СВЦЭМ!$A$33:$A$776,$A32,СВЦЭМ!$B$33:$B$776,P$11)+'СЕТ СН'!$F$9+СВЦЭМ!$D$10+'СЕТ СН'!$F$5-'СЕТ СН'!$F$17</f>
        <v>3736.3962784</v>
      </c>
      <c r="Q32" s="36">
        <f>SUMIFS(СВЦЭМ!$C$33:$C$776,СВЦЭМ!$A$33:$A$776,$A32,СВЦЭМ!$B$33:$B$776,Q$11)+'СЕТ СН'!$F$9+СВЦЭМ!$D$10+'СЕТ СН'!$F$5-'СЕТ СН'!$F$17</f>
        <v>3735.7257222600001</v>
      </c>
      <c r="R32" s="36">
        <f>SUMIFS(СВЦЭМ!$C$33:$C$776,СВЦЭМ!$A$33:$A$776,$A32,СВЦЭМ!$B$33:$B$776,R$11)+'СЕТ СН'!$F$9+СВЦЭМ!$D$10+'СЕТ СН'!$F$5-'СЕТ СН'!$F$17</f>
        <v>3734.79554878</v>
      </c>
      <c r="S32" s="36">
        <f>SUMIFS(СВЦЭМ!$C$33:$C$776,СВЦЭМ!$A$33:$A$776,$A32,СВЦЭМ!$B$33:$B$776,S$11)+'СЕТ СН'!$F$9+СВЦЭМ!$D$10+'СЕТ СН'!$F$5-'СЕТ СН'!$F$17</f>
        <v>3663.8999843399997</v>
      </c>
      <c r="T32" s="36">
        <f>SUMIFS(СВЦЭМ!$C$33:$C$776,СВЦЭМ!$A$33:$A$776,$A32,СВЦЭМ!$B$33:$B$776,T$11)+'СЕТ СН'!$F$9+СВЦЭМ!$D$10+'СЕТ СН'!$F$5-'СЕТ СН'!$F$17</f>
        <v>3616.1969296999996</v>
      </c>
      <c r="U32" s="36">
        <f>SUMIFS(СВЦЭМ!$C$33:$C$776,СВЦЭМ!$A$33:$A$776,$A32,СВЦЭМ!$B$33:$B$776,U$11)+'СЕТ СН'!$F$9+СВЦЭМ!$D$10+'СЕТ СН'!$F$5-'СЕТ СН'!$F$17</f>
        <v>3674.15763199</v>
      </c>
      <c r="V32" s="36">
        <f>SUMIFS(СВЦЭМ!$C$33:$C$776,СВЦЭМ!$A$33:$A$776,$A32,СВЦЭМ!$B$33:$B$776,V$11)+'СЕТ СН'!$F$9+СВЦЭМ!$D$10+'СЕТ СН'!$F$5-'СЕТ СН'!$F$17</f>
        <v>3702.2341000699998</v>
      </c>
      <c r="W32" s="36">
        <f>SUMIFS(СВЦЭМ!$C$33:$C$776,СВЦЭМ!$A$33:$A$776,$A32,СВЦЭМ!$B$33:$B$776,W$11)+'СЕТ СН'!$F$9+СВЦЭМ!$D$10+'СЕТ СН'!$F$5-'СЕТ СН'!$F$17</f>
        <v>3673.6356452999999</v>
      </c>
      <c r="X32" s="36">
        <f>SUMIFS(СВЦЭМ!$C$33:$C$776,СВЦЭМ!$A$33:$A$776,$A32,СВЦЭМ!$B$33:$B$776,X$11)+'СЕТ СН'!$F$9+СВЦЭМ!$D$10+'СЕТ СН'!$F$5-'СЕТ СН'!$F$17</f>
        <v>3728.71805055</v>
      </c>
      <c r="Y32" s="36">
        <f>SUMIFS(СВЦЭМ!$C$33:$C$776,СВЦЭМ!$A$33:$A$776,$A32,СВЦЭМ!$B$33:$B$776,Y$11)+'СЕТ СН'!$F$9+СВЦЭМ!$D$10+'СЕТ СН'!$F$5-'СЕТ СН'!$F$17</f>
        <v>3790.3897900299999</v>
      </c>
    </row>
    <row r="33" spans="1:25" ht="15.75" x14ac:dyDescent="0.2">
      <c r="A33" s="35">
        <f t="shared" si="0"/>
        <v>43487</v>
      </c>
      <c r="B33" s="36">
        <f>SUMIFS(СВЦЭМ!$C$33:$C$776,СВЦЭМ!$A$33:$A$776,$A33,СВЦЭМ!$B$33:$B$776,B$11)+'СЕТ СН'!$F$9+СВЦЭМ!$D$10+'СЕТ СН'!$F$5-'СЕТ СН'!$F$17</f>
        <v>3858.7841682399999</v>
      </c>
      <c r="C33" s="36">
        <f>SUMIFS(СВЦЭМ!$C$33:$C$776,СВЦЭМ!$A$33:$A$776,$A33,СВЦЭМ!$B$33:$B$776,C$11)+'СЕТ СН'!$F$9+СВЦЭМ!$D$10+'СЕТ СН'!$F$5-'СЕТ СН'!$F$17</f>
        <v>3925.0223652899999</v>
      </c>
      <c r="D33" s="36">
        <f>SUMIFS(СВЦЭМ!$C$33:$C$776,СВЦЭМ!$A$33:$A$776,$A33,СВЦЭМ!$B$33:$B$776,D$11)+'СЕТ СН'!$F$9+СВЦЭМ!$D$10+'СЕТ СН'!$F$5-'СЕТ СН'!$F$17</f>
        <v>3925.4201101399999</v>
      </c>
      <c r="E33" s="36">
        <f>SUMIFS(СВЦЭМ!$C$33:$C$776,СВЦЭМ!$A$33:$A$776,$A33,СВЦЭМ!$B$33:$B$776,E$11)+'СЕТ СН'!$F$9+СВЦЭМ!$D$10+'СЕТ СН'!$F$5-'СЕТ СН'!$F$17</f>
        <v>3829.09149841</v>
      </c>
      <c r="F33" s="36">
        <f>SUMIFS(СВЦЭМ!$C$33:$C$776,СВЦЭМ!$A$33:$A$776,$A33,СВЦЭМ!$B$33:$B$776,F$11)+'СЕТ СН'!$F$9+СВЦЭМ!$D$10+'СЕТ СН'!$F$5-'СЕТ СН'!$F$17</f>
        <v>3802.7043204399997</v>
      </c>
      <c r="G33" s="36">
        <f>SUMIFS(СВЦЭМ!$C$33:$C$776,СВЦЭМ!$A$33:$A$776,$A33,СВЦЭМ!$B$33:$B$776,G$11)+'СЕТ СН'!$F$9+СВЦЭМ!$D$10+'СЕТ СН'!$F$5-'СЕТ СН'!$F$17</f>
        <v>3877.4904242299999</v>
      </c>
      <c r="H33" s="36">
        <f>SUMIFS(СВЦЭМ!$C$33:$C$776,СВЦЭМ!$A$33:$A$776,$A33,СВЦЭМ!$B$33:$B$776,H$11)+'СЕТ СН'!$F$9+СВЦЭМ!$D$10+'СЕТ СН'!$F$5-'СЕТ СН'!$F$17</f>
        <v>3815.5294907799998</v>
      </c>
      <c r="I33" s="36">
        <f>SUMIFS(СВЦЭМ!$C$33:$C$776,СВЦЭМ!$A$33:$A$776,$A33,СВЦЭМ!$B$33:$B$776,I$11)+'СЕТ СН'!$F$9+СВЦЭМ!$D$10+'СЕТ СН'!$F$5-'СЕТ СН'!$F$17</f>
        <v>3711.0216434899999</v>
      </c>
      <c r="J33" s="36">
        <f>SUMIFS(СВЦЭМ!$C$33:$C$776,СВЦЭМ!$A$33:$A$776,$A33,СВЦЭМ!$B$33:$B$776,J$11)+'СЕТ СН'!$F$9+СВЦЭМ!$D$10+'СЕТ СН'!$F$5-'СЕТ СН'!$F$17</f>
        <v>3688.3055058899999</v>
      </c>
      <c r="K33" s="36">
        <f>SUMIFS(СВЦЭМ!$C$33:$C$776,СВЦЭМ!$A$33:$A$776,$A33,СВЦЭМ!$B$33:$B$776,K$11)+'СЕТ СН'!$F$9+СВЦЭМ!$D$10+'СЕТ СН'!$F$5-'СЕТ СН'!$F$17</f>
        <v>3743.3894222899999</v>
      </c>
      <c r="L33" s="36">
        <f>SUMIFS(СВЦЭМ!$C$33:$C$776,СВЦЭМ!$A$33:$A$776,$A33,СВЦЭМ!$B$33:$B$776,L$11)+'СЕТ СН'!$F$9+СВЦЭМ!$D$10+'СЕТ СН'!$F$5-'СЕТ СН'!$F$17</f>
        <v>3750.5093883299996</v>
      </c>
      <c r="M33" s="36">
        <f>SUMIFS(СВЦЭМ!$C$33:$C$776,СВЦЭМ!$A$33:$A$776,$A33,СВЦЭМ!$B$33:$B$776,M$11)+'СЕТ СН'!$F$9+СВЦЭМ!$D$10+'СЕТ СН'!$F$5-'СЕТ СН'!$F$17</f>
        <v>3813.09907918</v>
      </c>
      <c r="N33" s="36">
        <f>SUMIFS(СВЦЭМ!$C$33:$C$776,СВЦЭМ!$A$33:$A$776,$A33,СВЦЭМ!$B$33:$B$776,N$11)+'СЕТ СН'!$F$9+СВЦЭМ!$D$10+'СЕТ СН'!$F$5-'СЕТ СН'!$F$17</f>
        <v>3836.2569985800001</v>
      </c>
      <c r="O33" s="36">
        <f>SUMIFS(СВЦЭМ!$C$33:$C$776,СВЦЭМ!$A$33:$A$776,$A33,СВЦЭМ!$B$33:$B$776,O$11)+'СЕТ СН'!$F$9+СВЦЭМ!$D$10+'СЕТ СН'!$F$5-'СЕТ СН'!$F$17</f>
        <v>3741.7189489499997</v>
      </c>
      <c r="P33" s="36">
        <f>SUMIFS(СВЦЭМ!$C$33:$C$776,СВЦЭМ!$A$33:$A$776,$A33,СВЦЭМ!$B$33:$B$776,P$11)+'СЕТ СН'!$F$9+СВЦЭМ!$D$10+'СЕТ СН'!$F$5-'СЕТ СН'!$F$17</f>
        <v>3800.0084560599998</v>
      </c>
      <c r="Q33" s="36">
        <f>SUMIFS(СВЦЭМ!$C$33:$C$776,СВЦЭМ!$A$33:$A$776,$A33,СВЦЭМ!$B$33:$B$776,Q$11)+'СЕТ СН'!$F$9+СВЦЭМ!$D$10+'СЕТ СН'!$F$5-'СЕТ СН'!$F$17</f>
        <v>3782.6441107999999</v>
      </c>
      <c r="R33" s="36">
        <f>SUMIFS(СВЦЭМ!$C$33:$C$776,СВЦЭМ!$A$33:$A$776,$A33,СВЦЭМ!$B$33:$B$776,R$11)+'СЕТ СН'!$F$9+СВЦЭМ!$D$10+'СЕТ СН'!$F$5-'СЕТ СН'!$F$17</f>
        <v>3753.54363087</v>
      </c>
      <c r="S33" s="36">
        <f>SUMIFS(СВЦЭМ!$C$33:$C$776,СВЦЭМ!$A$33:$A$776,$A33,СВЦЭМ!$B$33:$B$776,S$11)+'СЕТ СН'!$F$9+СВЦЭМ!$D$10+'СЕТ СН'!$F$5-'СЕТ СН'!$F$17</f>
        <v>3730.4032869599996</v>
      </c>
      <c r="T33" s="36">
        <f>SUMIFS(СВЦЭМ!$C$33:$C$776,СВЦЭМ!$A$33:$A$776,$A33,СВЦЭМ!$B$33:$B$776,T$11)+'СЕТ СН'!$F$9+СВЦЭМ!$D$10+'СЕТ СН'!$F$5-'СЕТ СН'!$F$17</f>
        <v>3711.5008185899997</v>
      </c>
      <c r="U33" s="36">
        <f>SUMIFS(СВЦЭМ!$C$33:$C$776,СВЦЭМ!$A$33:$A$776,$A33,СВЦЭМ!$B$33:$B$776,U$11)+'СЕТ СН'!$F$9+СВЦЭМ!$D$10+'СЕТ СН'!$F$5-'СЕТ СН'!$F$17</f>
        <v>3724.0580278899997</v>
      </c>
      <c r="V33" s="36">
        <f>SUMIFS(СВЦЭМ!$C$33:$C$776,СВЦЭМ!$A$33:$A$776,$A33,СВЦЭМ!$B$33:$B$776,V$11)+'СЕТ СН'!$F$9+СВЦЭМ!$D$10+'СЕТ СН'!$F$5-'СЕТ СН'!$F$17</f>
        <v>3748.2631425199997</v>
      </c>
      <c r="W33" s="36">
        <f>SUMIFS(СВЦЭМ!$C$33:$C$776,СВЦЭМ!$A$33:$A$776,$A33,СВЦЭМ!$B$33:$B$776,W$11)+'СЕТ СН'!$F$9+СВЦЭМ!$D$10+'СЕТ СН'!$F$5-'СЕТ СН'!$F$17</f>
        <v>3755.8391773799999</v>
      </c>
      <c r="X33" s="36">
        <f>SUMIFS(СВЦЭМ!$C$33:$C$776,СВЦЭМ!$A$33:$A$776,$A33,СВЦЭМ!$B$33:$B$776,X$11)+'СЕТ СН'!$F$9+СВЦЭМ!$D$10+'СЕТ СН'!$F$5-'СЕТ СН'!$F$17</f>
        <v>3786.1465594900001</v>
      </c>
      <c r="Y33" s="36">
        <f>SUMIFS(СВЦЭМ!$C$33:$C$776,СВЦЭМ!$A$33:$A$776,$A33,СВЦЭМ!$B$33:$B$776,Y$11)+'СЕТ СН'!$F$9+СВЦЭМ!$D$10+'СЕТ СН'!$F$5-'СЕТ СН'!$F$17</f>
        <v>3821.3591186100002</v>
      </c>
    </row>
    <row r="34" spans="1:25" ht="15.75" x14ac:dyDescent="0.2">
      <c r="A34" s="35">
        <f t="shared" si="0"/>
        <v>43488</v>
      </c>
      <c r="B34" s="36">
        <f>SUMIFS(СВЦЭМ!$C$33:$C$776,СВЦЭМ!$A$33:$A$776,$A34,СВЦЭМ!$B$33:$B$776,B$11)+'СЕТ СН'!$F$9+СВЦЭМ!$D$10+'СЕТ СН'!$F$5-'СЕТ СН'!$F$17</f>
        <v>3852.57430961</v>
      </c>
      <c r="C34" s="36">
        <f>SUMIFS(СВЦЭМ!$C$33:$C$776,СВЦЭМ!$A$33:$A$776,$A34,СВЦЭМ!$B$33:$B$776,C$11)+'СЕТ СН'!$F$9+СВЦЭМ!$D$10+'СЕТ СН'!$F$5-'СЕТ СН'!$F$17</f>
        <v>3936.5353469900001</v>
      </c>
      <c r="D34" s="36">
        <f>SUMIFS(СВЦЭМ!$C$33:$C$776,СВЦЭМ!$A$33:$A$776,$A34,СВЦЭМ!$B$33:$B$776,D$11)+'СЕТ СН'!$F$9+СВЦЭМ!$D$10+'СЕТ СН'!$F$5-'СЕТ СН'!$F$17</f>
        <v>3995.9591222899999</v>
      </c>
      <c r="E34" s="36">
        <f>SUMIFS(СВЦЭМ!$C$33:$C$776,СВЦЭМ!$A$33:$A$776,$A34,СВЦЭМ!$B$33:$B$776,E$11)+'СЕТ СН'!$F$9+СВЦЭМ!$D$10+'СЕТ СН'!$F$5-'СЕТ СН'!$F$17</f>
        <v>3996.9641282699999</v>
      </c>
      <c r="F34" s="36">
        <f>SUMIFS(СВЦЭМ!$C$33:$C$776,СВЦЭМ!$A$33:$A$776,$A34,СВЦЭМ!$B$33:$B$776,F$11)+'СЕТ СН'!$F$9+СВЦЭМ!$D$10+'СЕТ СН'!$F$5-'СЕТ СН'!$F$17</f>
        <v>3997.4776431199998</v>
      </c>
      <c r="G34" s="36">
        <f>SUMIFS(СВЦЭМ!$C$33:$C$776,СВЦЭМ!$A$33:$A$776,$A34,СВЦЭМ!$B$33:$B$776,G$11)+'СЕТ СН'!$F$9+СВЦЭМ!$D$10+'СЕТ СН'!$F$5-'СЕТ СН'!$F$17</f>
        <v>3928.0626639499997</v>
      </c>
      <c r="H34" s="36">
        <f>SUMIFS(СВЦЭМ!$C$33:$C$776,СВЦЭМ!$A$33:$A$776,$A34,СВЦЭМ!$B$33:$B$776,H$11)+'СЕТ СН'!$F$9+СВЦЭМ!$D$10+'СЕТ СН'!$F$5-'СЕТ СН'!$F$17</f>
        <v>3818.48656162</v>
      </c>
      <c r="I34" s="36">
        <f>SUMIFS(СВЦЭМ!$C$33:$C$776,СВЦЭМ!$A$33:$A$776,$A34,СВЦЭМ!$B$33:$B$776,I$11)+'СЕТ СН'!$F$9+СВЦЭМ!$D$10+'СЕТ СН'!$F$5-'СЕТ СН'!$F$17</f>
        <v>3757.2181736100001</v>
      </c>
      <c r="J34" s="36">
        <f>SUMIFS(СВЦЭМ!$C$33:$C$776,СВЦЭМ!$A$33:$A$776,$A34,СВЦЭМ!$B$33:$B$776,J$11)+'СЕТ СН'!$F$9+СВЦЭМ!$D$10+'СЕТ СН'!$F$5-'СЕТ СН'!$F$17</f>
        <v>3726.0006000399999</v>
      </c>
      <c r="K34" s="36">
        <f>SUMIFS(СВЦЭМ!$C$33:$C$776,СВЦЭМ!$A$33:$A$776,$A34,СВЦЭМ!$B$33:$B$776,K$11)+'СЕТ СН'!$F$9+СВЦЭМ!$D$10+'СЕТ СН'!$F$5-'СЕТ СН'!$F$17</f>
        <v>3721.9494333299999</v>
      </c>
      <c r="L34" s="36">
        <f>SUMIFS(СВЦЭМ!$C$33:$C$776,СВЦЭМ!$A$33:$A$776,$A34,СВЦЭМ!$B$33:$B$776,L$11)+'СЕТ СН'!$F$9+СВЦЭМ!$D$10+'СЕТ СН'!$F$5-'СЕТ СН'!$F$17</f>
        <v>3719.4539424499999</v>
      </c>
      <c r="M34" s="36">
        <f>SUMIFS(СВЦЭМ!$C$33:$C$776,СВЦЭМ!$A$33:$A$776,$A34,СВЦЭМ!$B$33:$B$776,M$11)+'СЕТ СН'!$F$9+СВЦЭМ!$D$10+'СЕТ СН'!$F$5-'СЕТ СН'!$F$17</f>
        <v>3764.6835136899999</v>
      </c>
      <c r="N34" s="36">
        <f>SUMIFS(СВЦЭМ!$C$33:$C$776,СВЦЭМ!$A$33:$A$776,$A34,СВЦЭМ!$B$33:$B$776,N$11)+'СЕТ СН'!$F$9+СВЦЭМ!$D$10+'СЕТ СН'!$F$5-'СЕТ СН'!$F$17</f>
        <v>3513.14802831</v>
      </c>
      <c r="O34" s="36">
        <f>SUMIFS(СВЦЭМ!$C$33:$C$776,СВЦЭМ!$A$33:$A$776,$A34,СВЦЭМ!$B$33:$B$776,O$11)+'СЕТ СН'!$F$9+СВЦЭМ!$D$10+'СЕТ СН'!$F$5-'СЕТ СН'!$F$17</f>
        <v>3501.0081678699999</v>
      </c>
      <c r="P34" s="36">
        <f>SUMIFS(СВЦЭМ!$C$33:$C$776,СВЦЭМ!$A$33:$A$776,$A34,СВЦЭМ!$B$33:$B$776,P$11)+'СЕТ СН'!$F$9+СВЦЭМ!$D$10+'СЕТ СН'!$F$5-'СЕТ СН'!$F$17</f>
        <v>3491.2818531900002</v>
      </c>
      <c r="Q34" s="36">
        <f>SUMIFS(СВЦЭМ!$C$33:$C$776,СВЦЭМ!$A$33:$A$776,$A34,СВЦЭМ!$B$33:$B$776,Q$11)+'СЕТ СН'!$F$9+СВЦЭМ!$D$10+'СЕТ СН'!$F$5-'СЕТ СН'!$F$17</f>
        <v>3465.2855332200002</v>
      </c>
      <c r="R34" s="36">
        <f>SUMIFS(СВЦЭМ!$C$33:$C$776,СВЦЭМ!$A$33:$A$776,$A34,СВЦЭМ!$B$33:$B$776,R$11)+'СЕТ СН'!$F$9+СВЦЭМ!$D$10+'СЕТ СН'!$F$5-'СЕТ СН'!$F$17</f>
        <v>3705.83898598</v>
      </c>
      <c r="S34" s="36">
        <f>SUMIFS(СВЦЭМ!$C$33:$C$776,СВЦЭМ!$A$33:$A$776,$A34,СВЦЭМ!$B$33:$B$776,S$11)+'СЕТ СН'!$F$9+СВЦЭМ!$D$10+'СЕТ СН'!$F$5-'СЕТ СН'!$F$17</f>
        <v>3641.7732420699999</v>
      </c>
      <c r="T34" s="36">
        <f>SUMIFS(СВЦЭМ!$C$33:$C$776,СВЦЭМ!$A$33:$A$776,$A34,СВЦЭМ!$B$33:$B$776,T$11)+'СЕТ СН'!$F$9+СВЦЭМ!$D$10+'СЕТ СН'!$F$5-'СЕТ СН'!$F$17</f>
        <v>3748.08358494</v>
      </c>
      <c r="U34" s="36">
        <f>SUMIFS(СВЦЭМ!$C$33:$C$776,СВЦЭМ!$A$33:$A$776,$A34,СВЦЭМ!$B$33:$B$776,U$11)+'СЕТ СН'!$F$9+СВЦЭМ!$D$10+'СЕТ СН'!$F$5-'СЕТ СН'!$F$17</f>
        <v>3777.2900917500001</v>
      </c>
      <c r="V34" s="36">
        <f>SUMIFS(СВЦЭМ!$C$33:$C$776,СВЦЭМ!$A$33:$A$776,$A34,СВЦЭМ!$B$33:$B$776,V$11)+'СЕТ СН'!$F$9+СВЦЭМ!$D$10+'СЕТ СН'!$F$5-'СЕТ СН'!$F$17</f>
        <v>3834.9512350099999</v>
      </c>
      <c r="W34" s="36">
        <f>SUMIFS(СВЦЭМ!$C$33:$C$776,СВЦЭМ!$A$33:$A$776,$A34,СВЦЭМ!$B$33:$B$776,W$11)+'СЕТ СН'!$F$9+СВЦЭМ!$D$10+'СЕТ СН'!$F$5-'СЕТ СН'!$F$17</f>
        <v>3925.75710028</v>
      </c>
      <c r="X34" s="36">
        <f>SUMIFS(СВЦЭМ!$C$33:$C$776,СВЦЭМ!$A$33:$A$776,$A34,СВЦЭМ!$B$33:$B$776,X$11)+'СЕТ СН'!$F$9+СВЦЭМ!$D$10+'СЕТ СН'!$F$5-'СЕТ СН'!$F$17</f>
        <v>3811.2540705199999</v>
      </c>
      <c r="Y34" s="36">
        <f>SUMIFS(СВЦЭМ!$C$33:$C$776,СВЦЭМ!$A$33:$A$776,$A34,СВЦЭМ!$B$33:$B$776,Y$11)+'СЕТ СН'!$F$9+СВЦЭМ!$D$10+'СЕТ СН'!$F$5-'СЕТ СН'!$F$17</f>
        <v>3725.5585184900001</v>
      </c>
    </row>
    <row r="35" spans="1:25" ht="15.75" x14ac:dyDescent="0.2">
      <c r="A35" s="35">
        <f t="shared" si="0"/>
        <v>43489</v>
      </c>
      <c r="B35" s="36">
        <f>SUMIFS(СВЦЭМ!$C$33:$C$776,СВЦЭМ!$A$33:$A$776,$A35,СВЦЭМ!$B$33:$B$776,B$11)+'СЕТ СН'!$F$9+СВЦЭМ!$D$10+'СЕТ СН'!$F$5-'СЕТ СН'!$F$17</f>
        <v>3800.04749889</v>
      </c>
      <c r="C35" s="36">
        <f>SUMIFS(СВЦЭМ!$C$33:$C$776,СВЦЭМ!$A$33:$A$776,$A35,СВЦЭМ!$B$33:$B$776,C$11)+'СЕТ СН'!$F$9+СВЦЭМ!$D$10+'СЕТ СН'!$F$5-'СЕТ СН'!$F$17</f>
        <v>3794.3116511099997</v>
      </c>
      <c r="D35" s="36">
        <f>SUMIFS(СВЦЭМ!$C$33:$C$776,СВЦЭМ!$A$33:$A$776,$A35,СВЦЭМ!$B$33:$B$776,D$11)+'СЕТ СН'!$F$9+СВЦЭМ!$D$10+'СЕТ СН'!$F$5-'СЕТ СН'!$F$17</f>
        <v>3816.87096023</v>
      </c>
      <c r="E35" s="36">
        <f>SUMIFS(СВЦЭМ!$C$33:$C$776,СВЦЭМ!$A$33:$A$776,$A35,СВЦЭМ!$B$33:$B$776,E$11)+'СЕТ СН'!$F$9+СВЦЭМ!$D$10+'СЕТ СН'!$F$5-'СЕТ СН'!$F$17</f>
        <v>3827.0676564400001</v>
      </c>
      <c r="F35" s="36">
        <f>SUMIFS(СВЦЭМ!$C$33:$C$776,СВЦЭМ!$A$33:$A$776,$A35,СВЦЭМ!$B$33:$B$776,F$11)+'СЕТ СН'!$F$9+СВЦЭМ!$D$10+'СЕТ СН'!$F$5-'СЕТ СН'!$F$17</f>
        <v>3800.6732754099999</v>
      </c>
      <c r="G35" s="36">
        <f>SUMIFS(СВЦЭМ!$C$33:$C$776,СВЦЭМ!$A$33:$A$776,$A35,СВЦЭМ!$B$33:$B$776,G$11)+'СЕТ СН'!$F$9+СВЦЭМ!$D$10+'СЕТ СН'!$F$5-'СЕТ СН'!$F$17</f>
        <v>3786.8230394900002</v>
      </c>
      <c r="H35" s="36">
        <f>SUMIFS(СВЦЭМ!$C$33:$C$776,СВЦЭМ!$A$33:$A$776,$A35,СВЦЭМ!$B$33:$B$776,H$11)+'СЕТ СН'!$F$9+СВЦЭМ!$D$10+'СЕТ СН'!$F$5-'СЕТ СН'!$F$17</f>
        <v>3862.2987671299998</v>
      </c>
      <c r="I35" s="36">
        <f>SUMIFS(СВЦЭМ!$C$33:$C$776,СВЦЭМ!$A$33:$A$776,$A35,СВЦЭМ!$B$33:$B$776,I$11)+'СЕТ СН'!$F$9+СВЦЭМ!$D$10+'СЕТ СН'!$F$5-'СЕТ СН'!$F$17</f>
        <v>3773.3442404099997</v>
      </c>
      <c r="J35" s="36">
        <f>SUMIFS(СВЦЭМ!$C$33:$C$776,СВЦЭМ!$A$33:$A$776,$A35,СВЦЭМ!$B$33:$B$776,J$11)+'СЕТ СН'!$F$9+СВЦЭМ!$D$10+'СЕТ СН'!$F$5-'СЕТ СН'!$F$17</f>
        <v>3705.7966930100001</v>
      </c>
      <c r="K35" s="36">
        <f>SUMIFS(СВЦЭМ!$C$33:$C$776,СВЦЭМ!$A$33:$A$776,$A35,СВЦЭМ!$B$33:$B$776,K$11)+'СЕТ СН'!$F$9+СВЦЭМ!$D$10+'СЕТ СН'!$F$5-'СЕТ СН'!$F$17</f>
        <v>3741.6380522499999</v>
      </c>
      <c r="L35" s="36">
        <f>SUMIFS(СВЦЭМ!$C$33:$C$776,СВЦЭМ!$A$33:$A$776,$A35,СВЦЭМ!$B$33:$B$776,L$11)+'СЕТ СН'!$F$9+СВЦЭМ!$D$10+'СЕТ СН'!$F$5-'СЕТ СН'!$F$17</f>
        <v>3904.5268396000001</v>
      </c>
      <c r="M35" s="36">
        <f>SUMIFS(СВЦЭМ!$C$33:$C$776,СВЦЭМ!$A$33:$A$776,$A35,СВЦЭМ!$B$33:$B$776,M$11)+'СЕТ СН'!$F$9+СВЦЭМ!$D$10+'СЕТ СН'!$F$5-'СЕТ СН'!$F$17</f>
        <v>3935.0688314999998</v>
      </c>
      <c r="N35" s="36">
        <f>SUMIFS(СВЦЭМ!$C$33:$C$776,СВЦЭМ!$A$33:$A$776,$A35,СВЦЭМ!$B$33:$B$776,N$11)+'СЕТ СН'!$F$9+СВЦЭМ!$D$10+'СЕТ СН'!$F$5-'СЕТ СН'!$F$17</f>
        <v>3966.0661574599999</v>
      </c>
      <c r="O35" s="36">
        <f>SUMIFS(СВЦЭМ!$C$33:$C$776,СВЦЭМ!$A$33:$A$776,$A35,СВЦЭМ!$B$33:$B$776,O$11)+'СЕТ СН'!$F$9+СВЦЭМ!$D$10+'СЕТ СН'!$F$5-'СЕТ СН'!$F$17</f>
        <v>3868.2706997300002</v>
      </c>
      <c r="P35" s="36">
        <f>SUMIFS(СВЦЭМ!$C$33:$C$776,СВЦЭМ!$A$33:$A$776,$A35,СВЦЭМ!$B$33:$B$776,P$11)+'СЕТ СН'!$F$9+СВЦЭМ!$D$10+'СЕТ СН'!$F$5-'СЕТ СН'!$F$17</f>
        <v>3801.6692242700001</v>
      </c>
      <c r="Q35" s="36">
        <f>SUMIFS(СВЦЭМ!$C$33:$C$776,СВЦЭМ!$A$33:$A$776,$A35,СВЦЭМ!$B$33:$B$776,Q$11)+'СЕТ СН'!$F$9+СВЦЭМ!$D$10+'СЕТ СН'!$F$5-'СЕТ СН'!$F$17</f>
        <v>3720.3007881200001</v>
      </c>
      <c r="R35" s="36">
        <f>SUMIFS(СВЦЭМ!$C$33:$C$776,СВЦЭМ!$A$33:$A$776,$A35,СВЦЭМ!$B$33:$B$776,R$11)+'СЕТ СН'!$F$9+СВЦЭМ!$D$10+'СЕТ СН'!$F$5-'СЕТ СН'!$F$17</f>
        <v>3683.11903596</v>
      </c>
      <c r="S35" s="36">
        <f>SUMIFS(СВЦЭМ!$C$33:$C$776,СВЦЭМ!$A$33:$A$776,$A35,СВЦЭМ!$B$33:$B$776,S$11)+'СЕТ СН'!$F$9+СВЦЭМ!$D$10+'СЕТ СН'!$F$5-'СЕТ СН'!$F$17</f>
        <v>3497.0880996400001</v>
      </c>
      <c r="T35" s="36">
        <f>SUMIFS(СВЦЭМ!$C$33:$C$776,СВЦЭМ!$A$33:$A$776,$A35,СВЦЭМ!$B$33:$B$776,T$11)+'СЕТ СН'!$F$9+СВЦЭМ!$D$10+'СЕТ СН'!$F$5-'СЕТ СН'!$F$17</f>
        <v>3510.5837431999998</v>
      </c>
      <c r="U35" s="36">
        <f>SUMIFS(СВЦЭМ!$C$33:$C$776,СВЦЭМ!$A$33:$A$776,$A35,СВЦЭМ!$B$33:$B$776,U$11)+'СЕТ СН'!$F$9+СВЦЭМ!$D$10+'СЕТ СН'!$F$5-'СЕТ СН'!$F$17</f>
        <v>3528.0672480000003</v>
      </c>
      <c r="V35" s="36">
        <f>SUMIFS(СВЦЭМ!$C$33:$C$776,СВЦЭМ!$A$33:$A$776,$A35,СВЦЭМ!$B$33:$B$776,V$11)+'СЕТ СН'!$F$9+СВЦЭМ!$D$10+'СЕТ СН'!$F$5-'СЕТ СН'!$F$17</f>
        <v>3734.36344216</v>
      </c>
      <c r="W35" s="36">
        <f>SUMIFS(СВЦЭМ!$C$33:$C$776,СВЦЭМ!$A$33:$A$776,$A35,СВЦЭМ!$B$33:$B$776,W$11)+'СЕТ СН'!$F$9+СВЦЭМ!$D$10+'СЕТ СН'!$F$5-'СЕТ СН'!$F$17</f>
        <v>3777.8622067400001</v>
      </c>
      <c r="X35" s="36">
        <f>SUMIFS(СВЦЭМ!$C$33:$C$776,СВЦЭМ!$A$33:$A$776,$A35,СВЦЭМ!$B$33:$B$776,X$11)+'СЕТ СН'!$F$9+СВЦЭМ!$D$10+'СЕТ СН'!$F$5-'СЕТ СН'!$F$17</f>
        <v>3741.9047188</v>
      </c>
      <c r="Y35" s="36">
        <f>SUMIFS(СВЦЭМ!$C$33:$C$776,СВЦЭМ!$A$33:$A$776,$A35,СВЦЭМ!$B$33:$B$776,Y$11)+'СЕТ СН'!$F$9+СВЦЭМ!$D$10+'СЕТ СН'!$F$5-'СЕТ СН'!$F$17</f>
        <v>3812.34865519</v>
      </c>
    </row>
    <row r="36" spans="1:25" ht="15.75" x14ac:dyDescent="0.2">
      <c r="A36" s="35">
        <f t="shared" si="0"/>
        <v>43490</v>
      </c>
      <c r="B36" s="36">
        <f>SUMIFS(СВЦЭМ!$C$33:$C$776,СВЦЭМ!$A$33:$A$776,$A36,СВЦЭМ!$B$33:$B$776,B$11)+'СЕТ СН'!$F$9+СВЦЭМ!$D$10+'СЕТ СН'!$F$5-'СЕТ СН'!$F$17</f>
        <v>3997.7314165399998</v>
      </c>
      <c r="C36" s="36">
        <f>SUMIFS(СВЦЭМ!$C$33:$C$776,СВЦЭМ!$A$33:$A$776,$A36,СВЦЭМ!$B$33:$B$776,C$11)+'СЕТ СН'!$F$9+СВЦЭМ!$D$10+'СЕТ СН'!$F$5-'СЕТ СН'!$F$17</f>
        <v>3889.03799136</v>
      </c>
      <c r="D36" s="36">
        <f>SUMIFS(СВЦЭМ!$C$33:$C$776,СВЦЭМ!$A$33:$A$776,$A36,СВЦЭМ!$B$33:$B$776,D$11)+'СЕТ СН'!$F$9+СВЦЭМ!$D$10+'СЕТ СН'!$F$5-'СЕТ СН'!$F$17</f>
        <v>3914.2091619599996</v>
      </c>
      <c r="E36" s="36">
        <f>SUMIFS(СВЦЭМ!$C$33:$C$776,СВЦЭМ!$A$33:$A$776,$A36,СВЦЭМ!$B$33:$B$776,E$11)+'СЕТ СН'!$F$9+СВЦЭМ!$D$10+'СЕТ СН'!$F$5-'СЕТ СН'!$F$17</f>
        <v>3906.0609563199996</v>
      </c>
      <c r="F36" s="36">
        <f>SUMIFS(СВЦЭМ!$C$33:$C$776,СВЦЭМ!$A$33:$A$776,$A36,СВЦЭМ!$B$33:$B$776,F$11)+'СЕТ СН'!$F$9+СВЦЭМ!$D$10+'СЕТ СН'!$F$5-'СЕТ СН'!$F$17</f>
        <v>3905.2063976299996</v>
      </c>
      <c r="G36" s="36">
        <f>SUMIFS(СВЦЭМ!$C$33:$C$776,СВЦЭМ!$A$33:$A$776,$A36,СВЦЭМ!$B$33:$B$776,G$11)+'СЕТ СН'!$F$9+СВЦЭМ!$D$10+'СЕТ СН'!$F$5-'СЕТ СН'!$F$17</f>
        <v>3907.36396388</v>
      </c>
      <c r="H36" s="36">
        <f>SUMIFS(СВЦЭМ!$C$33:$C$776,СВЦЭМ!$A$33:$A$776,$A36,СВЦЭМ!$B$33:$B$776,H$11)+'СЕТ СН'!$F$9+СВЦЭМ!$D$10+'СЕТ СН'!$F$5-'СЕТ СН'!$F$17</f>
        <v>3813.609739</v>
      </c>
      <c r="I36" s="36">
        <f>SUMIFS(СВЦЭМ!$C$33:$C$776,СВЦЭМ!$A$33:$A$776,$A36,СВЦЭМ!$B$33:$B$776,I$11)+'СЕТ СН'!$F$9+СВЦЭМ!$D$10+'СЕТ СН'!$F$5-'СЕТ СН'!$F$17</f>
        <v>3753.7301873500001</v>
      </c>
      <c r="J36" s="36">
        <f>SUMIFS(СВЦЭМ!$C$33:$C$776,СВЦЭМ!$A$33:$A$776,$A36,СВЦЭМ!$B$33:$B$776,J$11)+'СЕТ СН'!$F$9+СВЦЭМ!$D$10+'СЕТ СН'!$F$5-'СЕТ СН'!$F$17</f>
        <v>3681.6461834699999</v>
      </c>
      <c r="K36" s="36">
        <f>SUMIFS(СВЦЭМ!$C$33:$C$776,СВЦЭМ!$A$33:$A$776,$A36,СВЦЭМ!$B$33:$B$776,K$11)+'СЕТ СН'!$F$9+СВЦЭМ!$D$10+'СЕТ СН'!$F$5-'СЕТ СН'!$F$17</f>
        <v>3720.7551750299999</v>
      </c>
      <c r="L36" s="36">
        <f>SUMIFS(СВЦЭМ!$C$33:$C$776,СВЦЭМ!$A$33:$A$776,$A36,СВЦЭМ!$B$33:$B$776,L$11)+'СЕТ СН'!$F$9+СВЦЭМ!$D$10+'СЕТ СН'!$F$5-'СЕТ СН'!$F$17</f>
        <v>3654.0142649499999</v>
      </c>
      <c r="M36" s="36">
        <f>SUMIFS(СВЦЭМ!$C$33:$C$776,СВЦЭМ!$A$33:$A$776,$A36,СВЦЭМ!$B$33:$B$776,M$11)+'СЕТ СН'!$F$9+СВЦЭМ!$D$10+'СЕТ СН'!$F$5-'СЕТ СН'!$F$17</f>
        <v>3675.95594463</v>
      </c>
      <c r="N36" s="36">
        <f>SUMIFS(СВЦЭМ!$C$33:$C$776,СВЦЭМ!$A$33:$A$776,$A36,СВЦЭМ!$B$33:$B$776,N$11)+'СЕТ СН'!$F$9+СВЦЭМ!$D$10+'СЕТ СН'!$F$5-'СЕТ СН'!$F$17</f>
        <v>3709.90660579</v>
      </c>
      <c r="O36" s="36">
        <f>SUMIFS(СВЦЭМ!$C$33:$C$776,СВЦЭМ!$A$33:$A$776,$A36,СВЦЭМ!$B$33:$B$776,O$11)+'СЕТ СН'!$F$9+СВЦЭМ!$D$10+'СЕТ СН'!$F$5-'СЕТ СН'!$F$17</f>
        <v>3683.6939556299999</v>
      </c>
      <c r="P36" s="36">
        <f>SUMIFS(СВЦЭМ!$C$33:$C$776,СВЦЭМ!$A$33:$A$776,$A36,СВЦЭМ!$B$33:$B$776,P$11)+'СЕТ СН'!$F$9+СВЦЭМ!$D$10+'СЕТ СН'!$F$5-'СЕТ СН'!$F$17</f>
        <v>3654.0600292600002</v>
      </c>
      <c r="Q36" s="36">
        <f>SUMIFS(СВЦЭМ!$C$33:$C$776,СВЦЭМ!$A$33:$A$776,$A36,СВЦЭМ!$B$33:$B$776,Q$11)+'СЕТ СН'!$F$9+СВЦЭМ!$D$10+'СЕТ СН'!$F$5-'СЕТ СН'!$F$17</f>
        <v>3657.9622848899999</v>
      </c>
      <c r="R36" s="36">
        <f>SUMIFS(СВЦЭМ!$C$33:$C$776,СВЦЭМ!$A$33:$A$776,$A36,СВЦЭМ!$B$33:$B$776,R$11)+'СЕТ СН'!$F$9+СВЦЭМ!$D$10+'СЕТ СН'!$F$5-'СЕТ СН'!$F$17</f>
        <v>3664.4371143600001</v>
      </c>
      <c r="S36" s="36">
        <f>SUMIFS(СВЦЭМ!$C$33:$C$776,СВЦЭМ!$A$33:$A$776,$A36,СВЦЭМ!$B$33:$B$776,S$11)+'СЕТ СН'!$F$9+СВЦЭМ!$D$10+'СЕТ СН'!$F$5-'СЕТ СН'!$F$17</f>
        <v>3684.9940343799999</v>
      </c>
      <c r="T36" s="36">
        <f>SUMIFS(СВЦЭМ!$C$33:$C$776,СВЦЭМ!$A$33:$A$776,$A36,СВЦЭМ!$B$33:$B$776,T$11)+'СЕТ СН'!$F$9+СВЦЭМ!$D$10+'СЕТ СН'!$F$5-'СЕТ СН'!$F$17</f>
        <v>3667.6318978499999</v>
      </c>
      <c r="U36" s="36">
        <f>SUMIFS(СВЦЭМ!$C$33:$C$776,СВЦЭМ!$A$33:$A$776,$A36,СВЦЭМ!$B$33:$B$776,U$11)+'СЕТ СН'!$F$9+СВЦЭМ!$D$10+'СЕТ СН'!$F$5-'СЕТ СН'!$F$17</f>
        <v>3713.5574861599998</v>
      </c>
      <c r="V36" s="36">
        <f>SUMIFS(СВЦЭМ!$C$33:$C$776,СВЦЭМ!$A$33:$A$776,$A36,СВЦЭМ!$B$33:$B$776,V$11)+'СЕТ СН'!$F$9+СВЦЭМ!$D$10+'СЕТ СН'!$F$5-'СЕТ СН'!$F$17</f>
        <v>3679.4609700299998</v>
      </c>
      <c r="W36" s="36">
        <f>SUMIFS(СВЦЭМ!$C$33:$C$776,СВЦЭМ!$A$33:$A$776,$A36,СВЦЭМ!$B$33:$B$776,W$11)+'СЕТ СН'!$F$9+СВЦЭМ!$D$10+'СЕТ СН'!$F$5-'СЕТ СН'!$F$17</f>
        <v>3669.6701624400002</v>
      </c>
      <c r="X36" s="36">
        <f>SUMIFS(СВЦЭМ!$C$33:$C$776,СВЦЭМ!$A$33:$A$776,$A36,СВЦЭМ!$B$33:$B$776,X$11)+'СЕТ СН'!$F$9+СВЦЭМ!$D$10+'СЕТ СН'!$F$5-'СЕТ СН'!$F$17</f>
        <v>3751.7270277400003</v>
      </c>
      <c r="Y36" s="36">
        <f>SUMIFS(СВЦЭМ!$C$33:$C$776,СВЦЭМ!$A$33:$A$776,$A36,СВЦЭМ!$B$33:$B$776,Y$11)+'СЕТ СН'!$F$9+СВЦЭМ!$D$10+'СЕТ СН'!$F$5-'СЕТ СН'!$F$17</f>
        <v>3801.1425679399999</v>
      </c>
    </row>
    <row r="37" spans="1:25" ht="15.75" x14ac:dyDescent="0.2">
      <c r="A37" s="35">
        <f t="shared" si="0"/>
        <v>43491</v>
      </c>
      <c r="B37" s="36">
        <f>SUMIFS(СВЦЭМ!$C$33:$C$776,СВЦЭМ!$A$33:$A$776,$A37,СВЦЭМ!$B$33:$B$776,B$11)+'СЕТ СН'!$F$9+СВЦЭМ!$D$10+'СЕТ СН'!$F$5-'СЕТ СН'!$F$17</f>
        <v>3943.9547035799997</v>
      </c>
      <c r="C37" s="36">
        <f>SUMIFS(СВЦЭМ!$C$33:$C$776,СВЦЭМ!$A$33:$A$776,$A37,СВЦЭМ!$B$33:$B$776,C$11)+'СЕТ СН'!$F$9+СВЦЭМ!$D$10+'СЕТ СН'!$F$5-'СЕТ СН'!$F$17</f>
        <v>3904.8352671399998</v>
      </c>
      <c r="D37" s="36">
        <f>SUMIFS(СВЦЭМ!$C$33:$C$776,СВЦЭМ!$A$33:$A$776,$A37,СВЦЭМ!$B$33:$B$776,D$11)+'СЕТ СН'!$F$9+СВЦЭМ!$D$10+'СЕТ СН'!$F$5-'СЕТ СН'!$F$17</f>
        <v>3832.8991710700002</v>
      </c>
      <c r="E37" s="36">
        <f>SUMIFS(СВЦЭМ!$C$33:$C$776,СВЦЭМ!$A$33:$A$776,$A37,СВЦЭМ!$B$33:$B$776,E$11)+'СЕТ СН'!$F$9+СВЦЭМ!$D$10+'СЕТ СН'!$F$5-'СЕТ СН'!$F$17</f>
        <v>3825.1129412700002</v>
      </c>
      <c r="F37" s="36">
        <f>SUMIFS(СВЦЭМ!$C$33:$C$776,СВЦЭМ!$A$33:$A$776,$A37,СВЦЭМ!$B$33:$B$776,F$11)+'СЕТ СН'!$F$9+СВЦЭМ!$D$10+'СЕТ СН'!$F$5-'СЕТ СН'!$F$17</f>
        <v>3836.23160826</v>
      </c>
      <c r="G37" s="36">
        <f>SUMIFS(СВЦЭМ!$C$33:$C$776,СВЦЭМ!$A$33:$A$776,$A37,СВЦЭМ!$B$33:$B$776,G$11)+'СЕТ СН'!$F$9+СВЦЭМ!$D$10+'СЕТ СН'!$F$5-'СЕТ СН'!$F$17</f>
        <v>3826.5845523999997</v>
      </c>
      <c r="H37" s="36">
        <f>SUMIFS(СВЦЭМ!$C$33:$C$776,СВЦЭМ!$A$33:$A$776,$A37,СВЦЭМ!$B$33:$B$776,H$11)+'СЕТ СН'!$F$9+СВЦЭМ!$D$10+'СЕТ СН'!$F$5-'СЕТ СН'!$F$17</f>
        <v>3836.1551381299996</v>
      </c>
      <c r="I37" s="36">
        <f>SUMIFS(СВЦЭМ!$C$33:$C$776,СВЦЭМ!$A$33:$A$776,$A37,СВЦЭМ!$B$33:$B$776,I$11)+'СЕТ СН'!$F$9+СВЦЭМ!$D$10+'СЕТ СН'!$F$5-'СЕТ СН'!$F$17</f>
        <v>3790.0873507599999</v>
      </c>
      <c r="J37" s="36">
        <f>SUMIFS(СВЦЭМ!$C$33:$C$776,СВЦЭМ!$A$33:$A$776,$A37,СВЦЭМ!$B$33:$B$776,J$11)+'СЕТ СН'!$F$9+СВЦЭМ!$D$10+'СЕТ СН'!$F$5-'СЕТ СН'!$F$17</f>
        <v>3867.0484946199999</v>
      </c>
      <c r="K37" s="36">
        <f>SUMIFS(СВЦЭМ!$C$33:$C$776,СВЦЭМ!$A$33:$A$776,$A37,СВЦЭМ!$B$33:$B$776,K$11)+'СЕТ СН'!$F$9+СВЦЭМ!$D$10+'СЕТ СН'!$F$5-'СЕТ СН'!$F$17</f>
        <v>3816.5169843399999</v>
      </c>
      <c r="L37" s="36">
        <f>SUMIFS(СВЦЭМ!$C$33:$C$776,СВЦЭМ!$A$33:$A$776,$A37,СВЦЭМ!$B$33:$B$776,L$11)+'СЕТ СН'!$F$9+СВЦЭМ!$D$10+'СЕТ СН'!$F$5-'СЕТ СН'!$F$17</f>
        <v>3709.2986150299998</v>
      </c>
      <c r="M37" s="36">
        <f>SUMIFS(СВЦЭМ!$C$33:$C$776,СВЦЭМ!$A$33:$A$776,$A37,СВЦЭМ!$B$33:$B$776,M$11)+'СЕТ СН'!$F$9+СВЦЭМ!$D$10+'СЕТ СН'!$F$5-'СЕТ СН'!$F$17</f>
        <v>3663.6441986</v>
      </c>
      <c r="N37" s="36">
        <f>SUMIFS(СВЦЭМ!$C$33:$C$776,СВЦЭМ!$A$33:$A$776,$A37,СВЦЭМ!$B$33:$B$776,N$11)+'СЕТ СН'!$F$9+СВЦЭМ!$D$10+'СЕТ СН'!$F$5-'СЕТ СН'!$F$17</f>
        <v>3724.93455438</v>
      </c>
      <c r="O37" s="36">
        <f>SUMIFS(СВЦЭМ!$C$33:$C$776,СВЦЭМ!$A$33:$A$776,$A37,СВЦЭМ!$B$33:$B$776,O$11)+'СЕТ СН'!$F$9+СВЦЭМ!$D$10+'СЕТ СН'!$F$5-'СЕТ СН'!$F$17</f>
        <v>3745.7734038199997</v>
      </c>
      <c r="P37" s="36">
        <f>SUMIFS(СВЦЭМ!$C$33:$C$776,СВЦЭМ!$A$33:$A$776,$A37,СВЦЭМ!$B$33:$B$776,P$11)+'СЕТ СН'!$F$9+СВЦЭМ!$D$10+'СЕТ СН'!$F$5-'СЕТ СН'!$F$17</f>
        <v>3769.0638063300003</v>
      </c>
      <c r="Q37" s="36">
        <f>SUMIFS(СВЦЭМ!$C$33:$C$776,СВЦЭМ!$A$33:$A$776,$A37,СВЦЭМ!$B$33:$B$776,Q$11)+'СЕТ СН'!$F$9+СВЦЭМ!$D$10+'СЕТ СН'!$F$5-'СЕТ СН'!$F$17</f>
        <v>3711.6512507400003</v>
      </c>
      <c r="R37" s="36">
        <f>SUMIFS(СВЦЭМ!$C$33:$C$776,СВЦЭМ!$A$33:$A$776,$A37,СВЦЭМ!$B$33:$B$776,R$11)+'СЕТ СН'!$F$9+СВЦЭМ!$D$10+'СЕТ СН'!$F$5-'СЕТ СН'!$F$17</f>
        <v>3722.8972788199999</v>
      </c>
      <c r="S37" s="36">
        <f>SUMIFS(СВЦЭМ!$C$33:$C$776,СВЦЭМ!$A$33:$A$776,$A37,СВЦЭМ!$B$33:$B$776,S$11)+'СЕТ СН'!$F$9+СВЦЭМ!$D$10+'СЕТ СН'!$F$5-'СЕТ СН'!$F$17</f>
        <v>3709.5218719300001</v>
      </c>
      <c r="T37" s="36">
        <f>SUMIFS(СВЦЭМ!$C$33:$C$776,СВЦЭМ!$A$33:$A$776,$A37,СВЦЭМ!$B$33:$B$776,T$11)+'СЕТ СН'!$F$9+СВЦЭМ!$D$10+'СЕТ СН'!$F$5-'СЕТ СН'!$F$17</f>
        <v>3635.7648574200002</v>
      </c>
      <c r="U37" s="36">
        <f>SUMIFS(СВЦЭМ!$C$33:$C$776,СВЦЭМ!$A$33:$A$776,$A37,СВЦЭМ!$B$33:$B$776,U$11)+'СЕТ СН'!$F$9+СВЦЭМ!$D$10+'СЕТ СН'!$F$5-'СЕТ СН'!$F$17</f>
        <v>3605.39720971</v>
      </c>
      <c r="V37" s="36">
        <f>SUMIFS(СВЦЭМ!$C$33:$C$776,СВЦЭМ!$A$33:$A$776,$A37,СВЦЭМ!$B$33:$B$776,V$11)+'СЕТ СН'!$F$9+СВЦЭМ!$D$10+'СЕТ СН'!$F$5-'СЕТ СН'!$F$17</f>
        <v>3635.82570992</v>
      </c>
      <c r="W37" s="36">
        <f>SUMIFS(СВЦЭМ!$C$33:$C$776,СВЦЭМ!$A$33:$A$776,$A37,СВЦЭМ!$B$33:$B$776,W$11)+'СЕТ СН'!$F$9+СВЦЭМ!$D$10+'СЕТ СН'!$F$5-'СЕТ СН'!$F$17</f>
        <v>3625.08400622</v>
      </c>
      <c r="X37" s="36">
        <f>SUMIFS(СВЦЭМ!$C$33:$C$776,СВЦЭМ!$A$33:$A$776,$A37,СВЦЭМ!$B$33:$B$776,X$11)+'СЕТ СН'!$F$9+СВЦЭМ!$D$10+'СЕТ СН'!$F$5-'СЕТ СН'!$F$17</f>
        <v>3650.3602643699996</v>
      </c>
      <c r="Y37" s="36">
        <f>SUMIFS(СВЦЭМ!$C$33:$C$776,СВЦЭМ!$A$33:$A$776,$A37,СВЦЭМ!$B$33:$B$776,Y$11)+'СЕТ СН'!$F$9+СВЦЭМ!$D$10+'СЕТ СН'!$F$5-'СЕТ СН'!$F$17</f>
        <v>3719.88029194</v>
      </c>
    </row>
    <row r="38" spans="1:25" ht="15.75" x14ac:dyDescent="0.2">
      <c r="A38" s="35">
        <f t="shared" si="0"/>
        <v>43492</v>
      </c>
      <c r="B38" s="36">
        <f>SUMIFS(СВЦЭМ!$C$33:$C$776,СВЦЭМ!$A$33:$A$776,$A38,СВЦЭМ!$B$33:$B$776,B$11)+'СЕТ СН'!$F$9+СВЦЭМ!$D$10+'СЕТ СН'!$F$5-'СЕТ СН'!$F$17</f>
        <v>3777.7900394899998</v>
      </c>
      <c r="C38" s="36">
        <f>SUMIFS(СВЦЭМ!$C$33:$C$776,СВЦЭМ!$A$33:$A$776,$A38,СВЦЭМ!$B$33:$B$776,C$11)+'СЕТ СН'!$F$9+СВЦЭМ!$D$10+'СЕТ СН'!$F$5-'СЕТ СН'!$F$17</f>
        <v>3792.3292197700002</v>
      </c>
      <c r="D38" s="36">
        <f>SUMIFS(СВЦЭМ!$C$33:$C$776,СВЦЭМ!$A$33:$A$776,$A38,СВЦЭМ!$B$33:$B$776,D$11)+'СЕТ СН'!$F$9+СВЦЭМ!$D$10+'СЕТ СН'!$F$5-'СЕТ СН'!$F$17</f>
        <v>3819.6579927599996</v>
      </c>
      <c r="E38" s="36">
        <f>SUMIFS(СВЦЭМ!$C$33:$C$776,СВЦЭМ!$A$33:$A$776,$A38,СВЦЭМ!$B$33:$B$776,E$11)+'СЕТ СН'!$F$9+СВЦЭМ!$D$10+'СЕТ СН'!$F$5-'СЕТ СН'!$F$17</f>
        <v>3824.3793899900002</v>
      </c>
      <c r="F38" s="36">
        <f>SUMIFS(СВЦЭМ!$C$33:$C$776,СВЦЭМ!$A$33:$A$776,$A38,СВЦЭМ!$B$33:$B$776,F$11)+'СЕТ СН'!$F$9+СВЦЭМ!$D$10+'СЕТ СН'!$F$5-'СЕТ СН'!$F$17</f>
        <v>3810.7027692499996</v>
      </c>
      <c r="G38" s="36">
        <f>SUMIFS(СВЦЭМ!$C$33:$C$776,СВЦЭМ!$A$33:$A$776,$A38,СВЦЭМ!$B$33:$B$776,G$11)+'СЕТ СН'!$F$9+СВЦЭМ!$D$10+'СЕТ СН'!$F$5-'СЕТ СН'!$F$17</f>
        <v>3809.8885799199998</v>
      </c>
      <c r="H38" s="36">
        <f>SUMIFS(СВЦЭМ!$C$33:$C$776,СВЦЭМ!$A$33:$A$776,$A38,СВЦЭМ!$B$33:$B$776,H$11)+'СЕТ СН'!$F$9+СВЦЭМ!$D$10+'СЕТ СН'!$F$5-'СЕТ СН'!$F$17</f>
        <v>3776.9385984999999</v>
      </c>
      <c r="I38" s="36">
        <f>SUMIFS(СВЦЭМ!$C$33:$C$776,СВЦЭМ!$A$33:$A$776,$A38,СВЦЭМ!$B$33:$B$776,I$11)+'СЕТ СН'!$F$9+СВЦЭМ!$D$10+'СЕТ СН'!$F$5-'СЕТ СН'!$F$17</f>
        <v>3696.8436043499996</v>
      </c>
      <c r="J38" s="36">
        <f>SUMIFS(СВЦЭМ!$C$33:$C$776,СВЦЭМ!$A$33:$A$776,$A38,СВЦЭМ!$B$33:$B$776,J$11)+'СЕТ СН'!$F$9+СВЦЭМ!$D$10+'СЕТ СН'!$F$5-'СЕТ СН'!$F$17</f>
        <v>3689.28560629</v>
      </c>
      <c r="K38" s="36">
        <f>SUMIFS(СВЦЭМ!$C$33:$C$776,СВЦЭМ!$A$33:$A$776,$A38,СВЦЭМ!$B$33:$B$776,K$11)+'СЕТ СН'!$F$9+СВЦЭМ!$D$10+'СЕТ СН'!$F$5-'СЕТ СН'!$F$17</f>
        <v>3613.8622365900001</v>
      </c>
      <c r="L38" s="36">
        <f>SUMIFS(СВЦЭМ!$C$33:$C$776,СВЦЭМ!$A$33:$A$776,$A38,СВЦЭМ!$B$33:$B$776,L$11)+'СЕТ СН'!$F$9+СВЦЭМ!$D$10+'СЕТ СН'!$F$5-'СЕТ СН'!$F$17</f>
        <v>3613.6925281100002</v>
      </c>
      <c r="M38" s="36">
        <f>SUMIFS(СВЦЭМ!$C$33:$C$776,СВЦЭМ!$A$33:$A$776,$A38,СВЦЭМ!$B$33:$B$776,M$11)+'СЕТ СН'!$F$9+СВЦЭМ!$D$10+'СЕТ СН'!$F$5-'СЕТ СН'!$F$17</f>
        <v>3682.0793950099996</v>
      </c>
      <c r="N38" s="36">
        <f>SUMIFS(СВЦЭМ!$C$33:$C$776,СВЦЭМ!$A$33:$A$776,$A38,СВЦЭМ!$B$33:$B$776,N$11)+'СЕТ СН'!$F$9+СВЦЭМ!$D$10+'СЕТ СН'!$F$5-'СЕТ СН'!$F$17</f>
        <v>3714.4914729000002</v>
      </c>
      <c r="O38" s="36">
        <f>SUMIFS(СВЦЭМ!$C$33:$C$776,СВЦЭМ!$A$33:$A$776,$A38,СВЦЭМ!$B$33:$B$776,O$11)+'СЕТ СН'!$F$9+СВЦЭМ!$D$10+'СЕТ СН'!$F$5-'СЕТ СН'!$F$17</f>
        <v>3716.2404236799998</v>
      </c>
      <c r="P38" s="36">
        <f>SUMIFS(СВЦЭМ!$C$33:$C$776,СВЦЭМ!$A$33:$A$776,$A38,СВЦЭМ!$B$33:$B$776,P$11)+'СЕТ СН'!$F$9+СВЦЭМ!$D$10+'СЕТ СН'!$F$5-'СЕТ СН'!$F$17</f>
        <v>3707.1631039200001</v>
      </c>
      <c r="Q38" s="36">
        <f>SUMIFS(СВЦЭМ!$C$33:$C$776,СВЦЭМ!$A$33:$A$776,$A38,СВЦЭМ!$B$33:$B$776,Q$11)+'СЕТ СН'!$F$9+СВЦЭМ!$D$10+'СЕТ СН'!$F$5-'СЕТ СН'!$F$17</f>
        <v>3708.8755893999996</v>
      </c>
      <c r="R38" s="36">
        <f>SUMIFS(СВЦЭМ!$C$33:$C$776,СВЦЭМ!$A$33:$A$776,$A38,СВЦЭМ!$B$33:$B$776,R$11)+'СЕТ СН'!$F$9+СВЦЭМ!$D$10+'СЕТ СН'!$F$5-'СЕТ СН'!$F$17</f>
        <v>3706.7640682299998</v>
      </c>
      <c r="S38" s="36">
        <f>SUMIFS(СВЦЭМ!$C$33:$C$776,СВЦЭМ!$A$33:$A$776,$A38,СВЦЭМ!$B$33:$B$776,S$11)+'СЕТ СН'!$F$9+СВЦЭМ!$D$10+'СЕТ СН'!$F$5-'СЕТ СН'!$F$17</f>
        <v>3731.9413572599997</v>
      </c>
      <c r="T38" s="36">
        <f>SUMIFS(СВЦЭМ!$C$33:$C$776,СВЦЭМ!$A$33:$A$776,$A38,СВЦЭМ!$B$33:$B$776,T$11)+'СЕТ СН'!$F$9+СВЦЭМ!$D$10+'СЕТ СН'!$F$5-'СЕТ СН'!$F$17</f>
        <v>3645.9417893</v>
      </c>
      <c r="U38" s="36">
        <f>SUMIFS(СВЦЭМ!$C$33:$C$776,СВЦЭМ!$A$33:$A$776,$A38,СВЦЭМ!$B$33:$B$776,U$11)+'СЕТ СН'!$F$9+СВЦЭМ!$D$10+'СЕТ СН'!$F$5-'СЕТ СН'!$F$17</f>
        <v>3611.2046421599998</v>
      </c>
      <c r="V38" s="36">
        <f>SUMIFS(СВЦЭМ!$C$33:$C$776,СВЦЭМ!$A$33:$A$776,$A38,СВЦЭМ!$B$33:$B$776,V$11)+'СЕТ СН'!$F$9+СВЦЭМ!$D$10+'СЕТ СН'!$F$5-'СЕТ СН'!$F$17</f>
        <v>3737.08572207</v>
      </c>
      <c r="W38" s="36">
        <f>SUMIFS(СВЦЭМ!$C$33:$C$776,СВЦЭМ!$A$33:$A$776,$A38,СВЦЭМ!$B$33:$B$776,W$11)+'СЕТ СН'!$F$9+СВЦЭМ!$D$10+'СЕТ СН'!$F$5-'СЕТ СН'!$F$17</f>
        <v>3638.3777284299999</v>
      </c>
      <c r="X38" s="36">
        <f>SUMIFS(СВЦЭМ!$C$33:$C$776,СВЦЭМ!$A$33:$A$776,$A38,СВЦЭМ!$B$33:$B$776,X$11)+'СЕТ СН'!$F$9+СВЦЭМ!$D$10+'СЕТ СН'!$F$5-'СЕТ СН'!$F$17</f>
        <v>3643.1769337199999</v>
      </c>
      <c r="Y38" s="36">
        <f>SUMIFS(СВЦЭМ!$C$33:$C$776,СВЦЭМ!$A$33:$A$776,$A38,СВЦЭМ!$B$33:$B$776,Y$11)+'СЕТ СН'!$F$9+СВЦЭМ!$D$10+'СЕТ СН'!$F$5-'СЕТ СН'!$F$17</f>
        <v>3685.1501711199999</v>
      </c>
    </row>
    <row r="39" spans="1:25" ht="15.75" x14ac:dyDescent="0.2">
      <c r="A39" s="35">
        <f t="shared" si="0"/>
        <v>43493</v>
      </c>
      <c r="B39" s="36">
        <f>SUMIFS(СВЦЭМ!$C$33:$C$776,СВЦЭМ!$A$33:$A$776,$A39,СВЦЭМ!$B$33:$B$776,B$11)+'СЕТ СН'!$F$9+СВЦЭМ!$D$10+'СЕТ СН'!$F$5-'СЕТ СН'!$F$17</f>
        <v>3770.4439460399999</v>
      </c>
      <c r="C39" s="36">
        <f>SUMIFS(СВЦЭМ!$C$33:$C$776,СВЦЭМ!$A$33:$A$776,$A39,СВЦЭМ!$B$33:$B$776,C$11)+'СЕТ СН'!$F$9+СВЦЭМ!$D$10+'СЕТ СН'!$F$5-'СЕТ СН'!$F$17</f>
        <v>3811.3499969499999</v>
      </c>
      <c r="D39" s="36">
        <f>SUMIFS(СВЦЭМ!$C$33:$C$776,СВЦЭМ!$A$33:$A$776,$A39,СВЦЭМ!$B$33:$B$776,D$11)+'СЕТ СН'!$F$9+СВЦЭМ!$D$10+'СЕТ СН'!$F$5-'СЕТ СН'!$F$17</f>
        <v>3815.6963836300001</v>
      </c>
      <c r="E39" s="36">
        <f>SUMIFS(СВЦЭМ!$C$33:$C$776,СВЦЭМ!$A$33:$A$776,$A39,СВЦЭМ!$B$33:$B$776,E$11)+'СЕТ СН'!$F$9+СВЦЭМ!$D$10+'СЕТ СН'!$F$5-'СЕТ СН'!$F$17</f>
        <v>3799.0063622099997</v>
      </c>
      <c r="F39" s="36">
        <f>SUMIFS(СВЦЭМ!$C$33:$C$776,СВЦЭМ!$A$33:$A$776,$A39,СВЦЭМ!$B$33:$B$776,F$11)+'СЕТ СН'!$F$9+СВЦЭМ!$D$10+'СЕТ СН'!$F$5-'СЕТ СН'!$F$17</f>
        <v>3819.2014437600001</v>
      </c>
      <c r="G39" s="36">
        <f>SUMIFS(СВЦЭМ!$C$33:$C$776,СВЦЭМ!$A$33:$A$776,$A39,СВЦЭМ!$B$33:$B$776,G$11)+'СЕТ СН'!$F$9+СВЦЭМ!$D$10+'СЕТ СН'!$F$5-'СЕТ СН'!$F$17</f>
        <v>3881.5794411899997</v>
      </c>
      <c r="H39" s="36">
        <f>SUMIFS(СВЦЭМ!$C$33:$C$776,СВЦЭМ!$A$33:$A$776,$A39,СВЦЭМ!$B$33:$B$776,H$11)+'СЕТ СН'!$F$9+СВЦЭМ!$D$10+'СЕТ СН'!$F$5-'СЕТ СН'!$F$17</f>
        <v>3816.2480427199998</v>
      </c>
      <c r="I39" s="36">
        <f>SUMIFS(СВЦЭМ!$C$33:$C$776,СВЦЭМ!$A$33:$A$776,$A39,СВЦЭМ!$B$33:$B$776,I$11)+'СЕТ СН'!$F$9+СВЦЭМ!$D$10+'СЕТ СН'!$F$5-'СЕТ СН'!$F$17</f>
        <v>3664.9074386699999</v>
      </c>
      <c r="J39" s="36">
        <f>SUMIFS(СВЦЭМ!$C$33:$C$776,СВЦЭМ!$A$33:$A$776,$A39,СВЦЭМ!$B$33:$B$776,J$11)+'СЕТ СН'!$F$9+СВЦЭМ!$D$10+'СЕТ СН'!$F$5-'СЕТ СН'!$F$17</f>
        <v>3604.8459402600001</v>
      </c>
      <c r="K39" s="36">
        <f>SUMIFS(СВЦЭМ!$C$33:$C$776,СВЦЭМ!$A$33:$A$776,$A39,СВЦЭМ!$B$33:$B$776,K$11)+'СЕТ СН'!$F$9+СВЦЭМ!$D$10+'СЕТ СН'!$F$5-'СЕТ СН'!$F$17</f>
        <v>3593.97093387</v>
      </c>
      <c r="L39" s="36">
        <f>SUMIFS(СВЦЭМ!$C$33:$C$776,СВЦЭМ!$A$33:$A$776,$A39,СВЦЭМ!$B$33:$B$776,L$11)+'СЕТ СН'!$F$9+СВЦЭМ!$D$10+'СЕТ СН'!$F$5-'СЕТ СН'!$F$17</f>
        <v>3620.9078908399997</v>
      </c>
      <c r="M39" s="36">
        <f>SUMIFS(СВЦЭМ!$C$33:$C$776,СВЦЭМ!$A$33:$A$776,$A39,СВЦЭМ!$B$33:$B$776,M$11)+'СЕТ СН'!$F$9+СВЦЭМ!$D$10+'СЕТ СН'!$F$5-'СЕТ СН'!$F$17</f>
        <v>3667.3015080699997</v>
      </c>
      <c r="N39" s="36">
        <f>SUMIFS(СВЦЭМ!$C$33:$C$776,СВЦЭМ!$A$33:$A$776,$A39,СВЦЭМ!$B$33:$B$776,N$11)+'СЕТ СН'!$F$9+СВЦЭМ!$D$10+'СЕТ СН'!$F$5-'СЕТ СН'!$F$17</f>
        <v>3701.7193176199999</v>
      </c>
      <c r="O39" s="36">
        <f>SUMIFS(СВЦЭМ!$C$33:$C$776,СВЦЭМ!$A$33:$A$776,$A39,СВЦЭМ!$B$33:$B$776,O$11)+'СЕТ СН'!$F$9+СВЦЭМ!$D$10+'СЕТ СН'!$F$5-'СЕТ СН'!$F$17</f>
        <v>3729.17570901</v>
      </c>
      <c r="P39" s="36">
        <f>SUMIFS(СВЦЭМ!$C$33:$C$776,СВЦЭМ!$A$33:$A$776,$A39,СВЦЭМ!$B$33:$B$776,P$11)+'СЕТ СН'!$F$9+СВЦЭМ!$D$10+'СЕТ СН'!$F$5-'СЕТ СН'!$F$17</f>
        <v>3695.2540588699999</v>
      </c>
      <c r="Q39" s="36">
        <f>SUMIFS(СВЦЭМ!$C$33:$C$776,СВЦЭМ!$A$33:$A$776,$A39,СВЦЭМ!$B$33:$B$776,Q$11)+'СЕТ СН'!$F$9+СВЦЭМ!$D$10+'СЕТ СН'!$F$5-'СЕТ СН'!$F$17</f>
        <v>3567.3222376100002</v>
      </c>
      <c r="R39" s="36">
        <f>SUMIFS(СВЦЭМ!$C$33:$C$776,СВЦЭМ!$A$33:$A$776,$A39,СВЦЭМ!$B$33:$B$776,R$11)+'СЕТ СН'!$F$9+СВЦЭМ!$D$10+'СЕТ СН'!$F$5-'СЕТ СН'!$F$17</f>
        <v>3579.2337837</v>
      </c>
      <c r="S39" s="36">
        <f>SUMIFS(СВЦЭМ!$C$33:$C$776,СВЦЭМ!$A$33:$A$776,$A39,СВЦЭМ!$B$33:$B$776,S$11)+'СЕТ СН'!$F$9+СВЦЭМ!$D$10+'СЕТ СН'!$F$5-'СЕТ СН'!$F$17</f>
        <v>3568.2394241399998</v>
      </c>
      <c r="T39" s="36">
        <f>SUMIFS(СВЦЭМ!$C$33:$C$776,СВЦЭМ!$A$33:$A$776,$A39,СВЦЭМ!$B$33:$B$776,T$11)+'СЕТ СН'!$F$9+СВЦЭМ!$D$10+'СЕТ СН'!$F$5-'СЕТ СН'!$F$17</f>
        <v>3544.0325295100001</v>
      </c>
      <c r="U39" s="36">
        <f>SUMIFS(СВЦЭМ!$C$33:$C$776,СВЦЭМ!$A$33:$A$776,$A39,СВЦЭМ!$B$33:$B$776,U$11)+'СЕТ СН'!$F$9+СВЦЭМ!$D$10+'СЕТ СН'!$F$5-'СЕТ СН'!$F$17</f>
        <v>3604.0497912199999</v>
      </c>
      <c r="V39" s="36">
        <f>SUMIFS(СВЦЭМ!$C$33:$C$776,СВЦЭМ!$A$33:$A$776,$A39,СВЦЭМ!$B$33:$B$776,V$11)+'СЕТ СН'!$F$9+СВЦЭМ!$D$10+'СЕТ СН'!$F$5-'СЕТ СН'!$F$17</f>
        <v>3647.92064755</v>
      </c>
      <c r="W39" s="36">
        <f>SUMIFS(СВЦЭМ!$C$33:$C$776,СВЦЭМ!$A$33:$A$776,$A39,СВЦЭМ!$B$33:$B$776,W$11)+'СЕТ СН'!$F$9+СВЦЭМ!$D$10+'СЕТ СН'!$F$5-'СЕТ СН'!$F$17</f>
        <v>3626.41870212</v>
      </c>
      <c r="X39" s="36">
        <f>SUMIFS(СВЦЭМ!$C$33:$C$776,СВЦЭМ!$A$33:$A$776,$A39,СВЦЭМ!$B$33:$B$776,X$11)+'СЕТ СН'!$F$9+СВЦЭМ!$D$10+'СЕТ СН'!$F$5-'СЕТ СН'!$F$17</f>
        <v>3671.6485402099997</v>
      </c>
      <c r="Y39" s="36">
        <f>SUMIFS(СВЦЭМ!$C$33:$C$776,СВЦЭМ!$A$33:$A$776,$A39,СВЦЭМ!$B$33:$B$776,Y$11)+'СЕТ СН'!$F$9+СВЦЭМ!$D$10+'СЕТ СН'!$F$5-'СЕТ СН'!$F$17</f>
        <v>3696.5463942799997</v>
      </c>
    </row>
    <row r="40" spans="1:25" ht="15.75" x14ac:dyDescent="0.2">
      <c r="A40" s="35">
        <f t="shared" si="0"/>
        <v>43494</v>
      </c>
      <c r="B40" s="36">
        <f>SUMIFS(СВЦЭМ!$C$33:$C$776,СВЦЭМ!$A$33:$A$776,$A40,СВЦЭМ!$B$33:$B$776,B$11)+'СЕТ СН'!$F$9+СВЦЭМ!$D$10+'СЕТ СН'!$F$5-'СЕТ СН'!$F$17</f>
        <v>3819.6517237500002</v>
      </c>
      <c r="C40" s="36">
        <f>SUMIFS(СВЦЭМ!$C$33:$C$776,СВЦЭМ!$A$33:$A$776,$A40,СВЦЭМ!$B$33:$B$776,C$11)+'СЕТ СН'!$F$9+СВЦЭМ!$D$10+'СЕТ СН'!$F$5-'СЕТ СН'!$F$17</f>
        <v>3818.6901132100002</v>
      </c>
      <c r="D40" s="36">
        <f>SUMIFS(СВЦЭМ!$C$33:$C$776,СВЦЭМ!$A$33:$A$776,$A40,СВЦЭМ!$B$33:$B$776,D$11)+'СЕТ СН'!$F$9+СВЦЭМ!$D$10+'СЕТ СН'!$F$5-'СЕТ СН'!$F$17</f>
        <v>3777.8393312799999</v>
      </c>
      <c r="E40" s="36">
        <f>SUMIFS(СВЦЭМ!$C$33:$C$776,СВЦЭМ!$A$33:$A$776,$A40,СВЦЭМ!$B$33:$B$776,E$11)+'СЕТ СН'!$F$9+СВЦЭМ!$D$10+'СЕТ СН'!$F$5-'СЕТ СН'!$F$17</f>
        <v>3777.5593577499999</v>
      </c>
      <c r="F40" s="36">
        <f>SUMIFS(СВЦЭМ!$C$33:$C$776,СВЦЭМ!$A$33:$A$776,$A40,СВЦЭМ!$B$33:$B$776,F$11)+'СЕТ СН'!$F$9+СВЦЭМ!$D$10+'СЕТ СН'!$F$5-'СЕТ СН'!$F$17</f>
        <v>3793.27388036</v>
      </c>
      <c r="G40" s="36">
        <f>SUMIFS(СВЦЭМ!$C$33:$C$776,СВЦЭМ!$A$33:$A$776,$A40,СВЦЭМ!$B$33:$B$776,G$11)+'СЕТ СН'!$F$9+СВЦЭМ!$D$10+'СЕТ СН'!$F$5-'СЕТ СН'!$F$17</f>
        <v>3753.3940889</v>
      </c>
      <c r="H40" s="36">
        <f>SUMIFS(СВЦЭМ!$C$33:$C$776,СВЦЭМ!$A$33:$A$776,$A40,СВЦЭМ!$B$33:$B$776,H$11)+'СЕТ СН'!$F$9+СВЦЭМ!$D$10+'СЕТ СН'!$F$5-'СЕТ СН'!$F$17</f>
        <v>3692.5862408000003</v>
      </c>
      <c r="I40" s="36">
        <f>SUMIFS(СВЦЭМ!$C$33:$C$776,СВЦЭМ!$A$33:$A$776,$A40,СВЦЭМ!$B$33:$B$776,I$11)+'СЕТ СН'!$F$9+СВЦЭМ!$D$10+'СЕТ СН'!$F$5-'СЕТ СН'!$F$17</f>
        <v>3603.04197845</v>
      </c>
      <c r="J40" s="36">
        <f>SUMIFS(СВЦЭМ!$C$33:$C$776,СВЦЭМ!$A$33:$A$776,$A40,СВЦЭМ!$B$33:$B$776,J$11)+'СЕТ СН'!$F$9+СВЦЭМ!$D$10+'СЕТ СН'!$F$5-'СЕТ СН'!$F$17</f>
        <v>3576.5436706599999</v>
      </c>
      <c r="K40" s="36">
        <f>SUMIFS(СВЦЭМ!$C$33:$C$776,СВЦЭМ!$A$33:$A$776,$A40,СВЦЭМ!$B$33:$B$776,K$11)+'СЕТ СН'!$F$9+СВЦЭМ!$D$10+'СЕТ СН'!$F$5-'СЕТ СН'!$F$17</f>
        <v>3613.0998536799998</v>
      </c>
      <c r="L40" s="36">
        <f>SUMIFS(СВЦЭМ!$C$33:$C$776,СВЦЭМ!$A$33:$A$776,$A40,СВЦЭМ!$B$33:$B$776,L$11)+'СЕТ СН'!$F$9+СВЦЭМ!$D$10+'СЕТ СН'!$F$5-'СЕТ СН'!$F$17</f>
        <v>3581.2421457999999</v>
      </c>
      <c r="M40" s="36">
        <f>SUMIFS(СВЦЭМ!$C$33:$C$776,СВЦЭМ!$A$33:$A$776,$A40,СВЦЭМ!$B$33:$B$776,M$11)+'СЕТ СН'!$F$9+СВЦЭМ!$D$10+'СЕТ СН'!$F$5-'СЕТ СН'!$F$17</f>
        <v>3648.5861210900002</v>
      </c>
      <c r="N40" s="36">
        <f>SUMIFS(СВЦЭМ!$C$33:$C$776,СВЦЭМ!$A$33:$A$776,$A40,СВЦЭМ!$B$33:$B$776,N$11)+'СЕТ СН'!$F$9+СВЦЭМ!$D$10+'СЕТ СН'!$F$5-'СЕТ СН'!$F$17</f>
        <v>3663.09511501</v>
      </c>
      <c r="O40" s="36">
        <f>SUMIFS(СВЦЭМ!$C$33:$C$776,СВЦЭМ!$A$33:$A$776,$A40,СВЦЭМ!$B$33:$B$776,O$11)+'СЕТ СН'!$F$9+СВЦЭМ!$D$10+'СЕТ СН'!$F$5-'СЕТ СН'!$F$17</f>
        <v>3613.92196156</v>
      </c>
      <c r="P40" s="36">
        <f>SUMIFS(СВЦЭМ!$C$33:$C$776,СВЦЭМ!$A$33:$A$776,$A40,СВЦЭМ!$B$33:$B$776,P$11)+'СЕТ СН'!$F$9+СВЦЭМ!$D$10+'СЕТ СН'!$F$5-'СЕТ СН'!$F$17</f>
        <v>3674.5874507999997</v>
      </c>
      <c r="Q40" s="36">
        <f>SUMIFS(СВЦЭМ!$C$33:$C$776,СВЦЭМ!$A$33:$A$776,$A40,СВЦЭМ!$B$33:$B$776,Q$11)+'СЕТ СН'!$F$9+СВЦЭМ!$D$10+'СЕТ СН'!$F$5-'СЕТ СН'!$F$17</f>
        <v>3463.9025294500002</v>
      </c>
      <c r="R40" s="36">
        <f>SUMIFS(СВЦЭМ!$C$33:$C$776,СВЦЭМ!$A$33:$A$776,$A40,СВЦЭМ!$B$33:$B$776,R$11)+'СЕТ СН'!$F$9+СВЦЭМ!$D$10+'СЕТ СН'!$F$5-'СЕТ СН'!$F$17</f>
        <v>3490.4272973799998</v>
      </c>
      <c r="S40" s="36">
        <f>SUMIFS(СВЦЭМ!$C$33:$C$776,СВЦЭМ!$A$33:$A$776,$A40,СВЦЭМ!$B$33:$B$776,S$11)+'СЕТ СН'!$F$9+СВЦЭМ!$D$10+'СЕТ СН'!$F$5-'СЕТ СН'!$F$17</f>
        <v>3471.4015862000001</v>
      </c>
      <c r="T40" s="36">
        <f>SUMIFS(СВЦЭМ!$C$33:$C$776,СВЦЭМ!$A$33:$A$776,$A40,СВЦЭМ!$B$33:$B$776,T$11)+'СЕТ СН'!$F$9+СВЦЭМ!$D$10+'СЕТ СН'!$F$5-'СЕТ СН'!$F$17</f>
        <v>3461.0764490700003</v>
      </c>
      <c r="U40" s="36">
        <f>SUMIFS(СВЦЭМ!$C$33:$C$776,СВЦЭМ!$A$33:$A$776,$A40,СВЦЭМ!$B$33:$B$776,U$11)+'СЕТ СН'!$F$9+СВЦЭМ!$D$10+'СЕТ СН'!$F$5-'СЕТ СН'!$F$17</f>
        <v>3476.2339718500002</v>
      </c>
      <c r="V40" s="36">
        <f>SUMIFS(СВЦЭМ!$C$33:$C$776,СВЦЭМ!$A$33:$A$776,$A40,СВЦЭМ!$B$33:$B$776,V$11)+'СЕТ СН'!$F$9+СВЦЭМ!$D$10+'СЕТ СН'!$F$5-'СЕТ СН'!$F$17</f>
        <v>3481.8363416500001</v>
      </c>
      <c r="W40" s="36">
        <f>SUMIFS(СВЦЭМ!$C$33:$C$776,СВЦЭМ!$A$33:$A$776,$A40,СВЦЭМ!$B$33:$B$776,W$11)+'СЕТ СН'!$F$9+СВЦЭМ!$D$10+'СЕТ СН'!$F$5-'СЕТ СН'!$F$17</f>
        <v>3530.6158445000001</v>
      </c>
      <c r="X40" s="36">
        <f>SUMIFS(СВЦЭМ!$C$33:$C$776,СВЦЭМ!$A$33:$A$776,$A40,СВЦЭМ!$B$33:$B$776,X$11)+'СЕТ СН'!$F$9+СВЦЭМ!$D$10+'СЕТ СН'!$F$5-'СЕТ СН'!$F$17</f>
        <v>3538.0439187299999</v>
      </c>
      <c r="Y40" s="36">
        <f>SUMIFS(СВЦЭМ!$C$33:$C$776,СВЦЭМ!$A$33:$A$776,$A40,СВЦЭМ!$B$33:$B$776,Y$11)+'СЕТ СН'!$F$9+СВЦЭМ!$D$10+'СЕТ СН'!$F$5-'СЕТ СН'!$F$17</f>
        <v>3611.3541813499996</v>
      </c>
    </row>
    <row r="41" spans="1:25" ht="15.75" x14ac:dyDescent="0.2">
      <c r="A41" s="35">
        <f t="shared" si="0"/>
        <v>43495</v>
      </c>
      <c r="B41" s="36">
        <f>SUMIFS(СВЦЭМ!$C$33:$C$776,СВЦЭМ!$A$33:$A$776,$A41,СВЦЭМ!$B$33:$B$776,B$11)+'СЕТ СН'!$F$9+СВЦЭМ!$D$10+'СЕТ СН'!$F$5-'СЕТ СН'!$F$17</f>
        <v>3678.5204995899999</v>
      </c>
      <c r="C41" s="36">
        <f>SUMIFS(СВЦЭМ!$C$33:$C$776,СВЦЭМ!$A$33:$A$776,$A41,СВЦЭМ!$B$33:$B$776,C$11)+'СЕТ СН'!$F$9+СВЦЭМ!$D$10+'СЕТ СН'!$F$5-'СЕТ СН'!$F$17</f>
        <v>3888.6036918499999</v>
      </c>
      <c r="D41" s="36">
        <f>SUMIFS(СВЦЭМ!$C$33:$C$776,СВЦЭМ!$A$33:$A$776,$A41,СВЦЭМ!$B$33:$B$776,D$11)+'СЕТ СН'!$F$9+СВЦЭМ!$D$10+'СЕТ СН'!$F$5-'СЕТ СН'!$F$17</f>
        <v>3889.1723901599998</v>
      </c>
      <c r="E41" s="36">
        <f>SUMIFS(СВЦЭМ!$C$33:$C$776,СВЦЭМ!$A$33:$A$776,$A41,СВЦЭМ!$B$33:$B$776,E$11)+'СЕТ СН'!$F$9+СВЦЭМ!$D$10+'СЕТ СН'!$F$5-'СЕТ СН'!$F$17</f>
        <v>3857.7627425199998</v>
      </c>
      <c r="F41" s="36">
        <f>SUMIFS(СВЦЭМ!$C$33:$C$776,СВЦЭМ!$A$33:$A$776,$A41,СВЦЭМ!$B$33:$B$776,F$11)+'СЕТ СН'!$F$9+СВЦЭМ!$D$10+'СЕТ СН'!$F$5-'СЕТ СН'!$F$17</f>
        <v>3863.8582954499998</v>
      </c>
      <c r="G41" s="36">
        <f>SUMIFS(СВЦЭМ!$C$33:$C$776,СВЦЭМ!$A$33:$A$776,$A41,СВЦЭМ!$B$33:$B$776,G$11)+'СЕТ СН'!$F$9+СВЦЭМ!$D$10+'СЕТ СН'!$F$5-'СЕТ СН'!$F$17</f>
        <v>3848.0409485700002</v>
      </c>
      <c r="H41" s="36">
        <f>SUMIFS(СВЦЭМ!$C$33:$C$776,СВЦЭМ!$A$33:$A$776,$A41,СВЦЭМ!$B$33:$B$776,H$11)+'СЕТ СН'!$F$9+СВЦЭМ!$D$10+'СЕТ СН'!$F$5-'СЕТ СН'!$F$17</f>
        <v>3598.8198247</v>
      </c>
      <c r="I41" s="36">
        <f>SUMIFS(СВЦЭМ!$C$33:$C$776,СВЦЭМ!$A$33:$A$776,$A41,СВЦЭМ!$B$33:$B$776,I$11)+'СЕТ СН'!$F$9+СВЦЭМ!$D$10+'СЕТ СН'!$F$5-'СЕТ СН'!$F$17</f>
        <v>3527.1032344799996</v>
      </c>
      <c r="J41" s="36">
        <f>SUMIFS(СВЦЭМ!$C$33:$C$776,СВЦЭМ!$A$33:$A$776,$A41,СВЦЭМ!$B$33:$B$776,J$11)+'СЕТ СН'!$F$9+СВЦЭМ!$D$10+'СЕТ СН'!$F$5-'СЕТ СН'!$F$17</f>
        <v>3484.3192595600003</v>
      </c>
      <c r="K41" s="36">
        <f>SUMIFS(СВЦЭМ!$C$33:$C$776,СВЦЭМ!$A$33:$A$776,$A41,СВЦЭМ!$B$33:$B$776,K$11)+'СЕТ СН'!$F$9+СВЦЭМ!$D$10+'СЕТ СН'!$F$5-'СЕТ СН'!$F$17</f>
        <v>3480.5659395800003</v>
      </c>
      <c r="L41" s="36">
        <f>SUMIFS(СВЦЭМ!$C$33:$C$776,СВЦЭМ!$A$33:$A$776,$A41,СВЦЭМ!$B$33:$B$776,L$11)+'СЕТ СН'!$F$9+СВЦЭМ!$D$10+'СЕТ СН'!$F$5-'СЕТ СН'!$F$17</f>
        <v>3447.5763969600002</v>
      </c>
      <c r="M41" s="36">
        <f>SUMIFS(СВЦЭМ!$C$33:$C$776,СВЦЭМ!$A$33:$A$776,$A41,СВЦЭМ!$B$33:$B$776,M$11)+'СЕТ СН'!$F$9+СВЦЭМ!$D$10+'СЕТ СН'!$F$5-'СЕТ СН'!$F$17</f>
        <v>3483.24539099</v>
      </c>
      <c r="N41" s="36">
        <f>SUMIFS(СВЦЭМ!$C$33:$C$776,СВЦЭМ!$A$33:$A$776,$A41,СВЦЭМ!$B$33:$B$776,N$11)+'СЕТ СН'!$F$9+СВЦЭМ!$D$10+'СЕТ СН'!$F$5-'СЕТ СН'!$F$17</f>
        <v>3502.7773144900002</v>
      </c>
      <c r="O41" s="36">
        <f>SUMIFS(СВЦЭМ!$C$33:$C$776,СВЦЭМ!$A$33:$A$776,$A41,СВЦЭМ!$B$33:$B$776,O$11)+'СЕТ СН'!$F$9+СВЦЭМ!$D$10+'СЕТ СН'!$F$5-'СЕТ СН'!$F$17</f>
        <v>3472.5867661500001</v>
      </c>
      <c r="P41" s="36">
        <f>SUMIFS(СВЦЭМ!$C$33:$C$776,СВЦЭМ!$A$33:$A$776,$A41,СВЦЭМ!$B$33:$B$776,P$11)+'СЕТ СН'!$F$9+СВЦЭМ!$D$10+'СЕТ СН'!$F$5-'СЕТ СН'!$F$17</f>
        <v>3472.23485566</v>
      </c>
      <c r="Q41" s="36">
        <f>SUMIFS(СВЦЭМ!$C$33:$C$776,СВЦЭМ!$A$33:$A$776,$A41,СВЦЭМ!$B$33:$B$776,Q$11)+'СЕТ СН'!$F$9+СВЦЭМ!$D$10+'СЕТ СН'!$F$5-'СЕТ СН'!$F$17</f>
        <v>3461.9212242499998</v>
      </c>
      <c r="R41" s="36">
        <f>SUMIFS(СВЦЭМ!$C$33:$C$776,СВЦЭМ!$A$33:$A$776,$A41,СВЦЭМ!$B$33:$B$776,R$11)+'СЕТ СН'!$F$9+СВЦЭМ!$D$10+'СЕТ СН'!$F$5-'СЕТ СН'!$F$17</f>
        <v>3490.2534554900003</v>
      </c>
      <c r="S41" s="36">
        <f>SUMIFS(СВЦЭМ!$C$33:$C$776,СВЦЭМ!$A$33:$A$776,$A41,СВЦЭМ!$B$33:$B$776,S$11)+'СЕТ СН'!$F$9+СВЦЭМ!$D$10+'СЕТ СН'!$F$5-'СЕТ СН'!$F$17</f>
        <v>3446.82540582</v>
      </c>
      <c r="T41" s="36">
        <f>SUMIFS(СВЦЭМ!$C$33:$C$776,СВЦЭМ!$A$33:$A$776,$A41,СВЦЭМ!$B$33:$B$776,T$11)+'СЕТ СН'!$F$9+СВЦЭМ!$D$10+'СЕТ СН'!$F$5-'СЕТ СН'!$F$17</f>
        <v>3336.5370642100002</v>
      </c>
      <c r="U41" s="36">
        <f>SUMIFS(СВЦЭМ!$C$33:$C$776,СВЦЭМ!$A$33:$A$776,$A41,СВЦЭМ!$B$33:$B$776,U$11)+'СЕТ СН'!$F$9+СВЦЭМ!$D$10+'СЕТ СН'!$F$5-'СЕТ СН'!$F$17</f>
        <v>3438.3473282</v>
      </c>
      <c r="V41" s="36">
        <f>SUMIFS(СВЦЭМ!$C$33:$C$776,СВЦЭМ!$A$33:$A$776,$A41,СВЦЭМ!$B$33:$B$776,V$11)+'СЕТ СН'!$F$9+СВЦЭМ!$D$10+'СЕТ СН'!$F$5-'СЕТ СН'!$F$17</f>
        <v>3795.30338871</v>
      </c>
      <c r="W41" s="36">
        <f>SUMIFS(СВЦЭМ!$C$33:$C$776,СВЦЭМ!$A$33:$A$776,$A41,СВЦЭМ!$B$33:$B$776,W$11)+'СЕТ СН'!$F$9+СВЦЭМ!$D$10+'СЕТ СН'!$F$5-'СЕТ СН'!$F$17</f>
        <v>3743.65129217</v>
      </c>
      <c r="X41" s="36">
        <f>SUMIFS(СВЦЭМ!$C$33:$C$776,СВЦЭМ!$A$33:$A$776,$A41,СВЦЭМ!$B$33:$B$776,X$11)+'СЕТ СН'!$F$9+СВЦЭМ!$D$10+'СЕТ СН'!$F$5-'СЕТ СН'!$F$17</f>
        <v>3724.0817932700002</v>
      </c>
      <c r="Y41" s="36">
        <f>SUMIFS(СВЦЭМ!$C$33:$C$776,СВЦЭМ!$A$33:$A$776,$A41,СВЦЭМ!$B$33:$B$776,Y$11)+'СЕТ СН'!$F$9+СВЦЭМ!$D$10+'СЕТ СН'!$F$5-'СЕТ СН'!$F$17</f>
        <v>3631.02771807</v>
      </c>
    </row>
    <row r="42" spans="1:25" ht="15.75" x14ac:dyDescent="0.2">
      <c r="A42" s="35">
        <f t="shared" si="0"/>
        <v>43496</v>
      </c>
      <c r="B42" s="36">
        <f>SUMIFS(СВЦЭМ!$C$33:$C$776,СВЦЭМ!$A$33:$A$776,$A42,СВЦЭМ!$B$33:$B$776,B$11)+'СЕТ СН'!$F$9+СВЦЭМ!$D$10+'СЕТ СН'!$F$5-'СЕТ СН'!$F$17</f>
        <v>3704.40473634</v>
      </c>
      <c r="C42" s="36">
        <f>SUMIFS(СВЦЭМ!$C$33:$C$776,СВЦЭМ!$A$33:$A$776,$A42,СВЦЭМ!$B$33:$B$776,C$11)+'СЕТ СН'!$F$9+СВЦЭМ!$D$10+'СЕТ СН'!$F$5-'СЕТ СН'!$F$17</f>
        <v>3751.48874019</v>
      </c>
      <c r="D42" s="36">
        <f>SUMIFS(СВЦЭМ!$C$33:$C$776,СВЦЭМ!$A$33:$A$776,$A42,СВЦЭМ!$B$33:$B$776,D$11)+'СЕТ СН'!$F$9+СВЦЭМ!$D$10+'СЕТ СН'!$F$5-'СЕТ СН'!$F$17</f>
        <v>3829.6896546299999</v>
      </c>
      <c r="E42" s="36">
        <f>SUMIFS(СВЦЭМ!$C$33:$C$776,СВЦЭМ!$A$33:$A$776,$A42,СВЦЭМ!$B$33:$B$776,E$11)+'СЕТ СН'!$F$9+СВЦЭМ!$D$10+'СЕТ СН'!$F$5-'СЕТ СН'!$F$17</f>
        <v>3836.8363459100001</v>
      </c>
      <c r="F42" s="36">
        <f>SUMIFS(СВЦЭМ!$C$33:$C$776,СВЦЭМ!$A$33:$A$776,$A42,СВЦЭМ!$B$33:$B$776,F$11)+'СЕТ СН'!$F$9+СВЦЭМ!$D$10+'СЕТ СН'!$F$5-'СЕТ СН'!$F$17</f>
        <v>3817.66702369</v>
      </c>
      <c r="G42" s="36">
        <f>SUMIFS(СВЦЭМ!$C$33:$C$776,СВЦЭМ!$A$33:$A$776,$A42,СВЦЭМ!$B$33:$B$776,G$11)+'СЕТ СН'!$F$9+СВЦЭМ!$D$10+'СЕТ СН'!$F$5-'СЕТ СН'!$F$17</f>
        <v>3774.3199729399998</v>
      </c>
      <c r="H42" s="36">
        <f>SUMIFS(СВЦЭМ!$C$33:$C$776,СВЦЭМ!$A$33:$A$776,$A42,СВЦЭМ!$B$33:$B$776,H$11)+'СЕТ СН'!$F$9+СВЦЭМ!$D$10+'СЕТ СН'!$F$5-'СЕТ СН'!$F$17</f>
        <v>3739.0554538199999</v>
      </c>
      <c r="I42" s="36">
        <f>SUMIFS(СВЦЭМ!$C$33:$C$776,СВЦЭМ!$A$33:$A$776,$A42,СВЦЭМ!$B$33:$B$776,I$11)+'СЕТ СН'!$F$9+СВЦЭМ!$D$10+'СЕТ СН'!$F$5-'СЕТ СН'!$F$17</f>
        <v>3653.8979554999996</v>
      </c>
      <c r="J42" s="36">
        <f>SUMIFS(СВЦЭМ!$C$33:$C$776,СВЦЭМ!$A$33:$A$776,$A42,СВЦЭМ!$B$33:$B$776,J$11)+'СЕТ СН'!$F$9+СВЦЭМ!$D$10+'СЕТ СН'!$F$5-'СЕТ СН'!$F$17</f>
        <v>3606.6857100299999</v>
      </c>
      <c r="K42" s="36">
        <f>SUMIFS(СВЦЭМ!$C$33:$C$776,СВЦЭМ!$A$33:$A$776,$A42,СВЦЭМ!$B$33:$B$776,K$11)+'СЕТ СН'!$F$9+СВЦЭМ!$D$10+'СЕТ СН'!$F$5-'СЕТ СН'!$F$17</f>
        <v>3587.1220206399998</v>
      </c>
      <c r="L42" s="36">
        <f>SUMIFS(СВЦЭМ!$C$33:$C$776,СВЦЭМ!$A$33:$A$776,$A42,СВЦЭМ!$B$33:$B$776,L$11)+'СЕТ СН'!$F$9+СВЦЭМ!$D$10+'СЕТ СН'!$F$5-'СЕТ СН'!$F$17</f>
        <v>3632.0449897799999</v>
      </c>
      <c r="M42" s="36">
        <f>SUMIFS(СВЦЭМ!$C$33:$C$776,СВЦЭМ!$A$33:$A$776,$A42,СВЦЭМ!$B$33:$B$776,M$11)+'СЕТ СН'!$F$9+СВЦЭМ!$D$10+'СЕТ СН'!$F$5-'СЕТ СН'!$F$17</f>
        <v>3638.89526613</v>
      </c>
      <c r="N42" s="36">
        <f>SUMIFS(СВЦЭМ!$C$33:$C$776,СВЦЭМ!$A$33:$A$776,$A42,СВЦЭМ!$B$33:$B$776,N$11)+'СЕТ СН'!$F$9+СВЦЭМ!$D$10+'СЕТ СН'!$F$5-'СЕТ СН'!$F$17</f>
        <v>3655.0364495699996</v>
      </c>
      <c r="O42" s="36">
        <f>SUMIFS(СВЦЭМ!$C$33:$C$776,СВЦЭМ!$A$33:$A$776,$A42,СВЦЭМ!$B$33:$B$776,O$11)+'СЕТ СН'!$F$9+СВЦЭМ!$D$10+'СЕТ СН'!$F$5-'СЕТ СН'!$F$17</f>
        <v>3644.6146656299998</v>
      </c>
      <c r="P42" s="36">
        <f>SUMIFS(СВЦЭМ!$C$33:$C$776,СВЦЭМ!$A$33:$A$776,$A42,СВЦЭМ!$B$33:$B$776,P$11)+'СЕТ СН'!$F$9+СВЦЭМ!$D$10+'СЕТ СН'!$F$5-'СЕТ СН'!$F$17</f>
        <v>3638.5784609699999</v>
      </c>
      <c r="Q42" s="36">
        <f>SUMIFS(СВЦЭМ!$C$33:$C$776,СВЦЭМ!$A$33:$A$776,$A42,СВЦЭМ!$B$33:$B$776,Q$11)+'СЕТ СН'!$F$9+СВЦЭМ!$D$10+'СЕТ СН'!$F$5-'СЕТ СН'!$F$17</f>
        <v>3647.5599280699998</v>
      </c>
      <c r="R42" s="36">
        <f>SUMIFS(СВЦЭМ!$C$33:$C$776,СВЦЭМ!$A$33:$A$776,$A42,СВЦЭМ!$B$33:$B$776,R$11)+'СЕТ СН'!$F$9+СВЦЭМ!$D$10+'СЕТ СН'!$F$5-'СЕТ СН'!$F$17</f>
        <v>3642.8997981399998</v>
      </c>
      <c r="S42" s="36">
        <f>SUMIFS(СВЦЭМ!$C$33:$C$776,СВЦЭМ!$A$33:$A$776,$A42,СВЦЭМ!$B$33:$B$776,S$11)+'СЕТ СН'!$F$9+СВЦЭМ!$D$10+'СЕТ СН'!$F$5-'СЕТ СН'!$F$17</f>
        <v>3599.2338347799996</v>
      </c>
      <c r="T42" s="36">
        <f>SUMIFS(СВЦЭМ!$C$33:$C$776,СВЦЭМ!$A$33:$A$776,$A42,СВЦЭМ!$B$33:$B$776,T$11)+'СЕТ СН'!$F$9+СВЦЭМ!$D$10+'СЕТ СН'!$F$5-'СЕТ СН'!$F$17</f>
        <v>3591.4133783899997</v>
      </c>
      <c r="U42" s="36">
        <f>SUMIFS(СВЦЭМ!$C$33:$C$776,СВЦЭМ!$A$33:$A$776,$A42,СВЦЭМ!$B$33:$B$776,U$11)+'СЕТ СН'!$F$9+СВЦЭМ!$D$10+'СЕТ СН'!$F$5-'СЕТ СН'!$F$17</f>
        <v>3598.1253456300001</v>
      </c>
      <c r="V42" s="36">
        <f>SUMIFS(СВЦЭМ!$C$33:$C$776,СВЦЭМ!$A$33:$A$776,$A42,СВЦЭМ!$B$33:$B$776,V$11)+'СЕТ СН'!$F$9+СВЦЭМ!$D$10+'СЕТ СН'!$F$5-'СЕТ СН'!$F$17</f>
        <v>3630.6143972099999</v>
      </c>
      <c r="W42" s="36">
        <f>SUMIFS(СВЦЭМ!$C$33:$C$776,СВЦЭМ!$A$33:$A$776,$A42,СВЦЭМ!$B$33:$B$776,W$11)+'СЕТ СН'!$F$9+СВЦЭМ!$D$10+'СЕТ СН'!$F$5-'СЕТ СН'!$F$17</f>
        <v>3632.2309452899999</v>
      </c>
      <c r="X42" s="36">
        <f>SUMIFS(СВЦЭМ!$C$33:$C$776,СВЦЭМ!$A$33:$A$776,$A42,СВЦЭМ!$B$33:$B$776,X$11)+'СЕТ СН'!$F$9+СВЦЭМ!$D$10+'СЕТ СН'!$F$5-'СЕТ СН'!$F$17</f>
        <v>3627.3676782399998</v>
      </c>
      <c r="Y42" s="36">
        <f>SUMIFS(СВЦЭМ!$C$33:$C$776,СВЦЭМ!$A$33:$A$776,$A42,СВЦЭМ!$B$33:$B$776,Y$11)+'СЕТ СН'!$F$9+СВЦЭМ!$D$10+'СЕТ СН'!$F$5-'СЕТ СН'!$F$17</f>
        <v>3675.5197974100001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01.01.2019</v>
      </c>
      <c r="B48" s="36">
        <f>SUMIFS(СВЦЭМ!$C$33:$C$776,СВЦЭМ!$A$33:$A$776,$A48,СВЦЭМ!$B$33:$B$776,B$47)+'СЕТ СН'!$G$9+СВЦЭМ!$D$10+'СЕТ СН'!$G$5-'СЕТ СН'!$G$17</f>
        <v>3569.2961411400001</v>
      </c>
      <c r="C48" s="36">
        <f>SUMIFS(СВЦЭМ!$C$33:$C$776,СВЦЭМ!$A$33:$A$776,$A48,СВЦЭМ!$B$33:$B$776,C$47)+'СЕТ СН'!$G$9+СВЦЭМ!$D$10+'СЕТ СН'!$G$5-'СЕТ СН'!$G$17</f>
        <v>3559.6438389899999</v>
      </c>
      <c r="D48" s="36">
        <f>SUMIFS(СВЦЭМ!$C$33:$C$776,СВЦЭМ!$A$33:$A$776,$A48,СВЦЭМ!$B$33:$B$776,D$47)+'СЕТ СН'!$G$9+СВЦЭМ!$D$10+'СЕТ СН'!$G$5-'СЕТ СН'!$G$17</f>
        <v>3595.3967982499998</v>
      </c>
      <c r="E48" s="36">
        <f>SUMIFS(СВЦЭМ!$C$33:$C$776,СВЦЭМ!$A$33:$A$776,$A48,СВЦЭМ!$B$33:$B$776,E$47)+'СЕТ СН'!$G$9+СВЦЭМ!$D$10+'СЕТ СН'!$G$5-'СЕТ СН'!$G$17</f>
        <v>3608.42590681</v>
      </c>
      <c r="F48" s="36">
        <f>SUMIFS(СВЦЭМ!$C$33:$C$776,СВЦЭМ!$A$33:$A$776,$A48,СВЦЭМ!$B$33:$B$776,F$47)+'СЕТ СН'!$G$9+СВЦЭМ!$D$10+'СЕТ СН'!$G$5-'СЕТ СН'!$G$17</f>
        <v>3638.98993905</v>
      </c>
      <c r="G48" s="36">
        <f>SUMIFS(СВЦЭМ!$C$33:$C$776,СВЦЭМ!$A$33:$A$776,$A48,СВЦЭМ!$B$33:$B$776,G$47)+'СЕТ СН'!$G$9+СВЦЭМ!$D$10+'СЕТ СН'!$G$5-'СЕТ СН'!$G$17</f>
        <v>3629.7424546299999</v>
      </c>
      <c r="H48" s="36">
        <f>SUMIFS(СВЦЭМ!$C$33:$C$776,СВЦЭМ!$A$33:$A$776,$A48,СВЦЭМ!$B$33:$B$776,H$47)+'СЕТ СН'!$G$9+СВЦЭМ!$D$10+'СЕТ СН'!$G$5-'СЕТ СН'!$G$17</f>
        <v>3630.2032331</v>
      </c>
      <c r="I48" s="36">
        <f>SUMIFS(СВЦЭМ!$C$33:$C$776,СВЦЭМ!$A$33:$A$776,$A48,СВЦЭМ!$B$33:$B$776,I$47)+'СЕТ СН'!$G$9+СВЦЭМ!$D$10+'СЕТ СН'!$G$5-'СЕТ СН'!$G$17</f>
        <v>3649.7339420899998</v>
      </c>
      <c r="J48" s="36">
        <f>SUMIFS(СВЦЭМ!$C$33:$C$776,СВЦЭМ!$A$33:$A$776,$A48,СВЦЭМ!$B$33:$B$776,J$47)+'СЕТ СН'!$G$9+СВЦЭМ!$D$10+'СЕТ СН'!$G$5-'СЕТ СН'!$G$17</f>
        <v>3663.0842195599998</v>
      </c>
      <c r="K48" s="36">
        <f>SUMIFS(СВЦЭМ!$C$33:$C$776,СВЦЭМ!$A$33:$A$776,$A48,СВЦЭМ!$B$33:$B$776,K$47)+'СЕТ СН'!$G$9+СВЦЭМ!$D$10+'СЕТ СН'!$G$5-'СЕТ СН'!$G$17</f>
        <v>3634.7697158999999</v>
      </c>
      <c r="L48" s="36">
        <f>SUMIFS(СВЦЭМ!$C$33:$C$776,СВЦЭМ!$A$33:$A$776,$A48,СВЦЭМ!$B$33:$B$776,L$47)+'СЕТ СН'!$G$9+СВЦЭМ!$D$10+'СЕТ СН'!$G$5-'СЕТ СН'!$G$17</f>
        <v>3611.8936293099996</v>
      </c>
      <c r="M48" s="36">
        <f>SUMIFS(СВЦЭМ!$C$33:$C$776,СВЦЭМ!$A$33:$A$776,$A48,СВЦЭМ!$B$33:$B$776,M$47)+'СЕТ СН'!$G$9+СВЦЭМ!$D$10+'СЕТ СН'!$G$5-'СЕТ СН'!$G$17</f>
        <v>3632.8763331999999</v>
      </c>
      <c r="N48" s="36">
        <f>SUMIFS(СВЦЭМ!$C$33:$C$776,СВЦЭМ!$A$33:$A$776,$A48,СВЦЭМ!$B$33:$B$776,N$47)+'СЕТ СН'!$G$9+СВЦЭМ!$D$10+'СЕТ СН'!$G$5-'СЕТ СН'!$G$17</f>
        <v>3594.4921187299997</v>
      </c>
      <c r="O48" s="36">
        <f>SUMIFS(СВЦЭМ!$C$33:$C$776,СВЦЭМ!$A$33:$A$776,$A48,СВЦЭМ!$B$33:$B$776,O$47)+'СЕТ СН'!$G$9+СВЦЭМ!$D$10+'СЕТ СН'!$G$5-'СЕТ СН'!$G$17</f>
        <v>3579.56208823</v>
      </c>
      <c r="P48" s="36">
        <f>SUMIFS(СВЦЭМ!$C$33:$C$776,СВЦЭМ!$A$33:$A$776,$A48,СВЦЭМ!$B$33:$B$776,P$47)+'СЕТ СН'!$G$9+СВЦЭМ!$D$10+'СЕТ СН'!$G$5-'СЕТ СН'!$G$17</f>
        <v>3598.4441837100003</v>
      </c>
      <c r="Q48" s="36">
        <f>SUMIFS(СВЦЭМ!$C$33:$C$776,СВЦЭМ!$A$33:$A$776,$A48,СВЦЭМ!$B$33:$B$776,Q$47)+'СЕТ СН'!$G$9+СВЦЭМ!$D$10+'СЕТ СН'!$G$5-'СЕТ СН'!$G$17</f>
        <v>3554.2032433900004</v>
      </c>
      <c r="R48" s="36">
        <f>SUMIFS(СВЦЭМ!$C$33:$C$776,СВЦЭМ!$A$33:$A$776,$A48,СВЦЭМ!$B$33:$B$776,R$47)+'СЕТ СН'!$G$9+СВЦЭМ!$D$10+'СЕТ СН'!$G$5-'СЕТ СН'!$G$17</f>
        <v>3496.9781520699999</v>
      </c>
      <c r="S48" s="36">
        <f>SUMIFS(СВЦЭМ!$C$33:$C$776,СВЦЭМ!$A$33:$A$776,$A48,СВЦЭМ!$B$33:$B$776,S$47)+'СЕТ СН'!$G$9+СВЦЭМ!$D$10+'СЕТ СН'!$G$5-'СЕТ СН'!$G$17</f>
        <v>3453.4221794200002</v>
      </c>
      <c r="T48" s="36">
        <f>SUMIFS(СВЦЭМ!$C$33:$C$776,СВЦЭМ!$A$33:$A$776,$A48,СВЦЭМ!$B$33:$B$776,T$47)+'СЕТ СН'!$G$9+СВЦЭМ!$D$10+'СЕТ СН'!$G$5-'СЕТ СН'!$G$17</f>
        <v>3431.3842490800002</v>
      </c>
      <c r="U48" s="36">
        <f>SUMIFS(СВЦЭМ!$C$33:$C$776,СВЦЭМ!$A$33:$A$776,$A48,СВЦЭМ!$B$33:$B$776,U$47)+'СЕТ СН'!$G$9+СВЦЭМ!$D$10+'СЕТ СН'!$G$5-'СЕТ СН'!$G$17</f>
        <v>3417.30383222</v>
      </c>
      <c r="V48" s="36">
        <f>SUMIFS(СВЦЭМ!$C$33:$C$776,СВЦЭМ!$A$33:$A$776,$A48,СВЦЭМ!$B$33:$B$776,V$47)+'СЕТ СН'!$G$9+СВЦЭМ!$D$10+'СЕТ СН'!$G$5-'СЕТ СН'!$G$17</f>
        <v>3420.1470124799998</v>
      </c>
      <c r="W48" s="36">
        <f>SUMIFS(СВЦЭМ!$C$33:$C$776,СВЦЭМ!$A$33:$A$776,$A48,СВЦЭМ!$B$33:$B$776,W$47)+'СЕТ СН'!$G$9+СВЦЭМ!$D$10+'СЕТ СН'!$G$5-'СЕТ СН'!$G$17</f>
        <v>3487.8061375500001</v>
      </c>
      <c r="X48" s="36">
        <f>SUMIFS(СВЦЭМ!$C$33:$C$776,СВЦЭМ!$A$33:$A$776,$A48,СВЦЭМ!$B$33:$B$776,X$47)+'СЕТ СН'!$G$9+СВЦЭМ!$D$10+'СЕТ СН'!$G$5-'СЕТ СН'!$G$17</f>
        <v>3562.8436613599997</v>
      </c>
      <c r="Y48" s="36">
        <f>SUMIFS(СВЦЭМ!$C$33:$C$776,СВЦЭМ!$A$33:$A$776,$A48,СВЦЭМ!$B$33:$B$776,Y$47)+'СЕТ СН'!$G$9+СВЦЭМ!$D$10+'СЕТ СН'!$G$5-'СЕТ СН'!$G$17</f>
        <v>3583.4712943499999</v>
      </c>
    </row>
    <row r="49" spans="1:25" ht="15.75" x14ac:dyDescent="0.2">
      <c r="A49" s="35">
        <f>A48+1</f>
        <v>43467</v>
      </c>
      <c r="B49" s="36">
        <f>SUMIFS(СВЦЭМ!$C$33:$C$776,СВЦЭМ!$A$33:$A$776,$A49,СВЦЭМ!$B$33:$B$776,B$47)+'СЕТ СН'!$G$9+СВЦЭМ!$D$10+'СЕТ СН'!$G$5-'СЕТ СН'!$G$17</f>
        <v>3616.6176567299999</v>
      </c>
      <c r="C49" s="36">
        <f>SUMIFS(СВЦЭМ!$C$33:$C$776,СВЦЭМ!$A$33:$A$776,$A49,СВЦЭМ!$B$33:$B$776,C$47)+'СЕТ СН'!$G$9+СВЦЭМ!$D$10+'СЕТ СН'!$G$5-'СЕТ СН'!$G$17</f>
        <v>3628.95184715</v>
      </c>
      <c r="D49" s="36">
        <f>SUMIFS(СВЦЭМ!$C$33:$C$776,СВЦЭМ!$A$33:$A$776,$A49,СВЦЭМ!$B$33:$B$776,D$47)+'СЕТ СН'!$G$9+СВЦЭМ!$D$10+'СЕТ СН'!$G$5-'СЕТ СН'!$G$17</f>
        <v>3620.1122362999999</v>
      </c>
      <c r="E49" s="36">
        <f>SUMIFS(СВЦЭМ!$C$33:$C$776,СВЦЭМ!$A$33:$A$776,$A49,СВЦЭМ!$B$33:$B$776,E$47)+'СЕТ СН'!$G$9+СВЦЭМ!$D$10+'СЕТ СН'!$G$5-'СЕТ СН'!$G$17</f>
        <v>3644.7467640200002</v>
      </c>
      <c r="F49" s="36">
        <f>SUMIFS(СВЦЭМ!$C$33:$C$776,СВЦЭМ!$A$33:$A$776,$A49,СВЦЭМ!$B$33:$B$776,F$47)+'СЕТ СН'!$G$9+СВЦЭМ!$D$10+'СЕТ СН'!$G$5-'СЕТ СН'!$G$17</f>
        <v>3646.9582611400001</v>
      </c>
      <c r="G49" s="36">
        <f>SUMIFS(СВЦЭМ!$C$33:$C$776,СВЦЭМ!$A$33:$A$776,$A49,СВЦЭМ!$B$33:$B$776,G$47)+'СЕТ СН'!$G$9+СВЦЭМ!$D$10+'СЕТ СН'!$G$5-'СЕТ СН'!$G$17</f>
        <v>3639.1876127400001</v>
      </c>
      <c r="H49" s="36">
        <f>SUMIFS(СВЦЭМ!$C$33:$C$776,СВЦЭМ!$A$33:$A$776,$A49,СВЦЭМ!$B$33:$B$776,H$47)+'СЕТ СН'!$G$9+СВЦЭМ!$D$10+'СЕТ СН'!$G$5-'СЕТ СН'!$G$17</f>
        <v>3603.07180737</v>
      </c>
      <c r="I49" s="36">
        <f>SUMIFS(СВЦЭМ!$C$33:$C$776,СВЦЭМ!$A$33:$A$776,$A49,СВЦЭМ!$B$33:$B$776,I$47)+'СЕТ СН'!$G$9+СВЦЭМ!$D$10+'СЕТ СН'!$G$5-'СЕТ СН'!$G$17</f>
        <v>3610.9650685200004</v>
      </c>
      <c r="J49" s="36">
        <f>SUMIFS(СВЦЭМ!$C$33:$C$776,СВЦЭМ!$A$33:$A$776,$A49,СВЦЭМ!$B$33:$B$776,J$47)+'СЕТ СН'!$G$9+СВЦЭМ!$D$10+'СЕТ СН'!$G$5-'СЕТ СН'!$G$17</f>
        <v>3609.9795177699998</v>
      </c>
      <c r="K49" s="36">
        <f>SUMIFS(СВЦЭМ!$C$33:$C$776,СВЦЭМ!$A$33:$A$776,$A49,СВЦЭМ!$B$33:$B$776,K$47)+'СЕТ СН'!$G$9+СВЦЭМ!$D$10+'СЕТ СН'!$G$5-'СЕТ СН'!$G$17</f>
        <v>3568.4608153899999</v>
      </c>
      <c r="L49" s="36">
        <f>SUMIFS(СВЦЭМ!$C$33:$C$776,СВЦЭМ!$A$33:$A$776,$A49,СВЦЭМ!$B$33:$B$776,L$47)+'СЕТ СН'!$G$9+СВЦЭМ!$D$10+'СЕТ СН'!$G$5-'СЕТ СН'!$G$17</f>
        <v>3557.42740946</v>
      </c>
      <c r="M49" s="36">
        <f>SUMIFS(СВЦЭМ!$C$33:$C$776,СВЦЭМ!$A$33:$A$776,$A49,СВЦЭМ!$B$33:$B$776,M$47)+'СЕТ СН'!$G$9+СВЦЭМ!$D$10+'СЕТ СН'!$G$5-'СЕТ СН'!$G$17</f>
        <v>3578.9369054500003</v>
      </c>
      <c r="N49" s="36">
        <f>SUMIFS(СВЦЭМ!$C$33:$C$776,СВЦЭМ!$A$33:$A$776,$A49,СВЦЭМ!$B$33:$B$776,N$47)+'СЕТ СН'!$G$9+СВЦЭМ!$D$10+'СЕТ СН'!$G$5-'СЕТ СН'!$G$17</f>
        <v>3543.14173742</v>
      </c>
      <c r="O49" s="36">
        <f>SUMIFS(СВЦЭМ!$C$33:$C$776,СВЦЭМ!$A$33:$A$776,$A49,СВЦЭМ!$B$33:$B$776,O$47)+'СЕТ СН'!$G$9+СВЦЭМ!$D$10+'СЕТ СН'!$G$5-'СЕТ СН'!$G$17</f>
        <v>3568.9295942700001</v>
      </c>
      <c r="P49" s="36">
        <f>SUMIFS(СВЦЭМ!$C$33:$C$776,СВЦЭМ!$A$33:$A$776,$A49,СВЦЭМ!$B$33:$B$776,P$47)+'СЕТ СН'!$G$9+СВЦЭМ!$D$10+'СЕТ СН'!$G$5-'СЕТ СН'!$G$17</f>
        <v>3608.2343994499997</v>
      </c>
      <c r="Q49" s="36">
        <f>SUMIFS(СВЦЭМ!$C$33:$C$776,СВЦЭМ!$A$33:$A$776,$A49,СВЦЭМ!$B$33:$B$776,Q$47)+'СЕТ СН'!$G$9+СВЦЭМ!$D$10+'СЕТ СН'!$G$5-'СЕТ СН'!$G$17</f>
        <v>3713.50643137</v>
      </c>
      <c r="R49" s="36">
        <f>SUMIFS(СВЦЭМ!$C$33:$C$776,СВЦЭМ!$A$33:$A$776,$A49,СВЦЭМ!$B$33:$B$776,R$47)+'СЕТ СН'!$G$9+СВЦЭМ!$D$10+'СЕТ СН'!$G$5-'СЕТ СН'!$G$17</f>
        <v>3705.75777186</v>
      </c>
      <c r="S49" s="36">
        <f>SUMIFS(СВЦЭМ!$C$33:$C$776,СВЦЭМ!$A$33:$A$776,$A49,СВЦЭМ!$B$33:$B$776,S$47)+'СЕТ СН'!$G$9+СВЦЭМ!$D$10+'СЕТ СН'!$G$5-'СЕТ СН'!$G$17</f>
        <v>3613.4863516400001</v>
      </c>
      <c r="T49" s="36">
        <f>SUMIFS(СВЦЭМ!$C$33:$C$776,СВЦЭМ!$A$33:$A$776,$A49,СВЦЭМ!$B$33:$B$776,T$47)+'СЕТ СН'!$G$9+СВЦЭМ!$D$10+'СЕТ СН'!$G$5-'СЕТ СН'!$G$17</f>
        <v>3578.60706893</v>
      </c>
      <c r="U49" s="36">
        <f>SUMIFS(СВЦЭМ!$C$33:$C$776,СВЦЭМ!$A$33:$A$776,$A49,СВЦЭМ!$B$33:$B$776,U$47)+'СЕТ СН'!$G$9+СВЦЭМ!$D$10+'СЕТ СН'!$G$5-'СЕТ СН'!$G$17</f>
        <v>3632.7226002099997</v>
      </c>
      <c r="V49" s="36">
        <f>SUMIFS(СВЦЭМ!$C$33:$C$776,СВЦЭМ!$A$33:$A$776,$A49,СВЦЭМ!$B$33:$B$776,V$47)+'СЕТ СН'!$G$9+СВЦЭМ!$D$10+'СЕТ СН'!$G$5-'СЕТ СН'!$G$17</f>
        <v>3608.2088582400002</v>
      </c>
      <c r="W49" s="36">
        <f>SUMIFS(СВЦЭМ!$C$33:$C$776,СВЦЭМ!$A$33:$A$776,$A49,СВЦЭМ!$B$33:$B$776,W$47)+'СЕТ СН'!$G$9+СВЦЭМ!$D$10+'СЕТ СН'!$G$5-'СЕТ СН'!$G$17</f>
        <v>3617.3580342400001</v>
      </c>
      <c r="X49" s="36">
        <f>SUMIFS(СВЦЭМ!$C$33:$C$776,СВЦЭМ!$A$33:$A$776,$A49,СВЦЭМ!$B$33:$B$776,X$47)+'СЕТ СН'!$G$9+СВЦЭМ!$D$10+'СЕТ СН'!$G$5-'СЕТ СН'!$G$17</f>
        <v>3673.1257481100001</v>
      </c>
      <c r="Y49" s="36">
        <f>SUMIFS(СВЦЭМ!$C$33:$C$776,СВЦЭМ!$A$33:$A$776,$A49,СВЦЭМ!$B$33:$B$776,Y$47)+'СЕТ СН'!$G$9+СВЦЭМ!$D$10+'СЕТ СН'!$G$5-'СЕТ СН'!$G$17</f>
        <v>3718.2540151499998</v>
      </c>
    </row>
    <row r="50" spans="1:25" ht="15.75" x14ac:dyDescent="0.2">
      <c r="A50" s="35">
        <f t="shared" ref="A50:A78" si="1">A49+1</f>
        <v>43468</v>
      </c>
      <c r="B50" s="36">
        <f>SUMIFS(СВЦЭМ!$C$33:$C$776,СВЦЭМ!$A$33:$A$776,$A50,СВЦЭМ!$B$33:$B$776,B$47)+'СЕТ СН'!$G$9+СВЦЭМ!$D$10+'СЕТ СН'!$G$5-'СЕТ СН'!$G$17</f>
        <v>3757.8702669200002</v>
      </c>
      <c r="C50" s="36">
        <f>SUMIFS(СВЦЭМ!$C$33:$C$776,СВЦЭМ!$A$33:$A$776,$A50,СВЦЭМ!$B$33:$B$776,C$47)+'СЕТ СН'!$G$9+СВЦЭМ!$D$10+'СЕТ СН'!$G$5-'СЕТ СН'!$G$17</f>
        <v>3607.7652661499997</v>
      </c>
      <c r="D50" s="36">
        <f>SUMIFS(СВЦЭМ!$C$33:$C$776,СВЦЭМ!$A$33:$A$776,$A50,СВЦЭМ!$B$33:$B$776,D$47)+'СЕТ СН'!$G$9+СВЦЭМ!$D$10+'СЕТ СН'!$G$5-'СЕТ СН'!$G$17</f>
        <v>3846.9949213600003</v>
      </c>
      <c r="E50" s="36">
        <f>SUMIFS(СВЦЭМ!$C$33:$C$776,СВЦЭМ!$A$33:$A$776,$A50,СВЦЭМ!$B$33:$B$776,E$47)+'СЕТ СН'!$G$9+СВЦЭМ!$D$10+'СЕТ СН'!$G$5-'СЕТ СН'!$G$17</f>
        <v>3867.3456684600001</v>
      </c>
      <c r="F50" s="36">
        <f>SUMIFS(СВЦЭМ!$C$33:$C$776,СВЦЭМ!$A$33:$A$776,$A50,СВЦЭМ!$B$33:$B$776,F$47)+'СЕТ СН'!$G$9+СВЦЭМ!$D$10+'СЕТ СН'!$G$5-'СЕТ СН'!$G$17</f>
        <v>3821.5760620999999</v>
      </c>
      <c r="G50" s="36">
        <f>SUMIFS(СВЦЭМ!$C$33:$C$776,СВЦЭМ!$A$33:$A$776,$A50,СВЦЭМ!$B$33:$B$776,G$47)+'СЕТ СН'!$G$9+СВЦЭМ!$D$10+'СЕТ СН'!$G$5-'СЕТ СН'!$G$17</f>
        <v>3832.8628412799999</v>
      </c>
      <c r="H50" s="36">
        <f>SUMIFS(СВЦЭМ!$C$33:$C$776,СВЦЭМ!$A$33:$A$776,$A50,СВЦЭМ!$B$33:$B$776,H$47)+'СЕТ СН'!$G$9+СВЦЭМ!$D$10+'СЕТ СН'!$G$5-'СЕТ СН'!$G$17</f>
        <v>3823.90739902</v>
      </c>
      <c r="I50" s="36">
        <f>SUMIFS(СВЦЭМ!$C$33:$C$776,СВЦЭМ!$A$33:$A$776,$A50,СВЦЭМ!$B$33:$B$776,I$47)+'СЕТ СН'!$G$9+СВЦЭМ!$D$10+'СЕТ СН'!$G$5-'СЕТ СН'!$G$17</f>
        <v>3823.1921828499999</v>
      </c>
      <c r="J50" s="36">
        <f>SUMIFS(СВЦЭМ!$C$33:$C$776,СВЦЭМ!$A$33:$A$776,$A50,СВЦЭМ!$B$33:$B$776,J$47)+'СЕТ СН'!$G$9+СВЦЭМ!$D$10+'СЕТ СН'!$G$5-'СЕТ СН'!$G$17</f>
        <v>3825.7669244899998</v>
      </c>
      <c r="K50" s="36">
        <f>SUMIFS(СВЦЭМ!$C$33:$C$776,СВЦЭМ!$A$33:$A$776,$A50,СВЦЭМ!$B$33:$B$776,K$47)+'СЕТ СН'!$G$9+СВЦЭМ!$D$10+'СЕТ СН'!$G$5-'СЕТ СН'!$G$17</f>
        <v>3807.6841272700003</v>
      </c>
      <c r="L50" s="36">
        <f>SUMIFS(СВЦЭМ!$C$33:$C$776,СВЦЭМ!$A$33:$A$776,$A50,СВЦЭМ!$B$33:$B$776,L$47)+'СЕТ СН'!$G$9+СВЦЭМ!$D$10+'СЕТ СН'!$G$5-'СЕТ СН'!$G$17</f>
        <v>3772.8860749999999</v>
      </c>
      <c r="M50" s="36">
        <f>SUMIFS(СВЦЭМ!$C$33:$C$776,СВЦЭМ!$A$33:$A$776,$A50,СВЦЭМ!$B$33:$B$776,M$47)+'СЕТ СН'!$G$9+СВЦЭМ!$D$10+'СЕТ СН'!$G$5-'СЕТ СН'!$G$17</f>
        <v>3741.4141460599999</v>
      </c>
      <c r="N50" s="36">
        <f>SUMIFS(СВЦЭМ!$C$33:$C$776,СВЦЭМ!$A$33:$A$776,$A50,СВЦЭМ!$B$33:$B$776,N$47)+'СЕТ СН'!$G$9+СВЦЭМ!$D$10+'СЕТ СН'!$G$5-'СЕТ СН'!$G$17</f>
        <v>3791.3238124899999</v>
      </c>
      <c r="O50" s="36">
        <f>SUMIFS(СВЦЭМ!$C$33:$C$776,СВЦЭМ!$A$33:$A$776,$A50,СВЦЭМ!$B$33:$B$776,O$47)+'СЕТ СН'!$G$9+СВЦЭМ!$D$10+'СЕТ СН'!$G$5-'СЕТ СН'!$G$17</f>
        <v>3805.0574984699997</v>
      </c>
      <c r="P50" s="36">
        <f>SUMIFS(СВЦЭМ!$C$33:$C$776,СВЦЭМ!$A$33:$A$776,$A50,СВЦЭМ!$B$33:$B$776,P$47)+'СЕТ СН'!$G$9+СВЦЭМ!$D$10+'СЕТ СН'!$G$5-'СЕТ СН'!$G$17</f>
        <v>3827.23467996</v>
      </c>
      <c r="Q50" s="36">
        <f>SUMIFS(СВЦЭМ!$C$33:$C$776,СВЦЭМ!$A$33:$A$776,$A50,СВЦЭМ!$B$33:$B$776,Q$47)+'СЕТ СН'!$G$9+СВЦЭМ!$D$10+'СЕТ СН'!$G$5-'СЕТ СН'!$G$17</f>
        <v>3749.74266554</v>
      </c>
      <c r="R50" s="36">
        <f>SUMIFS(СВЦЭМ!$C$33:$C$776,СВЦЭМ!$A$33:$A$776,$A50,СВЦЭМ!$B$33:$B$776,R$47)+'СЕТ СН'!$G$9+СВЦЭМ!$D$10+'СЕТ СН'!$G$5-'СЕТ СН'!$G$17</f>
        <v>3714.9116432299998</v>
      </c>
      <c r="S50" s="36">
        <f>SUMIFS(СВЦЭМ!$C$33:$C$776,СВЦЭМ!$A$33:$A$776,$A50,СВЦЭМ!$B$33:$B$776,S$47)+'СЕТ СН'!$G$9+СВЦЭМ!$D$10+'СЕТ СН'!$G$5-'СЕТ СН'!$G$17</f>
        <v>3670.9568849299999</v>
      </c>
      <c r="T50" s="36">
        <f>SUMIFS(СВЦЭМ!$C$33:$C$776,СВЦЭМ!$A$33:$A$776,$A50,СВЦЭМ!$B$33:$B$776,T$47)+'СЕТ СН'!$G$9+СВЦЭМ!$D$10+'СЕТ СН'!$G$5-'СЕТ СН'!$G$17</f>
        <v>3627.5279981799999</v>
      </c>
      <c r="U50" s="36">
        <f>SUMIFS(СВЦЭМ!$C$33:$C$776,СВЦЭМ!$A$33:$A$776,$A50,СВЦЭМ!$B$33:$B$776,U$47)+'СЕТ СН'!$G$9+СВЦЭМ!$D$10+'СЕТ СН'!$G$5-'СЕТ СН'!$G$17</f>
        <v>3600.98316957</v>
      </c>
      <c r="V50" s="36">
        <f>SUMIFS(СВЦЭМ!$C$33:$C$776,СВЦЭМ!$A$33:$A$776,$A50,СВЦЭМ!$B$33:$B$776,V$47)+'СЕТ СН'!$G$9+СВЦЭМ!$D$10+'СЕТ СН'!$G$5-'СЕТ СН'!$G$17</f>
        <v>3659.6790247500003</v>
      </c>
      <c r="W50" s="36">
        <f>SUMIFS(СВЦЭМ!$C$33:$C$776,СВЦЭМ!$A$33:$A$776,$A50,СВЦЭМ!$B$33:$B$776,W$47)+'СЕТ СН'!$G$9+СВЦЭМ!$D$10+'СЕТ СН'!$G$5-'СЕТ СН'!$G$17</f>
        <v>3734.21533611</v>
      </c>
      <c r="X50" s="36">
        <f>SUMIFS(СВЦЭМ!$C$33:$C$776,СВЦЭМ!$A$33:$A$776,$A50,СВЦЭМ!$B$33:$B$776,X$47)+'СЕТ СН'!$G$9+СВЦЭМ!$D$10+'СЕТ СН'!$G$5-'СЕТ СН'!$G$17</f>
        <v>3783.0900731900001</v>
      </c>
      <c r="Y50" s="36">
        <f>SUMIFS(СВЦЭМ!$C$33:$C$776,СВЦЭМ!$A$33:$A$776,$A50,СВЦЭМ!$B$33:$B$776,Y$47)+'СЕТ СН'!$G$9+СВЦЭМ!$D$10+'СЕТ СН'!$G$5-'СЕТ СН'!$G$17</f>
        <v>3834.2645063800001</v>
      </c>
    </row>
    <row r="51" spans="1:25" ht="15.75" x14ac:dyDescent="0.2">
      <c r="A51" s="35">
        <f t="shared" si="1"/>
        <v>43469</v>
      </c>
      <c r="B51" s="36">
        <f>SUMIFS(СВЦЭМ!$C$33:$C$776,СВЦЭМ!$A$33:$A$776,$A51,СВЦЭМ!$B$33:$B$776,B$47)+'СЕТ СН'!$G$9+СВЦЭМ!$D$10+'СЕТ СН'!$G$5-'СЕТ СН'!$G$17</f>
        <v>3810.7715877199998</v>
      </c>
      <c r="C51" s="36">
        <f>SUMIFS(СВЦЭМ!$C$33:$C$776,СВЦЭМ!$A$33:$A$776,$A51,СВЦЭМ!$B$33:$B$776,C$47)+'СЕТ СН'!$G$9+СВЦЭМ!$D$10+'СЕТ СН'!$G$5-'СЕТ СН'!$G$17</f>
        <v>3842.9499319199999</v>
      </c>
      <c r="D51" s="36">
        <f>SUMIFS(СВЦЭМ!$C$33:$C$776,СВЦЭМ!$A$33:$A$776,$A51,СВЦЭМ!$B$33:$B$776,D$47)+'СЕТ СН'!$G$9+СВЦЭМ!$D$10+'СЕТ СН'!$G$5-'СЕТ СН'!$G$17</f>
        <v>3884.6447424200001</v>
      </c>
      <c r="E51" s="36">
        <f>SUMIFS(СВЦЭМ!$C$33:$C$776,СВЦЭМ!$A$33:$A$776,$A51,СВЦЭМ!$B$33:$B$776,E$47)+'СЕТ СН'!$G$9+СВЦЭМ!$D$10+'СЕТ СН'!$G$5-'СЕТ СН'!$G$17</f>
        <v>3862.81273947</v>
      </c>
      <c r="F51" s="36">
        <f>SUMIFS(СВЦЭМ!$C$33:$C$776,СВЦЭМ!$A$33:$A$776,$A51,СВЦЭМ!$B$33:$B$776,F$47)+'СЕТ СН'!$G$9+СВЦЭМ!$D$10+'СЕТ СН'!$G$5-'СЕТ СН'!$G$17</f>
        <v>3802.4954959699999</v>
      </c>
      <c r="G51" s="36">
        <f>SUMIFS(СВЦЭМ!$C$33:$C$776,СВЦЭМ!$A$33:$A$776,$A51,СВЦЭМ!$B$33:$B$776,G$47)+'СЕТ СН'!$G$9+СВЦЭМ!$D$10+'СЕТ СН'!$G$5-'СЕТ СН'!$G$17</f>
        <v>3743.1892054</v>
      </c>
      <c r="H51" s="36">
        <f>SUMIFS(СВЦЭМ!$C$33:$C$776,СВЦЭМ!$A$33:$A$776,$A51,СВЦЭМ!$B$33:$B$776,H$47)+'СЕТ СН'!$G$9+СВЦЭМ!$D$10+'СЕТ СН'!$G$5-'СЕТ СН'!$G$17</f>
        <v>3737.9466719399998</v>
      </c>
      <c r="I51" s="36">
        <f>SUMIFS(СВЦЭМ!$C$33:$C$776,СВЦЭМ!$A$33:$A$776,$A51,СВЦЭМ!$B$33:$B$776,I$47)+'СЕТ СН'!$G$9+СВЦЭМ!$D$10+'СЕТ СН'!$G$5-'СЕТ СН'!$G$17</f>
        <v>3755.8826958199998</v>
      </c>
      <c r="J51" s="36">
        <f>SUMIFS(СВЦЭМ!$C$33:$C$776,СВЦЭМ!$A$33:$A$776,$A51,СВЦЭМ!$B$33:$B$776,J$47)+'СЕТ СН'!$G$9+СВЦЭМ!$D$10+'СЕТ СН'!$G$5-'СЕТ СН'!$G$17</f>
        <v>3759.6851916200003</v>
      </c>
      <c r="K51" s="36">
        <f>SUMIFS(СВЦЭМ!$C$33:$C$776,СВЦЭМ!$A$33:$A$776,$A51,СВЦЭМ!$B$33:$B$776,K$47)+'СЕТ СН'!$G$9+СВЦЭМ!$D$10+'СЕТ СН'!$G$5-'СЕТ СН'!$G$17</f>
        <v>3683.5207371699998</v>
      </c>
      <c r="L51" s="36">
        <f>SUMIFS(СВЦЭМ!$C$33:$C$776,СВЦЭМ!$A$33:$A$776,$A51,СВЦЭМ!$B$33:$B$776,L$47)+'СЕТ СН'!$G$9+СВЦЭМ!$D$10+'СЕТ СН'!$G$5-'СЕТ СН'!$G$17</f>
        <v>3642.6465606500001</v>
      </c>
      <c r="M51" s="36">
        <f>SUMIFS(СВЦЭМ!$C$33:$C$776,СВЦЭМ!$A$33:$A$776,$A51,СВЦЭМ!$B$33:$B$776,M$47)+'СЕТ СН'!$G$9+СВЦЭМ!$D$10+'СЕТ СН'!$G$5-'СЕТ СН'!$G$17</f>
        <v>3658.5757961999998</v>
      </c>
      <c r="N51" s="36">
        <f>SUMIFS(СВЦЭМ!$C$33:$C$776,СВЦЭМ!$A$33:$A$776,$A51,СВЦЭМ!$B$33:$B$776,N$47)+'СЕТ СН'!$G$9+СВЦЭМ!$D$10+'СЕТ СН'!$G$5-'СЕТ СН'!$G$17</f>
        <v>3680.8312168499997</v>
      </c>
      <c r="O51" s="36">
        <f>SUMIFS(СВЦЭМ!$C$33:$C$776,СВЦЭМ!$A$33:$A$776,$A51,СВЦЭМ!$B$33:$B$776,O$47)+'СЕТ СН'!$G$9+СВЦЭМ!$D$10+'СЕТ СН'!$G$5-'СЕТ СН'!$G$17</f>
        <v>3654.3163840699999</v>
      </c>
      <c r="P51" s="36">
        <f>SUMIFS(СВЦЭМ!$C$33:$C$776,СВЦЭМ!$A$33:$A$776,$A51,СВЦЭМ!$B$33:$B$776,P$47)+'СЕТ СН'!$G$9+СВЦЭМ!$D$10+'СЕТ СН'!$G$5-'СЕТ СН'!$G$17</f>
        <v>3728.09951146</v>
      </c>
      <c r="Q51" s="36">
        <f>SUMIFS(СВЦЭМ!$C$33:$C$776,СВЦЭМ!$A$33:$A$776,$A51,СВЦЭМ!$B$33:$B$776,Q$47)+'СЕТ СН'!$G$9+СВЦЭМ!$D$10+'СЕТ СН'!$G$5-'СЕТ СН'!$G$17</f>
        <v>3694.4116467700001</v>
      </c>
      <c r="R51" s="36">
        <f>SUMIFS(СВЦЭМ!$C$33:$C$776,СВЦЭМ!$A$33:$A$776,$A51,СВЦЭМ!$B$33:$B$776,R$47)+'СЕТ СН'!$G$9+СВЦЭМ!$D$10+'СЕТ СН'!$G$5-'СЕТ СН'!$G$17</f>
        <v>3653.9291806000001</v>
      </c>
      <c r="S51" s="36">
        <f>SUMIFS(СВЦЭМ!$C$33:$C$776,СВЦЭМ!$A$33:$A$776,$A51,СВЦЭМ!$B$33:$B$776,S$47)+'СЕТ СН'!$G$9+СВЦЭМ!$D$10+'СЕТ СН'!$G$5-'СЕТ СН'!$G$17</f>
        <v>3439.5402309400001</v>
      </c>
      <c r="T51" s="36">
        <f>SUMIFS(СВЦЭМ!$C$33:$C$776,СВЦЭМ!$A$33:$A$776,$A51,СВЦЭМ!$B$33:$B$776,T$47)+'СЕТ СН'!$G$9+СВЦЭМ!$D$10+'СЕТ СН'!$G$5-'СЕТ СН'!$G$17</f>
        <v>3441.3699994899998</v>
      </c>
      <c r="U51" s="36">
        <f>SUMIFS(СВЦЭМ!$C$33:$C$776,СВЦЭМ!$A$33:$A$776,$A51,СВЦЭМ!$B$33:$B$776,U$47)+'СЕТ СН'!$G$9+СВЦЭМ!$D$10+'СЕТ СН'!$G$5-'СЕТ СН'!$G$17</f>
        <v>3442.0018858000003</v>
      </c>
      <c r="V51" s="36">
        <f>SUMIFS(СВЦЭМ!$C$33:$C$776,СВЦЭМ!$A$33:$A$776,$A51,СВЦЭМ!$B$33:$B$776,V$47)+'СЕТ СН'!$G$9+СВЦЭМ!$D$10+'СЕТ СН'!$G$5-'СЕТ СН'!$G$17</f>
        <v>3574.66608086</v>
      </c>
      <c r="W51" s="36">
        <f>SUMIFS(СВЦЭМ!$C$33:$C$776,СВЦЭМ!$A$33:$A$776,$A51,СВЦЭМ!$B$33:$B$776,W$47)+'СЕТ СН'!$G$9+СВЦЭМ!$D$10+'СЕТ СН'!$G$5-'СЕТ СН'!$G$17</f>
        <v>3605.0349032000004</v>
      </c>
      <c r="X51" s="36">
        <f>SUMIFS(СВЦЭМ!$C$33:$C$776,СВЦЭМ!$A$33:$A$776,$A51,СВЦЭМ!$B$33:$B$776,X$47)+'СЕТ СН'!$G$9+СВЦЭМ!$D$10+'СЕТ СН'!$G$5-'СЕТ СН'!$G$17</f>
        <v>3657.7399944899998</v>
      </c>
      <c r="Y51" s="36">
        <f>SUMIFS(СВЦЭМ!$C$33:$C$776,СВЦЭМ!$A$33:$A$776,$A51,СВЦЭМ!$B$33:$B$776,Y$47)+'СЕТ СН'!$G$9+СВЦЭМ!$D$10+'СЕТ СН'!$G$5-'СЕТ СН'!$G$17</f>
        <v>3680.0235456999999</v>
      </c>
    </row>
    <row r="52" spans="1:25" ht="15.75" x14ac:dyDescent="0.2">
      <c r="A52" s="35">
        <f t="shared" si="1"/>
        <v>43470</v>
      </c>
      <c r="B52" s="36">
        <f>SUMIFS(СВЦЭМ!$C$33:$C$776,СВЦЭМ!$A$33:$A$776,$A52,СВЦЭМ!$B$33:$B$776,B$47)+'СЕТ СН'!$G$9+СВЦЭМ!$D$10+'СЕТ СН'!$G$5-'СЕТ СН'!$G$17</f>
        <v>3722.9009249000001</v>
      </c>
      <c r="C52" s="36">
        <f>SUMIFS(СВЦЭМ!$C$33:$C$776,СВЦЭМ!$A$33:$A$776,$A52,СВЦЭМ!$B$33:$B$776,C$47)+'СЕТ СН'!$G$9+СВЦЭМ!$D$10+'СЕТ СН'!$G$5-'СЕТ СН'!$G$17</f>
        <v>3756.65041453</v>
      </c>
      <c r="D52" s="36">
        <f>SUMIFS(СВЦЭМ!$C$33:$C$776,СВЦЭМ!$A$33:$A$776,$A52,СВЦЭМ!$B$33:$B$776,D$47)+'СЕТ СН'!$G$9+СВЦЭМ!$D$10+'СЕТ СН'!$G$5-'СЕТ СН'!$G$17</f>
        <v>3797.3744734299999</v>
      </c>
      <c r="E52" s="36">
        <f>SUMIFS(СВЦЭМ!$C$33:$C$776,СВЦЭМ!$A$33:$A$776,$A52,СВЦЭМ!$B$33:$B$776,E$47)+'СЕТ СН'!$G$9+СВЦЭМ!$D$10+'СЕТ СН'!$G$5-'СЕТ СН'!$G$17</f>
        <v>3804.0808372399997</v>
      </c>
      <c r="F52" s="36">
        <f>SUMIFS(СВЦЭМ!$C$33:$C$776,СВЦЭМ!$A$33:$A$776,$A52,СВЦЭМ!$B$33:$B$776,F$47)+'СЕТ СН'!$G$9+СВЦЭМ!$D$10+'СЕТ СН'!$G$5-'СЕТ СН'!$G$17</f>
        <v>3830.72328479</v>
      </c>
      <c r="G52" s="36">
        <f>SUMIFS(СВЦЭМ!$C$33:$C$776,СВЦЭМ!$A$33:$A$776,$A52,СВЦЭМ!$B$33:$B$776,G$47)+'СЕТ СН'!$G$9+СВЦЭМ!$D$10+'СЕТ СН'!$G$5-'СЕТ СН'!$G$17</f>
        <v>3789.9448389500003</v>
      </c>
      <c r="H52" s="36">
        <f>SUMIFS(СВЦЭМ!$C$33:$C$776,СВЦЭМ!$A$33:$A$776,$A52,СВЦЭМ!$B$33:$B$776,H$47)+'СЕТ СН'!$G$9+СВЦЭМ!$D$10+'СЕТ СН'!$G$5-'СЕТ СН'!$G$17</f>
        <v>3775.3661494400003</v>
      </c>
      <c r="I52" s="36">
        <f>SUMIFS(СВЦЭМ!$C$33:$C$776,СВЦЭМ!$A$33:$A$776,$A52,СВЦЭМ!$B$33:$B$776,I$47)+'СЕТ СН'!$G$9+СВЦЭМ!$D$10+'СЕТ СН'!$G$5-'СЕТ СН'!$G$17</f>
        <v>3774.1454906600002</v>
      </c>
      <c r="J52" s="36">
        <f>SUMIFS(СВЦЭМ!$C$33:$C$776,СВЦЭМ!$A$33:$A$776,$A52,СВЦЭМ!$B$33:$B$776,J$47)+'СЕТ СН'!$G$9+СВЦЭМ!$D$10+'СЕТ СН'!$G$5-'СЕТ СН'!$G$17</f>
        <v>3750.9813072799998</v>
      </c>
      <c r="K52" s="36">
        <f>SUMIFS(СВЦЭМ!$C$33:$C$776,СВЦЭМ!$A$33:$A$776,$A52,СВЦЭМ!$B$33:$B$776,K$47)+'СЕТ СН'!$G$9+СВЦЭМ!$D$10+'СЕТ СН'!$G$5-'СЕТ СН'!$G$17</f>
        <v>3715.03552064</v>
      </c>
      <c r="L52" s="36">
        <f>SUMIFS(СВЦЭМ!$C$33:$C$776,СВЦЭМ!$A$33:$A$776,$A52,СВЦЭМ!$B$33:$B$776,L$47)+'СЕТ СН'!$G$9+СВЦЭМ!$D$10+'СЕТ СН'!$G$5-'СЕТ СН'!$G$17</f>
        <v>3646.80730219</v>
      </c>
      <c r="M52" s="36">
        <f>SUMIFS(СВЦЭМ!$C$33:$C$776,СВЦЭМ!$A$33:$A$776,$A52,СВЦЭМ!$B$33:$B$776,M$47)+'СЕТ СН'!$G$9+СВЦЭМ!$D$10+'СЕТ СН'!$G$5-'СЕТ СН'!$G$17</f>
        <v>3707.9012293799997</v>
      </c>
      <c r="N52" s="36">
        <f>SUMIFS(СВЦЭМ!$C$33:$C$776,СВЦЭМ!$A$33:$A$776,$A52,СВЦЭМ!$B$33:$B$776,N$47)+'СЕТ СН'!$G$9+СВЦЭМ!$D$10+'СЕТ СН'!$G$5-'СЕТ СН'!$G$17</f>
        <v>3751.9205621999999</v>
      </c>
      <c r="O52" s="36">
        <f>SUMIFS(СВЦЭМ!$C$33:$C$776,СВЦЭМ!$A$33:$A$776,$A52,СВЦЭМ!$B$33:$B$776,O$47)+'СЕТ СН'!$G$9+СВЦЭМ!$D$10+'СЕТ СН'!$G$5-'СЕТ СН'!$G$17</f>
        <v>3792.8980403799997</v>
      </c>
      <c r="P52" s="36">
        <f>SUMIFS(СВЦЭМ!$C$33:$C$776,СВЦЭМ!$A$33:$A$776,$A52,СВЦЭМ!$B$33:$B$776,P$47)+'СЕТ СН'!$G$9+СВЦЭМ!$D$10+'СЕТ СН'!$G$5-'СЕТ СН'!$G$17</f>
        <v>3770.2778136500001</v>
      </c>
      <c r="Q52" s="36">
        <f>SUMIFS(СВЦЭМ!$C$33:$C$776,СВЦЭМ!$A$33:$A$776,$A52,СВЦЭМ!$B$33:$B$776,Q$47)+'СЕТ СН'!$G$9+СВЦЭМ!$D$10+'СЕТ СН'!$G$5-'СЕТ СН'!$G$17</f>
        <v>3693.30305868</v>
      </c>
      <c r="R52" s="36">
        <f>SUMIFS(СВЦЭМ!$C$33:$C$776,СВЦЭМ!$A$33:$A$776,$A52,СВЦЭМ!$B$33:$B$776,R$47)+'СЕТ СН'!$G$9+СВЦЭМ!$D$10+'СЕТ СН'!$G$5-'СЕТ СН'!$G$17</f>
        <v>3655.1861749700001</v>
      </c>
      <c r="S52" s="36">
        <f>SUMIFS(СВЦЭМ!$C$33:$C$776,СВЦЭМ!$A$33:$A$776,$A52,СВЦЭМ!$B$33:$B$776,S$47)+'СЕТ СН'!$G$9+СВЦЭМ!$D$10+'СЕТ СН'!$G$5-'СЕТ СН'!$G$17</f>
        <v>3562.8969881399998</v>
      </c>
      <c r="T52" s="36">
        <f>SUMIFS(СВЦЭМ!$C$33:$C$776,СВЦЭМ!$A$33:$A$776,$A52,СВЦЭМ!$B$33:$B$776,T$47)+'СЕТ СН'!$G$9+СВЦЭМ!$D$10+'СЕТ СН'!$G$5-'СЕТ СН'!$G$17</f>
        <v>3399.76858993</v>
      </c>
      <c r="U52" s="36">
        <f>SUMIFS(СВЦЭМ!$C$33:$C$776,СВЦЭМ!$A$33:$A$776,$A52,СВЦЭМ!$B$33:$B$776,U$47)+'СЕТ СН'!$G$9+СВЦЭМ!$D$10+'СЕТ СН'!$G$5-'СЕТ СН'!$G$17</f>
        <v>3579.0709236100001</v>
      </c>
      <c r="V52" s="36">
        <f>SUMIFS(СВЦЭМ!$C$33:$C$776,СВЦЭМ!$A$33:$A$776,$A52,СВЦЭМ!$B$33:$B$776,V$47)+'СЕТ СН'!$G$9+СВЦЭМ!$D$10+'СЕТ СН'!$G$5-'СЕТ СН'!$G$17</f>
        <v>3610.3087560200001</v>
      </c>
      <c r="W52" s="36">
        <f>SUMIFS(СВЦЭМ!$C$33:$C$776,СВЦЭМ!$A$33:$A$776,$A52,СВЦЭМ!$B$33:$B$776,W$47)+'СЕТ СН'!$G$9+СВЦЭМ!$D$10+'СЕТ СН'!$G$5-'СЕТ СН'!$G$17</f>
        <v>3669.2271565700003</v>
      </c>
      <c r="X52" s="36">
        <f>SUMIFS(СВЦЭМ!$C$33:$C$776,СВЦЭМ!$A$33:$A$776,$A52,СВЦЭМ!$B$33:$B$776,X$47)+'СЕТ СН'!$G$9+СВЦЭМ!$D$10+'СЕТ СН'!$G$5-'СЕТ СН'!$G$17</f>
        <v>3697.7945631399998</v>
      </c>
      <c r="Y52" s="36">
        <f>SUMIFS(СВЦЭМ!$C$33:$C$776,СВЦЭМ!$A$33:$A$776,$A52,СВЦЭМ!$B$33:$B$776,Y$47)+'СЕТ СН'!$G$9+СВЦЭМ!$D$10+'СЕТ СН'!$G$5-'СЕТ СН'!$G$17</f>
        <v>3757.2245940000003</v>
      </c>
    </row>
    <row r="53" spans="1:25" ht="15.75" x14ac:dyDescent="0.2">
      <c r="A53" s="35">
        <f t="shared" si="1"/>
        <v>43471</v>
      </c>
      <c r="B53" s="36">
        <f>SUMIFS(СВЦЭМ!$C$33:$C$776,СВЦЭМ!$A$33:$A$776,$A53,СВЦЭМ!$B$33:$B$776,B$47)+'СЕТ СН'!$G$9+СВЦЭМ!$D$10+'СЕТ СН'!$G$5-'СЕТ СН'!$G$17</f>
        <v>3734.2685693599997</v>
      </c>
      <c r="C53" s="36">
        <f>SUMIFS(СВЦЭМ!$C$33:$C$776,СВЦЭМ!$A$33:$A$776,$A53,СВЦЭМ!$B$33:$B$776,C$47)+'СЕТ СН'!$G$9+СВЦЭМ!$D$10+'СЕТ СН'!$G$5-'СЕТ СН'!$G$17</f>
        <v>3775.7217308099998</v>
      </c>
      <c r="D53" s="36">
        <f>SUMIFS(СВЦЭМ!$C$33:$C$776,СВЦЭМ!$A$33:$A$776,$A53,СВЦЭМ!$B$33:$B$776,D$47)+'СЕТ СН'!$G$9+СВЦЭМ!$D$10+'СЕТ СН'!$G$5-'СЕТ СН'!$G$17</f>
        <v>3778.93735474</v>
      </c>
      <c r="E53" s="36">
        <f>SUMIFS(СВЦЭМ!$C$33:$C$776,СВЦЭМ!$A$33:$A$776,$A53,СВЦЭМ!$B$33:$B$776,E$47)+'СЕТ СН'!$G$9+СВЦЭМ!$D$10+'СЕТ СН'!$G$5-'СЕТ СН'!$G$17</f>
        <v>3793.1767383400002</v>
      </c>
      <c r="F53" s="36">
        <f>SUMIFS(СВЦЭМ!$C$33:$C$776,СВЦЭМ!$A$33:$A$776,$A53,СВЦЭМ!$B$33:$B$776,F$47)+'СЕТ СН'!$G$9+СВЦЭМ!$D$10+'СЕТ СН'!$G$5-'СЕТ СН'!$G$17</f>
        <v>3793.5691541599999</v>
      </c>
      <c r="G53" s="36">
        <f>SUMIFS(СВЦЭМ!$C$33:$C$776,СВЦЭМ!$A$33:$A$776,$A53,СВЦЭМ!$B$33:$B$776,G$47)+'СЕТ СН'!$G$9+СВЦЭМ!$D$10+'СЕТ СН'!$G$5-'СЕТ СН'!$G$17</f>
        <v>3820.3520560799998</v>
      </c>
      <c r="H53" s="36">
        <f>SUMIFS(СВЦЭМ!$C$33:$C$776,СВЦЭМ!$A$33:$A$776,$A53,СВЦЭМ!$B$33:$B$776,H$47)+'СЕТ СН'!$G$9+СВЦЭМ!$D$10+'СЕТ СН'!$G$5-'СЕТ СН'!$G$17</f>
        <v>3767.4454264400001</v>
      </c>
      <c r="I53" s="36">
        <f>SUMIFS(СВЦЭМ!$C$33:$C$776,СВЦЭМ!$A$33:$A$776,$A53,СВЦЭМ!$B$33:$B$776,I$47)+'СЕТ СН'!$G$9+СВЦЭМ!$D$10+'СЕТ СН'!$G$5-'СЕТ СН'!$G$17</f>
        <v>3803.8507834299999</v>
      </c>
      <c r="J53" s="36">
        <f>SUMIFS(СВЦЭМ!$C$33:$C$776,СВЦЭМ!$A$33:$A$776,$A53,СВЦЭМ!$B$33:$B$776,J$47)+'СЕТ СН'!$G$9+СВЦЭМ!$D$10+'СЕТ СН'!$G$5-'СЕТ СН'!$G$17</f>
        <v>3751.6737967700001</v>
      </c>
      <c r="K53" s="36">
        <f>SUMIFS(СВЦЭМ!$C$33:$C$776,СВЦЭМ!$A$33:$A$776,$A53,СВЦЭМ!$B$33:$B$776,K$47)+'СЕТ СН'!$G$9+СВЦЭМ!$D$10+'СЕТ СН'!$G$5-'СЕТ СН'!$G$17</f>
        <v>3685.9204295999998</v>
      </c>
      <c r="L53" s="36">
        <f>SUMIFS(СВЦЭМ!$C$33:$C$776,СВЦЭМ!$A$33:$A$776,$A53,СВЦЭМ!$B$33:$B$776,L$47)+'СЕТ СН'!$G$9+СВЦЭМ!$D$10+'СЕТ СН'!$G$5-'СЕТ СН'!$G$17</f>
        <v>3679.5142329099999</v>
      </c>
      <c r="M53" s="36">
        <f>SUMIFS(СВЦЭМ!$C$33:$C$776,СВЦЭМ!$A$33:$A$776,$A53,СВЦЭМ!$B$33:$B$776,M$47)+'СЕТ СН'!$G$9+СВЦЭМ!$D$10+'СЕТ СН'!$G$5-'СЕТ СН'!$G$17</f>
        <v>3724.5002793900003</v>
      </c>
      <c r="N53" s="36">
        <f>SUMIFS(СВЦЭМ!$C$33:$C$776,СВЦЭМ!$A$33:$A$776,$A53,СВЦЭМ!$B$33:$B$776,N$47)+'СЕТ СН'!$G$9+СВЦЭМ!$D$10+'СЕТ СН'!$G$5-'СЕТ СН'!$G$17</f>
        <v>3743.7488067499999</v>
      </c>
      <c r="O53" s="36">
        <f>SUMIFS(СВЦЭМ!$C$33:$C$776,СВЦЭМ!$A$33:$A$776,$A53,СВЦЭМ!$B$33:$B$776,O$47)+'СЕТ СН'!$G$9+СВЦЭМ!$D$10+'СЕТ СН'!$G$5-'СЕТ СН'!$G$17</f>
        <v>3731.1929614700002</v>
      </c>
      <c r="P53" s="36">
        <f>SUMIFS(СВЦЭМ!$C$33:$C$776,СВЦЭМ!$A$33:$A$776,$A53,СВЦЭМ!$B$33:$B$776,P$47)+'СЕТ СН'!$G$9+СВЦЭМ!$D$10+'СЕТ СН'!$G$5-'СЕТ СН'!$G$17</f>
        <v>3747.1268443500003</v>
      </c>
      <c r="Q53" s="36">
        <f>SUMIFS(СВЦЭМ!$C$33:$C$776,СВЦЭМ!$A$33:$A$776,$A53,СВЦЭМ!$B$33:$B$776,Q$47)+'СЕТ СН'!$G$9+СВЦЭМ!$D$10+'СЕТ СН'!$G$5-'СЕТ СН'!$G$17</f>
        <v>3709.2150796999999</v>
      </c>
      <c r="R53" s="36">
        <f>SUMIFS(СВЦЭМ!$C$33:$C$776,СВЦЭМ!$A$33:$A$776,$A53,СВЦЭМ!$B$33:$B$776,R$47)+'СЕТ СН'!$G$9+СВЦЭМ!$D$10+'СЕТ СН'!$G$5-'СЕТ СН'!$G$17</f>
        <v>3668.1989211700002</v>
      </c>
      <c r="S53" s="36">
        <f>SUMIFS(СВЦЭМ!$C$33:$C$776,СВЦЭМ!$A$33:$A$776,$A53,СВЦЭМ!$B$33:$B$776,S$47)+'СЕТ СН'!$G$9+СВЦЭМ!$D$10+'СЕТ СН'!$G$5-'СЕТ СН'!$G$17</f>
        <v>3555.08738528</v>
      </c>
      <c r="T53" s="36">
        <f>SUMIFS(СВЦЭМ!$C$33:$C$776,СВЦЭМ!$A$33:$A$776,$A53,СВЦЭМ!$B$33:$B$776,T$47)+'СЕТ СН'!$G$9+СВЦЭМ!$D$10+'СЕТ СН'!$G$5-'СЕТ СН'!$G$17</f>
        <v>3512.2659121900001</v>
      </c>
      <c r="U53" s="36">
        <f>SUMIFS(СВЦЭМ!$C$33:$C$776,СВЦЭМ!$A$33:$A$776,$A53,СВЦЭМ!$B$33:$B$776,U$47)+'СЕТ СН'!$G$9+СВЦЭМ!$D$10+'СЕТ СН'!$G$5-'СЕТ СН'!$G$17</f>
        <v>3520.7007471500001</v>
      </c>
      <c r="V53" s="36">
        <f>SUMIFS(СВЦЭМ!$C$33:$C$776,СВЦЭМ!$A$33:$A$776,$A53,СВЦЭМ!$B$33:$B$776,V$47)+'СЕТ СН'!$G$9+СВЦЭМ!$D$10+'СЕТ СН'!$G$5-'СЕТ СН'!$G$17</f>
        <v>3563.3292043399997</v>
      </c>
      <c r="W53" s="36">
        <f>SUMIFS(СВЦЭМ!$C$33:$C$776,СВЦЭМ!$A$33:$A$776,$A53,СВЦЭМ!$B$33:$B$776,W$47)+'СЕТ СН'!$G$9+СВЦЭМ!$D$10+'СЕТ СН'!$G$5-'СЕТ СН'!$G$17</f>
        <v>3660.43087229</v>
      </c>
      <c r="X53" s="36">
        <f>SUMIFS(СВЦЭМ!$C$33:$C$776,СВЦЭМ!$A$33:$A$776,$A53,СВЦЭМ!$B$33:$B$776,X$47)+'СЕТ СН'!$G$9+СВЦЭМ!$D$10+'СЕТ СН'!$G$5-'СЕТ СН'!$G$17</f>
        <v>3720.31316044</v>
      </c>
      <c r="Y53" s="36">
        <f>SUMIFS(СВЦЭМ!$C$33:$C$776,СВЦЭМ!$A$33:$A$776,$A53,СВЦЭМ!$B$33:$B$776,Y$47)+'СЕТ СН'!$G$9+СВЦЭМ!$D$10+'СЕТ СН'!$G$5-'СЕТ СН'!$G$17</f>
        <v>3737.1841218199997</v>
      </c>
    </row>
    <row r="54" spans="1:25" ht="15.75" x14ac:dyDescent="0.2">
      <c r="A54" s="35">
        <f t="shared" si="1"/>
        <v>43472</v>
      </c>
      <c r="B54" s="36">
        <f>SUMIFS(СВЦЭМ!$C$33:$C$776,СВЦЭМ!$A$33:$A$776,$A54,СВЦЭМ!$B$33:$B$776,B$47)+'СЕТ СН'!$G$9+СВЦЭМ!$D$10+'СЕТ СН'!$G$5-'СЕТ СН'!$G$17</f>
        <v>3770.73155038</v>
      </c>
      <c r="C54" s="36">
        <f>SUMIFS(СВЦЭМ!$C$33:$C$776,СВЦЭМ!$A$33:$A$776,$A54,СВЦЭМ!$B$33:$B$776,C$47)+'СЕТ СН'!$G$9+СВЦЭМ!$D$10+'СЕТ СН'!$G$5-'СЕТ СН'!$G$17</f>
        <v>3801.2138383900001</v>
      </c>
      <c r="D54" s="36">
        <f>SUMIFS(СВЦЭМ!$C$33:$C$776,СВЦЭМ!$A$33:$A$776,$A54,СВЦЭМ!$B$33:$B$776,D$47)+'СЕТ СН'!$G$9+СВЦЭМ!$D$10+'СЕТ СН'!$G$5-'СЕТ СН'!$G$17</f>
        <v>3859.8005170799997</v>
      </c>
      <c r="E54" s="36">
        <f>SUMIFS(СВЦЭМ!$C$33:$C$776,СВЦЭМ!$A$33:$A$776,$A54,СВЦЭМ!$B$33:$B$776,E$47)+'СЕТ СН'!$G$9+СВЦЭМ!$D$10+'СЕТ СН'!$G$5-'СЕТ СН'!$G$17</f>
        <v>3876.5001957499999</v>
      </c>
      <c r="F54" s="36">
        <f>SUMIFS(СВЦЭМ!$C$33:$C$776,СВЦЭМ!$A$33:$A$776,$A54,СВЦЭМ!$B$33:$B$776,F$47)+'СЕТ СН'!$G$9+СВЦЭМ!$D$10+'СЕТ СН'!$G$5-'СЕТ СН'!$G$17</f>
        <v>3920.7070958599998</v>
      </c>
      <c r="G54" s="36">
        <f>SUMIFS(СВЦЭМ!$C$33:$C$776,СВЦЭМ!$A$33:$A$776,$A54,СВЦЭМ!$B$33:$B$776,G$47)+'СЕТ СН'!$G$9+СВЦЭМ!$D$10+'СЕТ СН'!$G$5-'СЕТ СН'!$G$17</f>
        <v>3897.70598565</v>
      </c>
      <c r="H54" s="36">
        <f>SUMIFS(СВЦЭМ!$C$33:$C$776,СВЦЭМ!$A$33:$A$776,$A54,СВЦЭМ!$B$33:$B$776,H$47)+'СЕТ СН'!$G$9+СВЦЭМ!$D$10+'СЕТ СН'!$G$5-'СЕТ СН'!$G$17</f>
        <v>3771.2131852900002</v>
      </c>
      <c r="I54" s="36">
        <f>SUMIFS(СВЦЭМ!$C$33:$C$776,СВЦЭМ!$A$33:$A$776,$A54,СВЦЭМ!$B$33:$B$776,I$47)+'СЕТ СН'!$G$9+СВЦЭМ!$D$10+'СЕТ СН'!$G$5-'СЕТ СН'!$G$17</f>
        <v>3783.27199049</v>
      </c>
      <c r="J54" s="36">
        <f>SUMIFS(СВЦЭМ!$C$33:$C$776,СВЦЭМ!$A$33:$A$776,$A54,СВЦЭМ!$B$33:$B$776,J$47)+'СЕТ СН'!$G$9+СВЦЭМ!$D$10+'СЕТ СН'!$G$5-'СЕТ СН'!$G$17</f>
        <v>3741.3459252600001</v>
      </c>
      <c r="K54" s="36">
        <f>SUMIFS(СВЦЭМ!$C$33:$C$776,СВЦЭМ!$A$33:$A$776,$A54,СВЦЭМ!$B$33:$B$776,K$47)+'СЕТ СН'!$G$9+СВЦЭМ!$D$10+'СЕТ СН'!$G$5-'СЕТ СН'!$G$17</f>
        <v>3695.0720541700002</v>
      </c>
      <c r="L54" s="36">
        <f>SUMIFS(СВЦЭМ!$C$33:$C$776,СВЦЭМ!$A$33:$A$776,$A54,СВЦЭМ!$B$33:$B$776,L$47)+'СЕТ СН'!$G$9+СВЦЭМ!$D$10+'СЕТ СН'!$G$5-'СЕТ СН'!$G$17</f>
        <v>3644.7803094000001</v>
      </c>
      <c r="M54" s="36">
        <f>SUMIFS(СВЦЭМ!$C$33:$C$776,СВЦЭМ!$A$33:$A$776,$A54,СВЦЭМ!$B$33:$B$776,M$47)+'СЕТ СН'!$G$9+СВЦЭМ!$D$10+'СЕТ СН'!$G$5-'СЕТ СН'!$G$17</f>
        <v>3646.2343216899999</v>
      </c>
      <c r="N54" s="36">
        <f>SUMIFS(СВЦЭМ!$C$33:$C$776,СВЦЭМ!$A$33:$A$776,$A54,СВЦЭМ!$B$33:$B$776,N$47)+'СЕТ СН'!$G$9+СВЦЭМ!$D$10+'СЕТ СН'!$G$5-'СЕТ СН'!$G$17</f>
        <v>3675.8501916599998</v>
      </c>
      <c r="O54" s="36">
        <f>SUMIFS(СВЦЭМ!$C$33:$C$776,СВЦЭМ!$A$33:$A$776,$A54,СВЦЭМ!$B$33:$B$776,O$47)+'СЕТ СН'!$G$9+СВЦЭМ!$D$10+'СЕТ СН'!$G$5-'СЕТ СН'!$G$17</f>
        <v>3686.5350287800002</v>
      </c>
      <c r="P54" s="36">
        <f>SUMIFS(СВЦЭМ!$C$33:$C$776,СВЦЭМ!$A$33:$A$776,$A54,СВЦЭМ!$B$33:$B$776,P$47)+'СЕТ СН'!$G$9+СВЦЭМ!$D$10+'СЕТ СН'!$G$5-'СЕТ СН'!$G$17</f>
        <v>3688.7025460699997</v>
      </c>
      <c r="Q54" s="36">
        <f>SUMIFS(СВЦЭМ!$C$33:$C$776,СВЦЭМ!$A$33:$A$776,$A54,СВЦЭМ!$B$33:$B$776,Q$47)+'СЕТ СН'!$G$9+СВЦЭМ!$D$10+'СЕТ СН'!$G$5-'СЕТ СН'!$G$17</f>
        <v>3627.19246101</v>
      </c>
      <c r="R54" s="36">
        <f>SUMIFS(СВЦЭМ!$C$33:$C$776,СВЦЭМ!$A$33:$A$776,$A54,СВЦЭМ!$B$33:$B$776,R$47)+'СЕТ СН'!$G$9+СВЦЭМ!$D$10+'СЕТ СН'!$G$5-'СЕТ СН'!$G$17</f>
        <v>3608.3587164999999</v>
      </c>
      <c r="S54" s="36">
        <f>SUMIFS(СВЦЭМ!$C$33:$C$776,СВЦЭМ!$A$33:$A$776,$A54,СВЦЭМ!$B$33:$B$776,S$47)+'СЕТ СН'!$G$9+СВЦЭМ!$D$10+'СЕТ СН'!$G$5-'СЕТ СН'!$G$17</f>
        <v>3602.0848770599996</v>
      </c>
      <c r="T54" s="36">
        <f>SUMIFS(СВЦЭМ!$C$33:$C$776,СВЦЭМ!$A$33:$A$776,$A54,СВЦЭМ!$B$33:$B$776,T$47)+'СЕТ СН'!$G$9+СВЦЭМ!$D$10+'СЕТ СН'!$G$5-'СЕТ СН'!$G$17</f>
        <v>3547.2224313500001</v>
      </c>
      <c r="U54" s="36">
        <f>SUMIFS(СВЦЭМ!$C$33:$C$776,СВЦЭМ!$A$33:$A$776,$A54,СВЦЭМ!$B$33:$B$776,U$47)+'СЕТ СН'!$G$9+СВЦЭМ!$D$10+'СЕТ СН'!$G$5-'СЕТ СН'!$G$17</f>
        <v>3534.0345626799999</v>
      </c>
      <c r="V54" s="36">
        <f>SUMIFS(СВЦЭМ!$C$33:$C$776,СВЦЭМ!$A$33:$A$776,$A54,СВЦЭМ!$B$33:$B$776,V$47)+'СЕТ СН'!$G$9+СВЦЭМ!$D$10+'СЕТ СН'!$G$5-'СЕТ СН'!$G$17</f>
        <v>3534.8011422300001</v>
      </c>
      <c r="W54" s="36">
        <f>SUMIFS(СВЦЭМ!$C$33:$C$776,СВЦЭМ!$A$33:$A$776,$A54,СВЦЭМ!$B$33:$B$776,W$47)+'СЕТ СН'!$G$9+СВЦЭМ!$D$10+'СЕТ СН'!$G$5-'СЕТ СН'!$G$17</f>
        <v>3651.4841949199999</v>
      </c>
      <c r="X54" s="36">
        <f>SUMIFS(СВЦЭМ!$C$33:$C$776,СВЦЭМ!$A$33:$A$776,$A54,СВЦЭМ!$B$33:$B$776,X$47)+'СЕТ СН'!$G$9+СВЦЭМ!$D$10+'СЕТ СН'!$G$5-'СЕТ СН'!$G$17</f>
        <v>3765.7660882299997</v>
      </c>
      <c r="Y54" s="36">
        <f>SUMIFS(СВЦЭМ!$C$33:$C$776,СВЦЭМ!$A$33:$A$776,$A54,СВЦЭМ!$B$33:$B$776,Y$47)+'СЕТ СН'!$G$9+СВЦЭМ!$D$10+'СЕТ СН'!$G$5-'СЕТ СН'!$G$17</f>
        <v>3729.0556850900002</v>
      </c>
    </row>
    <row r="55" spans="1:25" ht="15.75" x14ac:dyDescent="0.2">
      <c r="A55" s="35">
        <f t="shared" si="1"/>
        <v>43473</v>
      </c>
      <c r="B55" s="36">
        <f>SUMIFS(СВЦЭМ!$C$33:$C$776,СВЦЭМ!$A$33:$A$776,$A55,СВЦЭМ!$B$33:$B$776,B$47)+'СЕТ СН'!$G$9+СВЦЭМ!$D$10+'СЕТ СН'!$G$5-'СЕТ СН'!$G$17</f>
        <v>3731.7825646700003</v>
      </c>
      <c r="C55" s="36">
        <f>SUMIFS(СВЦЭМ!$C$33:$C$776,СВЦЭМ!$A$33:$A$776,$A55,СВЦЭМ!$B$33:$B$776,C$47)+'СЕТ СН'!$G$9+СВЦЭМ!$D$10+'СЕТ СН'!$G$5-'СЕТ СН'!$G$17</f>
        <v>3757.3417743600003</v>
      </c>
      <c r="D55" s="36">
        <f>SUMIFS(СВЦЭМ!$C$33:$C$776,СВЦЭМ!$A$33:$A$776,$A55,СВЦЭМ!$B$33:$B$776,D$47)+'СЕТ СН'!$G$9+СВЦЭМ!$D$10+'СЕТ СН'!$G$5-'СЕТ СН'!$G$17</f>
        <v>3735.8144651800003</v>
      </c>
      <c r="E55" s="36">
        <f>SUMIFS(СВЦЭМ!$C$33:$C$776,СВЦЭМ!$A$33:$A$776,$A55,СВЦЭМ!$B$33:$B$776,E$47)+'СЕТ СН'!$G$9+СВЦЭМ!$D$10+'СЕТ СН'!$G$5-'СЕТ СН'!$G$17</f>
        <v>3768.9183119500003</v>
      </c>
      <c r="F55" s="36">
        <f>SUMIFS(СВЦЭМ!$C$33:$C$776,СВЦЭМ!$A$33:$A$776,$A55,СВЦЭМ!$B$33:$B$776,F$47)+'СЕТ СН'!$G$9+СВЦЭМ!$D$10+'СЕТ СН'!$G$5-'СЕТ СН'!$G$17</f>
        <v>3743.9917334700003</v>
      </c>
      <c r="G55" s="36">
        <f>SUMIFS(СВЦЭМ!$C$33:$C$776,СВЦЭМ!$A$33:$A$776,$A55,СВЦЭМ!$B$33:$B$776,G$47)+'СЕТ СН'!$G$9+СВЦЭМ!$D$10+'СЕТ СН'!$G$5-'СЕТ СН'!$G$17</f>
        <v>3780.5021734500001</v>
      </c>
      <c r="H55" s="36">
        <f>SUMIFS(СВЦЭМ!$C$33:$C$776,СВЦЭМ!$A$33:$A$776,$A55,СВЦЭМ!$B$33:$B$776,H$47)+'СЕТ СН'!$G$9+СВЦЭМ!$D$10+'СЕТ СН'!$G$5-'СЕТ СН'!$G$17</f>
        <v>3850.5628256600003</v>
      </c>
      <c r="I55" s="36">
        <f>SUMIFS(СВЦЭМ!$C$33:$C$776,СВЦЭМ!$A$33:$A$776,$A55,СВЦЭМ!$B$33:$B$776,I$47)+'СЕТ СН'!$G$9+СВЦЭМ!$D$10+'СЕТ СН'!$G$5-'СЕТ СН'!$G$17</f>
        <v>3821.7452788000001</v>
      </c>
      <c r="J55" s="36">
        <f>SUMIFS(СВЦЭМ!$C$33:$C$776,СВЦЭМ!$A$33:$A$776,$A55,СВЦЭМ!$B$33:$B$776,J$47)+'СЕТ СН'!$G$9+СВЦЭМ!$D$10+'СЕТ СН'!$G$5-'СЕТ СН'!$G$17</f>
        <v>3766.8355465300001</v>
      </c>
      <c r="K55" s="36">
        <f>SUMIFS(СВЦЭМ!$C$33:$C$776,СВЦЭМ!$A$33:$A$776,$A55,СВЦЭМ!$B$33:$B$776,K$47)+'СЕТ СН'!$G$9+СВЦЭМ!$D$10+'СЕТ СН'!$G$5-'СЕТ СН'!$G$17</f>
        <v>3690.1918834600001</v>
      </c>
      <c r="L55" s="36">
        <f>SUMIFS(СВЦЭМ!$C$33:$C$776,СВЦЭМ!$A$33:$A$776,$A55,СВЦЭМ!$B$33:$B$776,L$47)+'СЕТ СН'!$G$9+СВЦЭМ!$D$10+'СЕТ СН'!$G$5-'СЕТ СН'!$G$17</f>
        <v>3666.1001366199998</v>
      </c>
      <c r="M55" s="36">
        <f>SUMIFS(СВЦЭМ!$C$33:$C$776,СВЦЭМ!$A$33:$A$776,$A55,СВЦЭМ!$B$33:$B$776,M$47)+'СЕТ СН'!$G$9+СВЦЭМ!$D$10+'СЕТ СН'!$G$5-'СЕТ СН'!$G$17</f>
        <v>3703.7818794</v>
      </c>
      <c r="N55" s="36">
        <f>SUMIFS(СВЦЭМ!$C$33:$C$776,СВЦЭМ!$A$33:$A$776,$A55,СВЦЭМ!$B$33:$B$776,N$47)+'СЕТ СН'!$G$9+СВЦЭМ!$D$10+'СЕТ СН'!$G$5-'СЕТ СН'!$G$17</f>
        <v>3668.9143798800001</v>
      </c>
      <c r="O55" s="36">
        <f>SUMIFS(СВЦЭМ!$C$33:$C$776,СВЦЭМ!$A$33:$A$776,$A55,СВЦЭМ!$B$33:$B$776,O$47)+'СЕТ СН'!$G$9+СВЦЭМ!$D$10+'СЕТ СН'!$G$5-'СЕТ СН'!$G$17</f>
        <v>3671.9459727499998</v>
      </c>
      <c r="P55" s="36">
        <f>SUMIFS(СВЦЭМ!$C$33:$C$776,СВЦЭМ!$A$33:$A$776,$A55,СВЦЭМ!$B$33:$B$776,P$47)+'СЕТ СН'!$G$9+СВЦЭМ!$D$10+'СЕТ СН'!$G$5-'СЕТ СН'!$G$17</f>
        <v>3672.2418341699999</v>
      </c>
      <c r="Q55" s="36">
        <f>SUMIFS(СВЦЭМ!$C$33:$C$776,СВЦЭМ!$A$33:$A$776,$A55,СВЦЭМ!$B$33:$B$776,Q$47)+'СЕТ СН'!$G$9+СВЦЭМ!$D$10+'СЕТ СН'!$G$5-'СЕТ СН'!$G$17</f>
        <v>3673.8170952999999</v>
      </c>
      <c r="R55" s="36">
        <f>SUMIFS(СВЦЭМ!$C$33:$C$776,СВЦЭМ!$A$33:$A$776,$A55,СВЦЭМ!$B$33:$B$776,R$47)+'СЕТ СН'!$G$9+СВЦЭМ!$D$10+'СЕТ СН'!$G$5-'СЕТ СН'!$G$17</f>
        <v>3625.2244576799999</v>
      </c>
      <c r="S55" s="36">
        <f>SUMIFS(СВЦЭМ!$C$33:$C$776,СВЦЭМ!$A$33:$A$776,$A55,СВЦЭМ!$B$33:$B$776,S$47)+'СЕТ СН'!$G$9+СВЦЭМ!$D$10+'СЕТ СН'!$G$5-'СЕТ СН'!$G$17</f>
        <v>3591.0664503999997</v>
      </c>
      <c r="T55" s="36">
        <f>SUMIFS(СВЦЭМ!$C$33:$C$776,СВЦЭМ!$A$33:$A$776,$A55,СВЦЭМ!$B$33:$B$776,T$47)+'СЕТ СН'!$G$9+СВЦЭМ!$D$10+'СЕТ СН'!$G$5-'СЕТ СН'!$G$17</f>
        <v>3633.9978838899997</v>
      </c>
      <c r="U55" s="36">
        <f>SUMIFS(СВЦЭМ!$C$33:$C$776,СВЦЭМ!$A$33:$A$776,$A55,СВЦЭМ!$B$33:$B$776,U$47)+'СЕТ СН'!$G$9+СВЦЭМ!$D$10+'СЕТ СН'!$G$5-'СЕТ СН'!$G$17</f>
        <v>3684.6709793999999</v>
      </c>
      <c r="V55" s="36">
        <f>SUMIFS(СВЦЭМ!$C$33:$C$776,СВЦЭМ!$A$33:$A$776,$A55,СВЦЭМ!$B$33:$B$776,V$47)+'СЕТ СН'!$G$9+СВЦЭМ!$D$10+'СЕТ СН'!$G$5-'СЕТ СН'!$G$17</f>
        <v>3752.4066980500002</v>
      </c>
      <c r="W55" s="36">
        <f>SUMIFS(СВЦЭМ!$C$33:$C$776,СВЦЭМ!$A$33:$A$776,$A55,СВЦЭМ!$B$33:$B$776,W$47)+'СЕТ СН'!$G$9+СВЦЭМ!$D$10+'СЕТ СН'!$G$5-'СЕТ СН'!$G$17</f>
        <v>3742.6985720800003</v>
      </c>
      <c r="X55" s="36">
        <f>SUMIFS(СВЦЭМ!$C$33:$C$776,СВЦЭМ!$A$33:$A$776,$A55,СВЦЭМ!$B$33:$B$776,X$47)+'СЕТ СН'!$G$9+СВЦЭМ!$D$10+'СЕТ СН'!$G$5-'СЕТ СН'!$G$17</f>
        <v>3779.2191346199997</v>
      </c>
      <c r="Y55" s="36">
        <f>SUMIFS(СВЦЭМ!$C$33:$C$776,СВЦЭМ!$A$33:$A$776,$A55,СВЦЭМ!$B$33:$B$776,Y$47)+'СЕТ СН'!$G$9+СВЦЭМ!$D$10+'СЕТ СН'!$G$5-'СЕТ СН'!$G$17</f>
        <v>3855.3574434900002</v>
      </c>
    </row>
    <row r="56" spans="1:25" ht="15.75" x14ac:dyDescent="0.2">
      <c r="A56" s="35">
        <f t="shared" si="1"/>
        <v>43474</v>
      </c>
      <c r="B56" s="36">
        <f>SUMIFS(СВЦЭМ!$C$33:$C$776,СВЦЭМ!$A$33:$A$776,$A56,СВЦЭМ!$B$33:$B$776,B$47)+'СЕТ СН'!$G$9+СВЦЭМ!$D$10+'СЕТ СН'!$G$5-'СЕТ СН'!$G$17</f>
        <v>3892.7556862299998</v>
      </c>
      <c r="C56" s="36">
        <f>SUMIFS(СВЦЭМ!$C$33:$C$776,СВЦЭМ!$A$33:$A$776,$A56,СВЦЭМ!$B$33:$B$776,C$47)+'СЕТ СН'!$G$9+СВЦЭМ!$D$10+'СЕТ СН'!$G$5-'СЕТ СН'!$G$17</f>
        <v>3882.7560848200001</v>
      </c>
      <c r="D56" s="36">
        <f>SUMIFS(СВЦЭМ!$C$33:$C$776,СВЦЭМ!$A$33:$A$776,$A56,СВЦЭМ!$B$33:$B$776,D$47)+'СЕТ СН'!$G$9+СВЦЭМ!$D$10+'СЕТ СН'!$G$5-'СЕТ СН'!$G$17</f>
        <v>3917.2527116399997</v>
      </c>
      <c r="E56" s="36">
        <f>SUMIFS(СВЦЭМ!$C$33:$C$776,СВЦЭМ!$A$33:$A$776,$A56,СВЦЭМ!$B$33:$B$776,E$47)+'СЕТ СН'!$G$9+СВЦЭМ!$D$10+'СЕТ СН'!$G$5-'СЕТ СН'!$G$17</f>
        <v>3886.075304</v>
      </c>
      <c r="F56" s="36">
        <f>SUMIFS(СВЦЭМ!$C$33:$C$776,СВЦЭМ!$A$33:$A$776,$A56,СВЦЭМ!$B$33:$B$776,F$47)+'СЕТ СН'!$G$9+СВЦЭМ!$D$10+'СЕТ СН'!$G$5-'СЕТ СН'!$G$17</f>
        <v>3832.0279978899998</v>
      </c>
      <c r="G56" s="36">
        <f>SUMIFS(СВЦЭМ!$C$33:$C$776,СВЦЭМ!$A$33:$A$776,$A56,СВЦЭМ!$B$33:$B$776,G$47)+'СЕТ СН'!$G$9+СВЦЭМ!$D$10+'СЕТ СН'!$G$5-'СЕТ СН'!$G$17</f>
        <v>3820.2841275299998</v>
      </c>
      <c r="H56" s="36">
        <f>SUMIFS(СВЦЭМ!$C$33:$C$776,СВЦЭМ!$A$33:$A$776,$A56,СВЦЭМ!$B$33:$B$776,H$47)+'СЕТ СН'!$G$9+СВЦЭМ!$D$10+'СЕТ СН'!$G$5-'СЕТ СН'!$G$17</f>
        <v>3786.3570479299997</v>
      </c>
      <c r="I56" s="36">
        <f>SUMIFS(СВЦЭМ!$C$33:$C$776,СВЦЭМ!$A$33:$A$776,$A56,СВЦЭМ!$B$33:$B$776,I$47)+'СЕТ СН'!$G$9+СВЦЭМ!$D$10+'СЕТ СН'!$G$5-'СЕТ СН'!$G$17</f>
        <v>3714.6547409100003</v>
      </c>
      <c r="J56" s="36">
        <f>SUMIFS(СВЦЭМ!$C$33:$C$776,СВЦЭМ!$A$33:$A$776,$A56,СВЦЭМ!$B$33:$B$776,J$47)+'СЕТ СН'!$G$9+СВЦЭМ!$D$10+'СЕТ СН'!$G$5-'СЕТ СН'!$G$17</f>
        <v>3697.1976360799999</v>
      </c>
      <c r="K56" s="36">
        <f>SUMIFS(СВЦЭМ!$C$33:$C$776,СВЦЭМ!$A$33:$A$776,$A56,СВЦЭМ!$B$33:$B$776,K$47)+'СЕТ СН'!$G$9+СВЦЭМ!$D$10+'СЕТ СН'!$G$5-'СЕТ СН'!$G$17</f>
        <v>3677.1995734100001</v>
      </c>
      <c r="L56" s="36">
        <f>SUMIFS(СВЦЭМ!$C$33:$C$776,СВЦЭМ!$A$33:$A$776,$A56,СВЦЭМ!$B$33:$B$776,L$47)+'СЕТ СН'!$G$9+СВЦЭМ!$D$10+'СЕТ СН'!$G$5-'СЕТ СН'!$G$17</f>
        <v>3670.8651892299999</v>
      </c>
      <c r="M56" s="36">
        <f>SUMIFS(СВЦЭМ!$C$33:$C$776,СВЦЭМ!$A$33:$A$776,$A56,СВЦЭМ!$B$33:$B$776,M$47)+'СЕТ СН'!$G$9+СВЦЭМ!$D$10+'СЕТ СН'!$G$5-'СЕТ СН'!$G$17</f>
        <v>3681.47787505</v>
      </c>
      <c r="N56" s="36">
        <f>SUMIFS(СВЦЭМ!$C$33:$C$776,СВЦЭМ!$A$33:$A$776,$A56,СВЦЭМ!$B$33:$B$776,N$47)+'СЕТ СН'!$G$9+СВЦЭМ!$D$10+'СЕТ СН'!$G$5-'СЕТ СН'!$G$17</f>
        <v>3683.5696950700003</v>
      </c>
      <c r="O56" s="36">
        <f>SUMIFS(СВЦЭМ!$C$33:$C$776,СВЦЭМ!$A$33:$A$776,$A56,СВЦЭМ!$B$33:$B$776,O$47)+'СЕТ СН'!$G$9+СВЦЭМ!$D$10+'СЕТ СН'!$G$5-'СЕТ СН'!$G$17</f>
        <v>3663.6713390800001</v>
      </c>
      <c r="P56" s="36">
        <f>SUMIFS(СВЦЭМ!$C$33:$C$776,СВЦЭМ!$A$33:$A$776,$A56,СВЦЭМ!$B$33:$B$776,P$47)+'СЕТ СН'!$G$9+СВЦЭМ!$D$10+'СЕТ СН'!$G$5-'СЕТ СН'!$G$17</f>
        <v>3657.40734557</v>
      </c>
      <c r="Q56" s="36">
        <f>SUMIFS(СВЦЭМ!$C$33:$C$776,СВЦЭМ!$A$33:$A$776,$A56,СВЦЭМ!$B$33:$B$776,Q$47)+'СЕТ СН'!$G$9+СВЦЭМ!$D$10+'СЕТ СН'!$G$5-'СЕТ СН'!$G$17</f>
        <v>3697.4427586900001</v>
      </c>
      <c r="R56" s="36">
        <f>SUMIFS(СВЦЭМ!$C$33:$C$776,СВЦЭМ!$A$33:$A$776,$A56,СВЦЭМ!$B$33:$B$776,R$47)+'СЕТ СН'!$G$9+СВЦЭМ!$D$10+'СЕТ СН'!$G$5-'СЕТ СН'!$G$17</f>
        <v>3787.1377279799999</v>
      </c>
      <c r="S56" s="36">
        <f>SUMIFS(СВЦЭМ!$C$33:$C$776,СВЦЭМ!$A$33:$A$776,$A56,СВЦЭМ!$B$33:$B$776,S$47)+'СЕТ СН'!$G$9+СВЦЭМ!$D$10+'СЕТ СН'!$G$5-'СЕТ СН'!$G$17</f>
        <v>3550.1390257000003</v>
      </c>
      <c r="T56" s="36">
        <f>SUMIFS(СВЦЭМ!$C$33:$C$776,СВЦЭМ!$A$33:$A$776,$A56,СВЦЭМ!$B$33:$B$776,T$47)+'СЕТ СН'!$G$9+СВЦЭМ!$D$10+'СЕТ СН'!$G$5-'СЕТ СН'!$G$17</f>
        <v>3493.0657519300003</v>
      </c>
      <c r="U56" s="36">
        <f>SUMIFS(СВЦЭМ!$C$33:$C$776,СВЦЭМ!$A$33:$A$776,$A56,СВЦЭМ!$B$33:$B$776,U$47)+'СЕТ СН'!$G$9+СВЦЭМ!$D$10+'СЕТ СН'!$G$5-'СЕТ СН'!$G$17</f>
        <v>3492.2444574700003</v>
      </c>
      <c r="V56" s="36">
        <f>SUMIFS(СВЦЭМ!$C$33:$C$776,СВЦЭМ!$A$33:$A$776,$A56,СВЦЭМ!$B$33:$B$776,V$47)+'СЕТ СН'!$G$9+СВЦЭМ!$D$10+'СЕТ СН'!$G$5-'СЕТ СН'!$G$17</f>
        <v>3669.1047918499999</v>
      </c>
      <c r="W56" s="36">
        <f>SUMIFS(СВЦЭМ!$C$33:$C$776,СВЦЭМ!$A$33:$A$776,$A56,СВЦЭМ!$B$33:$B$776,W$47)+'СЕТ СН'!$G$9+СВЦЭМ!$D$10+'СЕТ СН'!$G$5-'СЕТ СН'!$G$17</f>
        <v>3678.4149976999997</v>
      </c>
      <c r="X56" s="36">
        <f>SUMIFS(СВЦЭМ!$C$33:$C$776,СВЦЭМ!$A$33:$A$776,$A56,СВЦЭМ!$B$33:$B$776,X$47)+'СЕТ СН'!$G$9+СВЦЭМ!$D$10+'СЕТ СН'!$G$5-'СЕТ СН'!$G$17</f>
        <v>3710.6094381299999</v>
      </c>
      <c r="Y56" s="36">
        <f>SUMIFS(СВЦЭМ!$C$33:$C$776,СВЦЭМ!$A$33:$A$776,$A56,СВЦЭМ!$B$33:$B$776,Y$47)+'СЕТ СН'!$G$9+СВЦЭМ!$D$10+'СЕТ СН'!$G$5-'СЕТ СН'!$G$17</f>
        <v>3792.3304111500001</v>
      </c>
    </row>
    <row r="57" spans="1:25" ht="15.75" x14ac:dyDescent="0.2">
      <c r="A57" s="35">
        <f t="shared" si="1"/>
        <v>43475</v>
      </c>
      <c r="B57" s="36">
        <f>SUMIFS(СВЦЭМ!$C$33:$C$776,СВЦЭМ!$A$33:$A$776,$A57,СВЦЭМ!$B$33:$B$776,B$47)+'СЕТ СН'!$G$9+СВЦЭМ!$D$10+'СЕТ СН'!$G$5-'СЕТ СН'!$G$17</f>
        <v>3892.0909296099999</v>
      </c>
      <c r="C57" s="36">
        <f>SUMIFS(СВЦЭМ!$C$33:$C$776,СВЦЭМ!$A$33:$A$776,$A57,СВЦЭМ!$B$33:$B$776,C$47)+'СЕТ СН'!$G$9+СВЦЭМ!$D$10+'СЕТ СН'!$G$5-'СЕТ СН'!$G$17</f>
        <v>3831.7481259900001</v>
      </c>
      <c r="D57" s="36">
        <f>SUMIFS(СВЦЭМ!$C$33:$C$776,СВЦЭМ!$A$33:$A$776,$A57,СВЦЭМ!$B$33:$B$776,D$47)+'СЕТ СН'!$G$9+СВЦЭМ!$D$10+'СЕТ СН'!$G$5-'СЕТ СН'!$G$17</f>
        <v>3900.2363441500001</v>
      </c>
      <c r="E57" s="36">
        <f>SUMIFS(СВЦЭМ!$C$33:$C$776,СВЦЭМ!$A$33:$A$776,$A57,СВЦЭМ!$B$33:$B$776,E$47)+'СЕТ СН'!$G$9+СВЦЭМ!$D$10+'СЕТ СН'!$G$5-'СЕТ СН'!$G$17</f>
        <v>3849.4200311699997</v>
      </c>
      <c r="F57" s="36">
        <f>SUMIFS(СВЦЭМ!$C$33:$C$776,СВЦЭМ!$A$33:$A$776,$A57,СВЦЭМ!$B$33:$B$776,F$47)+'СЕТ СН'!$G$9+СВЦЭМ!$D$10+'СЕТ СН'!$G$5-'СЕТ СН'!$G$17</f>
        <v>3862.1488981800003</v>
      </c>
      <c r="G57" s="36">
        <f>SUMIFS(СВЦЭМ!$C$33:$C$776,СВЦЭМ!$A$33:$A$776,$A57,СВЦЭМ!$B$33:$B$776,G$47)+'СЕТ СН'!$G$9+СВЦЭМ!$D$10+'СЕТ СН'!$G$5-'СЕТ СН'!$G$17</f>
        <v>3904.9607610499997</v>
      </c>
      <c r="H57" s="36">
        <f>SUMIFS(СВЦЭМ!$C$33:$C$776,СВЦЭМ!$A$33:$A$776,$A57,СВЦЭМ!$B$33:$B$776,H$47)+'СЕТ СН'!$G$9+СВЦЭМ!$D$10+'СЕТ СН'!$G$5-'СЕТ СН'!$G$17</f>
        <v>3879.6013396899998</v>
      </c>
      <c r="I57" s="36">
        <f>SUMIFS(СВЦЭМ!$C$33:$C$776,СВЦЭМ!$A$33:$A$776,$A57,СВЦЭМ!$B$33:$B$776,I$47)+'СЕТ СН'!$G$9+СВЦЭМ!$D$10+'СЕТ СН'!$G$5-'СЕТ СН'!$G$17</f>
        <v>3786.9898372600001</v>
      </c>
      <c r="J57" s="36">
        <f>SUMIFS(СВЦЭМ!$C$33:$C$776,СВЦЭМ!$A$33:$A$776,$A57,СВЦЭМ!$B$33:$B$776,J$47)+'СЕТ СН'!$G$9+СВЦЭМ!$D$10+'СЕТ СН'!$G$5-'СЕТ СН'!$G$17</f>
        <v>3748.6766876199999</v>
      </c>
      <c r="K57" s="36">
        <f>SUMIFS(СВЦЭМ!$C$33:$C$776,СВЦЭМ!$A$33:$A$776,$A57,СВЦЭМ!$B$33:$B$776,K$47)+'СЕТ СН'!$G$9+СВЦЭМ!$D$10+'СЕТ СН'!$G$5-'СЕТ СН'!$G$17</f>
        <v>3749.7094427000002</v>
      </c>
      <c r="L57" s="36">
        <f>SUMIFS(СВЦЭМ!$C$33:$C$776,СВЦЭМ!$A$33:$A$776,$A57,СВЦЭМ!$B$33:$B$776,L$47)+'СЕТ СН'!$G$9+СВЦЭМ!$D$10+'СЕТ СН'!$G$5-'СЕТ СН'!$G$17</f>
        <v>3702.8873038199999</v>
      </c>
      <c r="M57" s="36">
        <f>SUMIFS(СВЦЭМ!$C$33:$C$776,СВЦЭМ!$A$33:$A$776,$A57,СВЦЭМ!$B$33:$B$776,M$47)+'СЕТ СН'!$G$9+СВЦЭМ!$D$10+'СЕТ СН'!$G$5-'СЕТ СН'!$G$17</f>
        <v>3490.0510666700002</v>
      </c>
      <c r="N57" s="36">
        <f>SUMIFS(СВЦЭМ!$C$33:$C$776,СВЦЭМ!$A$33:$A$776,$A57,СВЦЭМ!$B$33:$B$776,N$47)+'СЕТ СН'!$G$9+СВЦЭМ!$D$10+'СЕТ СН'!$G$5-'СЕТ СН'!$G$17</f>
        <v>3489.5068101300003</v>
      </c>
      <c r="O57" s="36">
        <f>SUMIFS(СВЦЭМ!$C$33:$C$776,СВЦЭМ!$A$33:$A$776,$A57,СВЦЭМ!$B$33:$B$776,O$47)+'СЕТ СН'!$G$9+СВЦЭМ!$D$10+'СЕТ СН'!$G$5-'СЕТ СН'!$G$17</f>
        <v>3497.6382043200001</v>
      </c>
      <c r="P57" s="36">
        <f>SUMIFS(СВЦЭМ!$C$33:$C$776,СВЦЭМ!$A$33:$A$776,$A57,СВЦЭМ!$B$33:$B$776,P$47)+'СЕТ СН'!$G$9+СВЦЭМ!$D$10+'СЕТ СН'!$G$5-'СЕТ СН'!$G$17</f>
        <v>3518.3610780399999</v>
      </c>
      <c r="Q57" s="36">
        <f>SUMIFS(СВЦЭМ!$C$33:$C$776,СВЦЭМ!$A$33:$A$776,$A57,СВЦЭМ!$B$33:$B$776,Q$47)+'СЕТ СН'!$G$9+СВЦЭМ!$D$10+'СЕТ СН'!$G$5-'СЕТ СН'!$G$17</f>
        <v>3502.8146693200001</v>
      </c>
      <c r="R57" s="36">
        <f>SUMIFS(СВЦЭМ!$C$33:$C$776,СВЦЭМ!$A$33:$A$776,$A57,СВЦЭМ!$B$33:$B$776,R$47)+'СЕТ СН'!$G$9+СВЦЭМ!$D$10+'СЕТ СН'!$G$5-'СЕТ СН'!$G$17</f>
        <v>3520.62022497</v>
      </c>
      <c r="S57" s="36">
        <f>SUMIFS(СВЦЭМ!$C$33:$C$776,СВЦЭМ!$A$33:$A$776,$A57,СВЦЭМ!$B$33:$B$776,S$47)+'СЕТ СН'!$G$9+СВЦЭМ!$D$10+'СЕТ СН'!$G$5-'СЕТ СН'!$G$17</f>
        <v>3516.7975561200001</v>
      </c>
      <c r="T57" s="36">
        <f>SUMIFS(СВЦЭМ!$C$33:$C$776,СВЦЭМ!$A$33:$A$776,$A57,СВЦЭМ!$B$33:$B$776,T$47)+'СЕТ СН'!$G$9+СВЦЭМ!$D$10+'СЕТ СН'!$G$5-'СЕТ СН'!$G$17</f>
        <v>3495.89576988</v>
      </c>
      <c r="U57" s="36">
        <f>SUMIFS(СВЦЭМ!$C$33:$C$776,СВЦЭМ!$A$33:$A$776,$A57,СВЦЭМ!$B$33:$B$776,U$47)+'СЕТ СН'!$G$9+СВЦЭМ!$D$10+'СЕТ СН'!$G$5-'СЕТ СН'!$G$17</f>
        <v>3524.9565498500001</v>
      </c>
      <c r="V57" s="36">
        <f>SUMIFS(СВЦЭМ!$C$33:$C$776,СВЦЭМ!$A$33:$A$776,$A57,СВЦЭМ!$B$33:$B$776,V$47)+'СЕТ СН'!$G$9+СВЦЭМ!$D$10+'СЕТ СН'!$G$5-'СЕТ СН'!$G$17</f>
        <v>3729.3316445199998</v>
      </c>
      <c r="W57" s="36">
        <f>SUMIFS(СВЦЭМ!$C$33:$C$776,СВЦЭМ!$A$33:$A$776,$A57,СВЦЭМ!$B$33:$B$776,W$47)+'СЕТ СН'!$G$9+СВЦЭМ!$D$10+'СЕТ СН'!$G$5-'СЕТ СН'!$G$17</f>
        <v>3743.5554095899997</v>
      </c>
      <c r="X57" s="36">
        <f>SUMIFS(СВЦЭМ!$C$33:$C$776,СВЦЭМ!$A$33:$A$776,$A57,СВЦЭМ!$B$33:$B$776,X$47)+'СЕТ СН'!$G$9+СВЦЭМ!$D$10+'СЕТ СН'!$G$5-'СЕТ СН'!$G$17</f>
        <v>3718.70587441</v>
      </c>
      <c r="Y57" s="36">
        <f>SUMIFS(СВЦЭМ!$C$33:$C$776,СВЦЭМ!$A$33:$A$776,$A57,СВЦЭМ!$B$33:$B$776,Y$47)+'СЕТ СН'!$G$9+СВЦЭМ!$D$10+'СЕТ СН'!$G$5-'СЕТ СН'!$G$17</f>
        <v>3790.4569734400002</v>
      </c>
    </row>
    <row r="58" spans="1:25" ht="15.75" x14ac:dyDescent="0.2">
      <c r="A58" s="35">
        <f t="shared" si="1"/>
        <v>43476</v>
      </c>
      <c r="B58" s="36">
        <f>SUMIFS(СВЦЭМ!$C$33:$C$776,СВЦЭМ!$A$33:$A$776,$A58,СВЦЭМ!$B$33:$B$776,B$47)+'СЕТ СН'!$G$9+СВЦЭМ!$D$10+'СЕТ СН'!$G$5-'СЕТ СН'!$G$17</f>
        <v>3869.4534614100003</v>
      </c>
      <c r="C58" s="36">
        <f>SUMIFS(СВЦЭМ!$C$33:$C$776,СВЦЭМ!$A$33:$A$776,$A58,СВЦЭМ!$B$33:$B$776,C$47)+'СЕТ СН'!$G$9+СВЦЭМ!$D$10+'СЕТ СН'!$G$5-'СЕТ СН'!$G$17</f>
        <v>3878.9488404599997</v>
      </c>
      <c r="D58" s="36">
        <f>SUMIFS(СВЦЭМ!$C$33:$C$776,СВЦЭМ!$A$33:$A$776,$A58,СВЦЭМ!$B$33:$B$776,D$47)+'СЕТ СН'!$G$9+СВЦЭМ!$D$10+'СЕТ СН'!$G$5-'СЕТ СН'!$G$17</f>
        <v>3935.23912251</v>
      </c>
      <c r="E58" s="36">
        <f>SUMIFS(СВЦЭМ!$C$33:$C$776,СВЦЭМ!$A$33:$A$776,$A58,СВЦЭМ!$B$33:$B$776,E$47)+'СЕТ СН'!$G$9+СВЦЭМ!$D$10+'СЕТ СН'!$G$5-'СЕТ СН'!$G$17</f>
        <v>3968.6123111799998</v>
      </c>
      <c r="F58" s="36">
        <f>SUMIFS(СВЦЭМ!$C$33:$C$776,СВЦЭМ!$A$33:$A$776,$A58,СВЦЭМ!$B$33:$B$776,F$47)+'СЕТ СН'!$G$9+СВЦЭМ!$D$10+'СЕТ СН'!$G$5-'СЕТ СН'!$G$17</f>
        <v>3935.2853963400003</v>
      </c>
      <c r="G58" s="36">
        <f>SUMIFS(СВЦЭМ!$C$33:$C$776,СВЦЭМ!$A$33:$A$776,$A58,СВЦЭМ!$B$33:$B$776,G$47)+'СЕТ СН'!$G$9+СВЦЭМ!$D$10+'СЕТ СН'!$G$5-'СЕТ СН'!$G$17</f>
        <v>3905.9909939899999</v>
      </c>
      <c r="H58" s="36">
        <f>SUMIFS(СВЦЭМ!$C$33:$C$776,СВЦЭМ!$A$33:$A$776,$A58,СВЦЭМ!$B$33:$B$776,H$47)+'СЕТ СН'!$G$9+СВЦЭМ!$D$10+'СЕТ СН'!$G$5-'СЕТ СН'!$G$17</f>
        <v>3862.3082605899999</v>
      </c>
      <c r="I58" s="36">
        <f>SUMIFS(СВЦЭМ!$C$33:$C$776,СВЦЭМ!$A$33:$A$776,$A58,СВЦЭМ!$B$33:$B$776,I$47)+'СЕТ СН'!$G$9+СВЦЭМ!$D$10+'СЕТ СН'!$G$5-'СЕТ СН'!$G$17</f>
        <v>3759.7143373099998</v>
      </c>
      <c r="J58" s="36">
        <f>SUMIFS(СВЦЭМ!$C$33:$C$776,СВЦЭМ!$A$33:$A$776,$A58,СВЦЭМ!$B$33:$B$776,J$47)+'СЕТ СН'!$G$9+СВЦЭМ!$D$10+'СЕТ СН'!$G$5-'СЕТ СН'!$G$17</f>
        <v>3722.1448677899998</v>
      </c>
      <c r="K58" s="36">
        <f>SUMIFS(СВЦЭМ!$C$33:$C$776,СВЦЭМ!$A$33:$A$776,$A58,СВЦЭМ!$B$33:$B$776,K$47)+'СЕТ СН'!$G$9+СВЦЭМ!$D$10+'СЕТ СН'!$G$5-'СЕТ СН'!$G$17</f>
        <v>3779.8369652399997</v>
      </c>
      <c r="L58" s="36">
        <f>SUMIFS(СВЦЭМ!$C$33:$C$776,СВЦЭМ!$A$33:$A$776,$A58,СВЦЭМ!$B$33:$B$776,L$47)+'СЕТ СН'!$G$9+СВЦЭМ!$D$10+'СЕТ СН'!$G$5-'СЕТ СН'!$G$17</f>
        <v>3853.1813898099999</v>
      </c>
      <c r="M58" s="36">
        <f>SUMIFS(СВЦЭМ!$C$33:$C$776,СВЦЭМ!$A$33:$A$776,$A58,СВЦЭМ!$B$33:$B$776,M$47)+'СЕТ СН'!$G$9+СВЦЭМ!$D$10+'СЕТ СН'!$G$5-'СЕТ СН'!$G$17</f>
        <v>3900.5257191299997</v>
      </c>
      <c r="N58" s="36">
        <f>SUMIFS(СВЦЭМ!$C$33:$C$776,СВЦЭМ!$A$33:$A$776,$A58,СВЦЭМ!$B$33:$B$776,N$47)+'СЕТ СН'!$G$9+СВЦЭМ!$D$10+'СЕТ СН'!$G$5-'СЕТ СН'!$G$17</f>
        <v>3970.4078997500001</v>
      </c>
      <c r="O58" s="36">
        <f>SUMIFS(СВЦЭМ!$C$33:$C$776,СВЦЭМ!$A$33:$A$776,$A58,СВЦЭМ!$B$33:$B$776,O$47)+'СЕТ СН'!$G$9+СВЦЭМ!$D$10+'СЕТ СН'!$G$5-'СЕТ СН'!$G$17</f>
        <v>3949.8717335700003</v>
      </c>
      <c r="P58" s="36">
        <f>SUMIFS(СВЦЭМ!$C$33:$C$776,СВЦЭМ!$A$33:$A$776,$A58,СВЦЭМ!$B$33:$B$776,P$47)+'СЕТ СН'!$G$9+СВЦЭМ!$D$10+'СЕТ СН'!$G$5-'СЕТ СН'!$G$17</f>
        <v>3611.5496403300003</v>
      </c>
      <c r="Q58" s="36">
        <f>SUMIFS(СВЦЭМ!$C$33:$C$776,СВЦЭМ!$A$33:$A$776,$A58,СВЦЭМ!$B$33:$B$776,Q$47)+'СЕТ СН'!$G$9+СВЦЭМ!$D$10+'СЕТ СН'!$G$5-'СЕТ СН'!$G$17</f>
        <v>3646.7833872000001</v>
      </c>
      <c r="R58" s="36">
        <f>SUMIFS(СВЦЭМ!$C$33:$C$776,СВЦЭМ!$A$33:$A$776,$A58,СВЦЭМ!$B$33:$B$776,R$47)+'СЕТ СН'!$G$9+СВЦЭМ!$D$10+'СЕТ СН'!$G$5-'СЕТ СН'!$G$17</f>
        <v>3610.89691743</v>
      </c>
      <c r="S58" s="36">
        <f>SUMIFS(СВЦЭМ!$C$33:$C$776,СВЦЭМ!$A$33:$A$776,$A58,СВЦЭМ!$B$33:$B$776,S$47)+'СЕТ СН'!$G$9+СВЦЭМ!$D$10+'СЕТ СН'!$G$5-'СЕТ СН'!$G$17</f>
        <v>4008.2114784800001</v>
      </c>
      <c r="T58" s="36">
        <f>SUMIFS(СВЦЭМ!$C$33:$C$776,СВЦЭМ!$A$33:$A$776,$A58,СВЦЭМ!$B$33:$B$776,T$47)+'СЕТ СН'!$G$9+СВЦЭМ!$D$10+'СЕТ СН'!$G$5-'СЕТ СН'!$G$17</f>
        <v>3545.8438788800004</v>
      </c>
      <c r="U58" s="36">
        <f>SUMIFS(СВЦЭМ!$C$33:$C$776,СВЦЭМ!$A$33:$A$776,$A58,СВЦЭМ!$B$33:$B$776,U$47)+'СЕТ СН'!$G$9+СВЦЭМ!$D$10+'СЕТ СН'!$G$5-'СЕТ СН'!$G$17</f>
        <v>3619.7955568099997</v>
      </c>
      <c r="V58" s="36">
        <f>SUMIFS(СВЦЭМ!$C$33:$C$776,СВЦЭМ!$A$33:$A$776,$A58,СВЦЭМ!$B$33:$B$776,V$47)+'СЕТ СН'!$G$9+СВЦЭМ!$D$10+'СЕТ СН'!$G$5-'СЕТ СН'!$G$17</f>
        <v>4009.5109606199999</v>
      </c>
      <c r="W58" s="36">
        <f>SUMIFS(СВЦЭМ!$C$33:$C$776,СВЦЭМ!$A$33:$A$776,$A58,СВЦЭМ!$B$33:$B$776,W$47)+'СЕТ СН'!$G$9+СВЦЭМ!$D$10+'СЕТ СН'!$G$5-'СЕТ СН'!$G$17</f>
        <v>3971.2346362400003</v>
      </c>
      <c r="X58" s="36">
        <f>SUMIFS(СВЦЭМ!$C$33:$C$776,СВЦЭМ!$A$33:$A$776,$A58,СВЦЭМ!$B$33:$B$776,X$47)+'СЕТ СН'!$G$9+СВЦЭМ!$D$10+'СЕТ СН'!$G$5-'СЕТ СН'!$G$17</f>
        <v>3934.9085302399999</v>
      </c>
      <c r="Y58" s="36">
        <f>SUMIFS(СВЦЭМ!$C$33:$C$776,СВЦЭМ!$A$33:$A$776,$A58,СВЦЭМ!$B$33:$B$776,Y$47)+'СЕТ СН'!$G$9+СВЦЭМ!$D$10+'СЕТ СН'!$G$5-'СЕТ СН'!$G$17</f>
        <v>4066.9643199699999</v>
      </c>
    </row>
    <row r="59" spans="1:25" ht="15.75" x14ac:dyDescent="0.2">
      <c r="A59" s="35">
        <f t="shared" si="1"/>
        <v>43477</v>
      </c>
      <c r="B59" s="36">
        <f>SUMIFS(СВЦЭМ!$C$33:$C$776,СВЦЭМ!$A$33:$A$776,$A59,СВЦЭМ!$B$33:$B$776,B$47)+'СЕТ СН'!$G$9+СВЦЭМ!$D$10+'СЕТ СН'!$G$5-'СЕТ СН'!$G$17</f>
        <v>4052.9478620999998</v>
      </c>
      <c r="C59" s="36">
        <f>SUMIFS(СВЦЭМ!$C$33:$C$776,СВЦЭМ!$A$33:$A$776,$A59,СВЦЭМ!$B$33:$B$776,C$47)+'СЕТ СН'!$G$9+СВЦЭМ!$D$10+'СЕТ СН'!$G$5-'СЕТ СН'!$G$17</f>
        <v>4050.6988713299997</v>
      </c>
      <c r="D59" s="36">
        <f>SUMIFS(СВЦЭМ!$C$33:$C$776,СВЦЭМ!$A$33:$A$776,$A59,СВЦЭМ!$B$33:$B$776,D$47)+'СЕТ СН'!$G$9+СВЦЭМ!$D$10+'СЕТ СН'!$G$5-'СЕТ СН'!$G$17</f>
        <v>4108.5296926299998</v>
      </c>
      <c r="E59" s="36">
        <f>SUMIFS(СВЦЭМ!$C$33:$C$776,СВЦЭМ!$A$33:$A$776,$A59,СВЦЭМ!$B$33:$B$776,E$47)+'СЕТ СН'!$G$9+СВЦЭМ!$D$10+'СЕТ СН'!$G$5-'СЕТ СН'!$G$17</f>
        <v>4157.9324694500001</v>
      </c>
      <c r="F59" s="36">
        <f>SUMIFS(СВЦЭМ!$C$33:$C$776,СВЦЭМ!$A$33:$A$776,$A59,СВЦЭМ!$B$33:$B$776,F$47)+'СЕТ СН'!$G$9+СВЦЭМ!$D$10+'СЕТ СН'!$G$5-'СЕТ СН'!$G$17</f>
        <v>3974.31737737</v>
      </c>
      <c r="G59" s="36">
        <f>SUMIFS(СВЦЭМ!$C$33:$C$776,СВЦЭМ!$A$33:$A$776,$A59,СВЦЭМ!$B$33:$B$776,G$47)+'СЕТ СН'!$G$9+СВЦЭМ!$D$10+'СЕТ СН'!$G$5-'СЕТ СН'!$G$17</f>
        <v>4092.39235418</v>
      </c>
      <c r="H59" s="36">
        <f>SUMIFS(СВЦЭМ!$C$33:$C$776,СВЦЭМ!$A$33:$A$776,$A59,СВЦЭМ!$B$33:$B$776,H$47)+'СЕТ СН'!$G$9+СВЦЭМ!$D$10+'СЕТ СН'!$G$5-'СЕТ СН'!$G$17</f>
        <v>3971.8680836000003</v>
      </c>
      <c r="I59" s="36">
        <f>SUMIFS(СВЦЭМ!$C$33:$C$776,СВЦЭМ!$A$33:$A$776,$A59,СВЦЭМ!$B$33:$B$776,I$47)+'СЕТ СН'!$G$9+СВЦЭМ!$D$10+'СЕТ СН'!$G$5-'СЕТ СН'!$G$17</f>
        <v>3894.8866382699998</v>
      </c>
      <c r="J59" s="36">
        <f>SUMIFS(СВЦЭМ!$C$33:$C$776,СВЦЭМ!$A$33:$A$776,$A59,СВЦЭМ!$B$33:$B$776,J$47)+'СЕТ СН'!$G$9+СВЦЭМ!$D$10+'СЕТ СН'!$G$5-'СЕТ СН'!$G$17</f>
        <v>3803.8372609099997</v>
      </c>
      <c r="K59" s="36">
        <f>SUMIFS(СВЦЭМ!$C$33:$C$776,СВЦЭМ!$A$33:$A$776,$A59,СВЦЭМ!$B$33:$B$776,K$47)+'СЕТ СН'!$G$9+СВЦЭМ!$D$10+'СЕТ СН'!$G$5-'СЕТ СН'!$G$17</f>
        <v>3794.37569781</v>
      </c>
      <c r="L59" s="36">
        <f>SUMIFS(СВЦЭМ!$C$33:$C$776,СВЦЭМ!$A$33:$A$776,$A59,СВЦЭМ!$B$33:$B$776,L$47)+'СЕТ СН'!$G$9+СВЦЭМ!$D$10+'СЕТ СН'!$G$5-'СЕТ СН'!$G$17</f>
        <v>3707.9765355899999</v>
      </c>
      <c r="M59" s="36">
        <f>SUMIFS(СВЦЭМ!$C$33:$C$776,СВЦЭМ!$A$33:$A$776,$A59,СВЦЭМ!$B$33:$B$776,M$47)+'СЕТ СН'!$G$9+СВЦЭМ!$D$10+'СЕТ СН'!$G$5-'СЕТ СН'!$G$17</f>
        <v>3700.30193762</v>
      </c>
      <c r="N59" s="36">
        <f>SUMIFS(СВЦЭМ!$C$33:$C$776,СВЦЭМ!$A$33:$A$776,$A59,СВЦЭМ!$B$33:$B$776,N$47)+'СЕТ СН'!$G$9+СВЦЭМ!$D$10+'СЕТ СН'!$G$5-'СЕТ СН'!$G$17</f>
        <v>3744.96066488</v>
      </c>
      <c r="O59" s="36">
        <f>SUMIFS(СВЦЭМ!$C$33:$C$776,СВЦЭМ!$A$33:$A$776,$A59,СВЦЭМ!$B$33:$B$776,O$47)+'СЕТ СН'!$G$9+СВЦЭМ!$D$10+'СЕТ СН'!$G$5-'СЕТ СН'!$G$17</f>
        <v>3780.6139442599997</v>
      </c>
      <c r="P59" s="36">
        <f>SUMIFS(СВЦЭМ!$C$33:$C$776,СВЦЭМ!$A$33:$A$776,$A59,СВЦЭМ!$B$33:$B$776,P$47)+'СЕТ СН'!$G$9+СВЦЭМ!$D$10+'СЕТ СН'!$G$5-'СЕТ СН'!$G$17</f>
        <v>3780.52312927</v>
      </c>
      <c r="Q59" s="36">
        <f>SUMIFS(СВЦЭМ!$C$33:$C$776,СВЦЭМ!$A$33:$A$776,$A59,СВЦЭМ!$B$33:$B$776,Q$47)+'СЕТ СН'!$G$9+СВЦЭМ!$D$10+'СЕТ СН'!$G$5-'СЕТ СН'!$G$17</f>
        <v>3768.5515814299997</v>
      </c>
      <c r="R59" s="36">
        <f>SUMIFS(СВЦЭМ!$C$33:$C$776,СВЦЭМ!$A$33:$A$776,$A59,СВЦЭМ!$B$33:$B$776,R$47)+'СЕТ СН'!$G$9+СВЦЭМ!$D$10+'СЕТ СН'!$G$5-'СЕТ СН'!$G$17</f>
        <v>3732.15378594</v>
      </c>
      <c r="S59" s="36">
        <f>SUMIFS(СВЦЭМ!$C$33:$C$776,СВЦЭМ!$A$33:$A$776,$A59,СВЦЭМ!$B$33:$B$776,S$47)+'СЕТ СН'!$G$9+СВЦЭМ!$D$10+'СЕТ СН'!$G$5-'СЕТ СН'!$G$17</f>
        <v>3758.74451645</v>
      </c>
      <c r="T59" s="36">
        <f>SUMIFS(СВЦЭМ!$C$33:$C$776,СВЦЭМ!$A$33:$A$776,$A59,СВЦЭМ!$B$33:$B$776,T$47)+'СЕТ СН'!$G$9+СВЦЭМ!$D$10+'СЕТ СН'!$G$5-'СЕТ СН'!$G$17</f>
        <v>3518.6290385400002</v>
      </c>
      <c r="U59" s="36">
        <f>SUMIFS(СВЦЭМ!$C$33:$C$776,СВЦЭМ!$A$33:$A$776,$A59,СВЦЭМ!$B$33:$B$776,U$47)+'СЕТ СН'!$G$9+СВЦЭМ!$D$10+'СЕТ СН'!$G$5-'СЕТ СН'!$G$17</f>
        <v>3720.5064948500003</v>
      </c>
      <c r="V59" s="36">
        <f>SUMIFS(СВЦЭМ!$C$33:$C$776,СВЦЭМ!$A$33:$A$776,$A59,СВЦЭМ!$B$33:$B$776,V$47)+'СЕТ СН'!$G$9+СВЦЭМ!$D$10+'СЕТ СН'!$G$5-'СЕТ СН'!$G$17</f>
        <v>3728.3097975599999</v>
      </c>
      <c r="W59" s="36">
        <f>SUMIFS(СВЦЭМ!$C$33:$C$776,СВЦЭМ!$A$33:$A$776,$A59,СВЦЭМ!$B$33:$B$776,W$47)+'СЕТ СН'!$G$9+СВЦЭМ!$D$10+'СЕТ СН'!$G$5-'СЕТ СН'!$G$17</f>
        <v>3745.8276044200002</v>
      </c>
      <c r="X59" s="36">
        <f>SUMIFS(СВЦЭМ!$C$33:$C$776,СВЦЭМ!$A$33:$A$776,$A59,СВЦЭМ!$B$33:$B$776,X$47)+'СЕТ СН'!$G$9+СВЦЭМ!$D$10+'СЕТ СН'!$G$5-'СЕТ СН'!$G$17</f>
        <v>3718.9876166900003</v>
      </c>
      <c r="Y59" s="36">
        <f>SUMIFS(СВЦЭМ!$C$33:$C$776,СВЦЭМ!$A$33:$A$776,$A59,СВЦЭМ!$B$33:$B$776,Y$47)+'СЕТ СН'!$G$9+СВЦЭМ!$D$10+'СЕТ СН'!$G$5-'СЕТ СН'!$G$17</f>
        <v>3761.95822886</v>
      </c>
    </row>
    <row r="60" spans="1:25" ht="15.75" x14ac:dyDescent="0.2">
      <c r="A60" s="35">
        <f t="shared" si="1"/>
        <v>43478</v>
      </c>
      <c r="B60" s="36">
        <f>SUMIFS(СВЦЭМ!$C$33:$C$776,СВЦЭМ!$A$33:$A$776,$A60,СВЦЭМ!$B$33:$B$776,B$47)+'СЕТ СН'!$G$9+СВЦЭМ!$D$10+'СЕТ СН'!$G$5-'СЕТ СН'!$G$17</f>
        <v>3825.7009249499997</v>
      </c>
      <c r="C60" s="36">
        <f>SUMIFS(СВЦЭМ!$C$33:$C$776,СВЦЭМ!$A$33:$A$776,$A60,СВЦЭМ!$B$33:$B$776,C$47)+'СЕТ СН'!$G$9+СВЦЭМ!$D$10+'СЕТ СН'!$G$5-'СЕТ СН'!$G$17</f>
        <v>3837.1600547500002</v>
      </c>
      <c r="D60" s="36">
        <f>SUMIFS(СВЦЭМ!$C$33:$C$776,СВЦЭМ!$A$33:$A$776,$A60,СВЦЭМ!$B$33:$B$776,D$47)+'СЕТ СН'!$G$9+СВЦЭМ!$D$10+'СЕТ СН'!$G$5-'СЕТ СН'!$G$17</f>
        <v>3924.24151398</v>
      </c>
      <c r="E60" s="36">
        <f>SUMIFS(СВЦЭМ!$C$33:$C$776,СВЦЭМ!$A$33:$A$776,$A60,СВЦЭМ!$B$33:$B$776,E$47)+'СЕТ СН'!$G$9+СВЦЭМ!$D$10+'СЕТ СН'!$G$5-'СЕТ СН'!$G$17</f>
        <v>3932.8538581399998</v>
      </c>
      <c r="F60" s="36">
        <f>SUMIFS(СВЦЭМ!$C$33:$C$776,СВЦЭМ!$A$33:$A$776,$A60,СВЦЭМ!$B$33:$B$776,F$47)+'СЕТ СН'!$G$9+СВЦЭМ!$D$10+'СЕТ СН'!$G$5-'СЕТ СН'!$G$17</f>
        <v>3938.7110555700001</v>
      </c>
      <c r="G60" s="36">
        <f>SUMIFS(СВЦЭМ!$C$33:$C$776,СВЦЭМ!$A$33:$A$776,$A60,СВЦЭМ!$B$33:$B$776,G$47)+'СЕТ СН'!$G$9+СВЦЭМ!$D$10+'СЕТ СН'!$G$5-'СЕТ СН'!$G$17</f>
        <v>4010.2555027600001</v>
      </c>
      <c r="H60" s="36">
        <f>SUMIFS(СВЦЭМ!$C$33:$C$776,СВЦЭМ!$A$33:$A$776,$A60,СВЦЭМ!$B$33:$B$776,H$47)+'СЕТ СН'!$G$9+СВЦЭМ!$D$10+'СЕТ СН'!$G$5-'СЕТ СН'!$G$17</f>
        <v>3971.5768862800001</v>
      </c>
      <c r="I60" s="36">
        <f>SUMIFS(СВЦЭМ!$C$33:$C$776,СВЦЭМ!$A$33:$A$776,$A60,СВЦЭМ!$B$33:$B$776,I$47)+'СЕТ СН'!$G$9+СВЦЭМ!$D$10+'СЕТ СН'!$G$5-'СЕТ СН'!$G$17</f>
        <v>3823.22208215</v>
      </c>
      <c r="J60" s="36">
        <f>SUMIFS(СВЦЭМ!$C$33:$C$776,СВЦЭМ!$A$33:$A$776,$A60,СВЦЭМ!$B$33:$B$776,J$47)+'СЕТ СН'!$G$9+СВЦЭМ!$D$10+'СЕТ СН'!$G$5-'СЕТ СН'!$G$17</f>
        <v>3715.1295838799997</v>
      </c>
      <c r="K60" s="36">
        <f>SUMIFS(СВЦЭМ!$C$33:$C$776,СВЦЭМ!$A$33:$A$776,$A60,СВЦЭМ!$B$33:$B$776,K$47)+'СЕТ СН'!$G$9+СВЦЭМ!$D$10+'СЕТ СН'!$G$5-'СЕТ СН'!$G$17</f>
        <v>3691.1436673899998</v>
      </c>
      <c r="L60" s="36">
        <f>SUMIFS(СВЦЭМ!$C$33:$C$776,СВЦЭМ!$A$33:$A$776,$A60,СВЦЭМ!$B$33:$B$776,L$47)+'СЕТ СН'!$G$9+СВЦЭМ!$D$10+'СЕТ СН'!$G$5-'СЕТ СН'!$G$17</f>
        <v>3667.73474867</v>
      </c>
      <c r="M60" s="36">
        <f>SUMIFS(СВЦЭМ!$C$33:$C$776,СВЦЭМ!$A$33:$A$776,$A60,СВЦЭМ!$B$33:$B$776,M$47)+'СЕТ СН'!$G$9+СВЦЭМ!$D$10+'СЕТ СН'!$G$5-'СЕТ СН'!$G$17</f>
        <v>3684.4685056200001</v>
      </c>
      <c r="N60" s="36">
        <f>SUMIFS(СВЦЭМ!$C$33:$C$776,СВЦЭМ!$A$33:$A$776,$A60,СВЦЭМ!$B$33:$B$776,N$47)+'СЕТ СН'!$G$9+СВЦЭМ!$D$10+'СЕТ СН'!$G$5-'СЕТ СН'!$G$17</f>
        <v>3662.3108159599997</v>
      </c>
      <c r="O60" s="36">
        <f>SUMIFS(СВЦЭМ!$C$33:$C$776,СВЦЭМ!$A$33:$A$776,$A60,СВЦЭМ!$B$33:$B$776,O$47)+'СЕТ СН'!$G$9+СВЦЭМ!$D$10+'СЕТ СН'!$G$5-'СЕТ СН'!$G$17</f>
        <v>3684.1910436200001</v>
      </c>
      <c r="P60" s="36">
        <f>SUMIFS(СВЦЭМ!$C$33:$C$776,СВЦЭМ!$A$33:$A$776,$A60,СВЦЭМ!$B$33:$B$776,P$47)+'СЕТ СН'!$G$9+СВЦЭМ!$D$10+'СЕТ СН'!$G$5-'СЕТ СН'!$G$17</f>
        <v>3689.9769223200001</v>
      </c>
      <c r="Q60" s="36">
        <f>SUMIFS(СВЦЭМ!$C$33:$C$776,СВЦЭМ!$A$33:$A$776,$A60,СВЦЭМ!$B$33:$B$776,Q$47)+'СЕТ СН'!$G$9+СВЦЭМ!$D$10+'СЕТ СН'!$G$5-'СЕТ СН'!$G$17</f>
        <v>3708.3501103099998</v>
      </c>
      <c r="R60" s="36">
        <f>SUMIFS(СВЦЭМ!$C$33:$C$776,СВЦЭМ!$A$33:$A$776,$A60,СВЦЭМ!$B$33:$B$776,R$47)+'СЕТ СН'!$G$9+СВЦЭМ!$D$10+'СЕТ СН'!$G$5-'СЕТ СН'!$G$17</f>
        <v>3548.6525363300002</v>
      </c>
      <c r="S60" s="36">
        <f>SUMIFS(СВЦЭМ!$C$33:$C$776,СВЦЭМ!$A$33:$A$776,$A60,СВЦЭМ!$B$33:$B$776,S$47)+'СЕТ СН'!$G$9+СВЦЭМ!$D$10+'СЕТ СН'!$G$5-'СЕТ СН'!$G$17</f>
        <v>3559.4701497999999</v>
      </c>
      <c r="T60" s="36">
        <f>SUMIFS(СВЦЭМ!$C$33:$C$776,СВЦЭМ!$A$33:$A$776,$A60,СВЦЭМ!$B$33:$B$776,T$47)+'СЕТ СН'!$G$9+СВЦЭМ!$D$10+'СЕТ СН'!$G$5-'СЕТ СН'!$G$17</f>
        <v>3519.5722662500002</v>
      </c>
      <c r="U60" s="36">
        <f>SUMIFS(СВЦЭМ!$C$33:$C$776,СВЦЭМ!$A$33:$A$776,$A60,СВЦЭМ!$B$33:$B$776,U$47)+'СЕТ СН'!$G$9+СВЦЭМ!$D$10+'СЕТ СН'!$G$5-'СЕТ СН'!$G$17</f>
        <v>3513.3732930800002</v>
      </c>
      <c r="V60" s="36">
        <f>SUMIFS(СВЦЭМ!$C$33:$C$776,СВЦЭМ!$A$33:$A$776,$A60,СВЦЭМ!$B$33:$B$776,V$47)+'СЕТ СН'!$G$9+СВЦЭМ!$D$10+'СЕТ СН'!$G$5-'СЕТ СН'!$G$17</f>
        <v>3676.1416642499998</v>
      </c>
      <c r="W60" s="36">
        <f>SUMIFS(СВЦЭМ!$C$33:$C$776,СВЦЭМ!$A$33:$A$776,$A60,СВЦЭМ!$B$33:$B$776,W$47)+'СЕТ СН'!$G$9+СВЦЭМ!$D$10+'СЕТ СН'!$G$5-'СЕТ СН'!$G$17</f>
        <v>3669.2825546900003</v>
      </c>
      <c r="X60" s="36">
        <f>SUMIFS(СВЦЭМ!$C$33:$C$776,СВЦЭМ!$A$33:$A$776,$A60,СВЦЭМ!$B$33:$B$776,X$47)+'СЕТ СН'!$G$9+СВЦЭМ!$D$10+'СЕТ СН'!$G$5-'СЕТ СН'!$G$17</f>
        <v>3663.6271484600002</v>
      </c>
      <c r="Y60" s="36">
        <f>SUMIFS(СВЦЭМ!$C$33:$C$776,СВЦЭМ!$A$33:$A$776,$A60,СВЦЭМ!$B$33:$B$776,Y$47)+'СЕТ СН'!$G$9+СВЦЭМ!$D$10+'СЕТ СН'!$G$5-'СЕТ СН'!$G$17</f>
        <v>3763.09456972</v>
      </c>
    </row>
    <row r="61" spans="1:25" ht="15.75" x14ac:dyDescent="0.2">
      <c r="A61" s="35">
        <f t="shared" si="1"/>
        <v>43479</v>
      </c>
      <c r="B61" s="36">
        <f>SUMIFS(СВЦЭМ!$C$33:$C$776,СВЦЭМ!$A$33:$A$776,$A61,СВЦЭМ!$B$33:$B$776,B$47)+'СЕТ СН'!$G$9+СВЦЭМ!$D$10+'СЕТ СН'!$G$5-'СЕТ СН'!$G$17</f>
        <v>3868.7879771299999</v>
      </c>
      <c r="C61" s="36">
        <f>SUMIFS(СВЦЭМ!$C$33:$C$776,СВЦЭМ!$A$33:$A$776,$A61,СВЦЭМ!$B$33:$B$776,C$47)+'СЕТ СН'!$G$9+СВЦЭМ!$D$10+'СЕТ СН'!$G$5-'СЕТ СН'!$G$17</f>
        <v>3877.6727190900001</v>
      </c>
      <c r="D61" s="36">
        <f>SUMIFS(СВЦЭМ!$C$33:$C$776,СВЦЭМ!$A$33:$A$776,$A61,СВЦЭМ!$B$33:$B$776,D$47)+'СЕТ СН'!$G$9+СВЦЭМ!$D$10+'СЕТ СН'!$G$5-'СЕТ СН'!$G$17</f>
        <v>3833.4117120999999</v>
      </c>
      <c r="E61" s="36">
        <f>SUMIFS(СВЦЭМ!$C$33:$C$776,СВЦЭМ!$A$33:$A$776,$A61,СВЦЭМ!$B$33:$B$776,E$47)+'СЕТ СН'!$G$9+СВЦЭМ!$D$10+'СЕТ СН'!$G$5-'СЕТ СН'!$G$17</f>
        <v>3885.2395391499999</v>
      </c>
      <c r="F61" s="36">
        <f>SUMIFS(СВЦЭМ!$C$33:$C$776,СВЦЭМ!$A$33:$A$776,$A61,СВЦЭМ!$B$33:$B$776,F$47)+'СЕТ СН'!$G$9+СВЦЭМ!$D$10+'СЕТ СН'!$G$5-'СЕТ СН'!$G$17</f>
        <v>3821.3900184599997</v>
      </c>
      <c r="G61" s="36">
        <f>SUMIFS(СВЦЭМ!$C$33:$C$776,СВЦЭМ!$A$33:$A$776,$A61,СВЦЭМ!$B$33:$B$776,G$47)+'СЕТ СН'!$G$9+СВЦЭМ!$D$10+'СЕТ СН'!$G$5-'СЕТ СН'!$G$17</f>
        <v>3791.7229534999997</v>
      </c>
      <c r="H61" s="36">
        <f>SUMIFS(СВЦЭМ!$C$33:$C$776,СВЦЭМ!$A$33:$A$776,$A61,СВЦЭМ!$B$33:$B$776,H$47)+'СЕТ СН'!$G$9+СВЦЭМ!$D$10+'СЕТ СН'!$G$5-'СЕТ СН'!$G$17</f>
        <v>3756.3299382599998</v>
      </c>
      <c r="I61" s="36">
        <f>SUMIFS(СВЦЭМ!$C$33:$C$776,СВЦЭМ!$A$33:$A$776,$A61,СВЦЭМ!$B$33:$B$776,I$47)+'СЕТ СН'!$G$9+СВЦЭМ!$D$10+'СЕТ СН'!$G$5-'СЕТ СН'!$G$17</f>
        <v>3656.66274858</v>
      </c>
      <c r="J61" s="36">
        <f>SUMIFS(СВЦЭМ!$C$33:$C$776,СВЦЭМ!$A$33:$A$776,$A61,СВЦЭМ!$B$33:$B$776,J$47)+'СЕТ СН'!$G$9+СВЦЭМ!$D$10+'СЕТ СН'!$G$5-'СЕТ СН'!$G$17</f>
        <v>3606.2362597199999</v>
      </c>
      <c r="K61" s="36">
        <f>SUMIFS(СВЦЭМ!$C$33:$C$776,СВЦЭМ!$A$33:$A$776,$A61,СВЦЭМ!$B$33:$B$776,K$47)+'СЕТ СН'!$G$9+СВЦЭМ!$D$10+'СЕТ СН'!$G$5-'СЕТ СН'!$G$17</f>
        <v>3479.46793948</v>
      </c>
      <c r="L61" s="36">
        <f>SUMIFS(СВЦЭМ!$C$33:$C$776,СВЦЭМ!$A$33:$A$776,$A61,СВЦЭМ!$B$33:$B$776,L$47)+'СЕТ СН'!$G$9+СВЦЭМ!$D$10+'СЕТ СН'!$G$5-'СЕТ СН'!$G$17</f>
        <v>3458.04437151</v>
      </c>
      <c r="M61" s="36">
        <f>SUMIFS(СВЦЭМ!$C$33:$C$776,СВЦЭМ!$A$33:$A$776,$A61,СВЦЭМ!$B$33:$B$776,M$47)+'СЕТ СН'!$G$9+СВЦЭМ!$D$10+'СЕТ СН'!$G$5-'СЕТ СН'!$G$17</f>
        <v>3676.1061902000001</v>
      </c>
      <c r="N61" s="36">
        <f>SUMIFS(СВЦЭМ!$C$33:$C$776,СВЦЭМ!$A$33:$A$776,$A61,СВЦЭМ!$B$33:$B$776,N$47)+'СЕТ СН'!$G$9+СВЦЭМ!$D$10+'СЕТ СН'!$G$5-'СЕТ СН'!$G$17</f>
        <v>3709.9285078800003</v>
      </c>
      <c r="O61" s="36">
        <f>SUMIFS(СВЦЭМ!$C$33:$C$776,СВЦЭМ!$A$33:$A$776,$A61,СВЦЭМ!$B$33:$B$776,O$47)+'СЕТ СН'!$G$9+СВЦЭМ!$D$10+'СЕТ СН'!$G$5-'СЕТ СН'!$G$17</f>
        <v>3723.0583317999999</v>
      </c>
      <c r="P61" s="36">
        <f>SUMIFS(СВЦЭМ!$C$33:$C$776,СВЦЭМ!$A$33:$A$776,$A61,СВЦЭМ!$B$33:$B$776,P$47)+'СЕТ СН'!$G$9+СВЦЭМ!$D$10+'СЕТ СН'!$G$5-'СЕТ СН'!$G$17</f>
        <v>3717.3613153199999</v>
      </c>
      <c r="Q61" s="36">
        <f>SUMIFS(СВЦЭМ!$C$33:$C$776,СВЦЭМ!$A$33:$A$776,$A61,СВЦЭМ!$B$33:$B$776,Q$47)+'СЕТ СН'!$G$9+СВЦЭМ!$D$10+'СЕТ СН'!$G$5-'СЕТ СН'!$G$17</f>
        <v>3699.81948147</v>
      </c>
      <c r="R61" s="36">
        <f>SUMIFS(СВЦЭМ!$C$33:$C$776,СВЦЭМ!$A$33:$A$776,$A61,СВЦЭМ!$B$33:$B$776,R$47)+'СЕТ СН'!$G$9+СВЦЭМ!$D$10+'СЕТ СН'!$G$5-'СЕТ СН'!$G$17</f>
        <v>3717.6883682400003</v>
      </c>
      <c r="S61" s="36">
        <f>SUMIFS(СВЦЭМ!$C$33:$C$776,СВЦЭМ!$A$33:$A$776,$A61,СВЦЭМ!$B$33:$B$776,S$47)+'СЕТ СН'!$G$9+СВЦЭМ!$D$10+'СЕТ СН'!$G$5-'СЕТ СН'!$G$17</f>
        <v>3694.0214535599998</v>
      </c>
      <c r="T61" s="36">
        <f>SUMIFS(СВЦЭМ!$C$33:$C$776,СВЦЭМ!$A$33:$A$776,$A61,СВЦЭМ!$B$33:$B$776,T$47)+'СЕТ СН'!$G$9+СВЦЭМ!$D$10+'СЕТ СН'!$G$5-'СЕТ СН'!$G$17</f>
        <v>3656.57653441</v>
      </c>
      <c r="U61" s="36">
        <f>SUMIFS(СВЦЭМ!$C$33:$C$776,СВЦЭМ!$A$33:$A$776,$A61,СВЦЭМ!$B$33:$B$776,U$47)+'СЕТ СН'!$G$9+СВЦЭМ!$D$10+'СЕТ СН'!$G$5-'СЕТ СН'!$G$17</f>
        <v>3641.4782307200003</v>
      </c>
      <c r="V61" s="36">
        <f>SUMIFS(СВЦЭМ!$C$33:$C$776,СВЦЭМ!$A$33:$A$776,$A61,СВЦЭМ!$B$33:$B$776,V$47)+'СЕТ СН'!$G$9+СВЦЭМ!$D$10+'СЕТ СН'!$G$5-'СЕТ СН'!$G$17</f>
        <v>3658.8793766199997</v>
      </c>
      <c r="W61" s="36">
        <f>SUMIFS(СВЦЭМ!$C$33:$C$776,СВЦЭМ!$A$33:$A$776,$A61,СВЦЭМ!$B$33:$B$776,W$47)+'СЕТ СН'!$G$9+СВЦЭМ!$D$10+'СЕТ СН'!$G$5-'СЕТ СН'!$G$17</f>
        <v>3683.8340385299998</v>
      </c>
      <c r="X61" s="36">
        <f>SUMIFS(СВЦЭМ!$C$33:$C$776,СВЦЭМ!$A$33:$A$776,$A61,СВЦЭМ!$B$33:$B$776,X$47)+'СЕТ СН'!$G$9+СВЦЭМ!$D$10+'СЕТ СН'!$G$5-'СЕТ СН'!$G$17</f>
        <v>3661.4695191599999</v>
      </c>
      <c r="Y61" s="36">
        <f>SUMIFS(СВЦЭМ!$C$33:$C$776,СВЦЭМ!$A$33:$A$776,$A61,СВЦЭМ!$B$33:$B$776,Y$47)+'СЕТ СН'!$G$9+СВЦЭМ!$D$10+'СЕТ СН'!$G$5-'СЕТ СН'!$G$17</f>
        <v>3751.1615109499999</v>
      </c>
    </row>
    <row r="62" spans="1:25" ht="15.75" x14ac:dyDescent="0.2">
      <c r="A62" s="35">
        <f t="shared" si="1"/>
        <v>43480</v>
      </c>
      <c r="B62" s="36">
        <f>SUMIFS(СВЦЭМ!$C$33:$C$776,СВЦЭМ!$A$33:$A$776,$A62,СВЦЭМ!$B$33:$B$776,B$47)+'СЕТ СН'!$G$9+СВЦЭМ!$D$10+'СЕТ СН'!$G$5-'СЕТ СН'!$G$17</f>
        <v>3857.0981028300002</v>
      </c>
      <c r="C62" s="36">
        <f>SUMIFS(СВЦЭМ!$C$33:$C$776,СВЦЭМ!$A$33:$A$776,$A62,СВЦЭМ!$B$33:$B$776,C$47)+'СЕТ СН'!$G$9+СВЦЭМ!$D$10+'СЕТ СН'!$G$5-'СЕТ СН'!$G$17</f>
        <v>3883.8659319799999</v>
      </c>
      <c r="D62" s="36">
        <f>SUMIFS(СВЦЭМ!$C$33:$C$776,СВЦЭМ!$A$33:$A$776,$A62,СВЦЭМ!$B$33:$B$776,D$47)+'СЕТ СН'!$G$9+СВЦЭМ!$D$10+'СЕТ СН'!$G$5-'СЕТ СН'!$G$17</f>
        <v>3924.8594970899999</v>
      </c>
      <c r="E62" s="36">
        <f>SUMIFS(СВЦЭМ!$C$33:$C$776,СВЦЭМ!$A$33:$A$776,$A62,СВЦЭМ!$B$33:$B$776,E$47)+'СЕТ СН'!$G$9+СВЦЭМ!$D$10+'СЕТ СН'!$G$5-'СЕТ СН'!$G$17</f>
        <v>3940.70477106</v>
      </c>
      <c r="F62" s="36">
        <f>SUMIFS(СВЦЭМ!$C$33:$C$776,СВЦЭМ!$A$33:$A$776,$A62,СВЦЭМ!$B$33:$B$776,F$47)+'СЕТ СН'!$G$9+СВЦЭМ!$D$10+'СЕТ СН'!$G$5-'СЕТ СН'!$G$17</f>
        <v>3909.2543290399999</v>
      </c>
      <c r="G62" s="36">
        <f>SUMIFS(СВЦЭМ!$C$33:$C$776,СВЦЭМ!$A$33:$A$776,$A62,СВЦЭМ!$B$33:$B$776,G$47)+'СЕТ СН'!$G$9+СВЦЭМ!$D$10+'СЕТ СН'!$G$5-'СЕТ СН'!$G$17</f>
        <v>3905.7157900000002</v>
      </c>
      <c r="H62" s="36">
        <f>SUMIFS(СВЦЭМ!$C$33:$C$776,СВЦЭМ!$A$33:$A$776,$A62,СВЦЭМ!$B$33:$B$776,H$47)+'СЕТ СН'!$G$9+СВЦЭМ!$D$10+'СЕТ СН'!$G$5-'СЕТ СН'!$G$17</f>
        <v>3849.3854403400001</v>
      </c>
      <c r="I62" s="36">
        <f>SUMIFS(СВЦЭМ!$C$33:$C$776,СВЦЭМ!$A$33:$A$776,$A62,СВЦЭМ!$B$33:$B$776,I$47)+'СЕТ СН'!$G$9+СВЦЭМ!$D$10+'СЕТ СН'!$G$5-'СЕТ СН'!$G$17</f>
        <v>3735.0968249299999</v>
      </c>
      <c r="J62" s="36">
        <f>SUMIFS(СВЦЭМ!$C$33:$C$776,СВЦЭМ!$A$33:$A$776,$A62,СВЦЭМ!$B$33:$B$776,J$47)+'СЕТ СН'!$G$9+СВЦЭМ!$D$10+'СЕТ СН'!$G$5-'СЕТ СН'!$G$17</f>
        <v>3710.4345829599997</v>
      </c>
      <c r="K62" s="36">
        <f>SUMIFS(СВЦЭМ!$C$33:$C$776,СВЦЭМ!$A$33:$A$776,$A62,СВЦЭМ!$B$33:$B$776,K$47)+'СЕТ СН'!$G$9+СВЦЭМ!$D$10+'СЕТ СН'!$G$5-'СЕТ СН'!$G$17</f>
        <v>3530.2434286300004</v>
      </c>
      <c r="L62" s="36">
        <f>SUMIFS(СВЦЭМ!$C$33:$C$776,СВЦЭМ!$A$33:$A$776,$A62,СВЦЭМ!$B$33:$B$776,L$47)+'СЕТ СН'!$G$9+СВЦЭМ!$D$10+'СЕТ СН'!$G$5-'СЕТ СН'!$G$17</f>
        <v>3488.23567069</v>
      </c>
      <c r="M62" s="36">
        <f>SUMIFS(СВЦЭМ!$C$33:$C$776,СВЦЭМ!$A$33:$A$776,$A62,СВЦЭМ!$B$33:$B$776,M$47)+'СЕТ СН'!$G$9+СВЦЭМ!$D$10+'СЕТ СН'!$G$5-'СЕТ СН'!$G$17</f>
        <v>3517.2265529400001</v>
      </c>
      <c r="N62" s="36">
        <f>SUMIFS(СВЦЭМ!$C$33:$C$776,СВЦЭМ!$A$33:$A$776,$A62,СВЦЭМ!$B$33:$B$776,N$47)+'СЕТ СН'!$G$9+СВЦЭМ!$D$10+'СЕТ СН'!$G$5-'СЕТ СН'!$G$17</f>
        <v>3522.37042101</v>
      </c>
      <c r="O62" s="36">
        <f>SUMIFS(СВЦЭМ!$C$33:$C$776,СВЦЭМ!$A$33:$A$776,$A62,СВЦЭМ!$B$33:$B$776,O$47)+'СЕТ СН'!$G$9+СВЦЭМ!$D$10+'СЕТ СН'!$G$5-'СЕТ СН'!$G$17</f>
        <v>3507.85091719</v>
      </c>
      <c r="P62" s="36">
        <f>SUMIFS(СВЦЭМ!$C$33:$C$776,СВЦЭМ!$A$33:$A$776,$A62,СВЦЭМ!$B$33:$B$776,P$47)+'СЕТ СН'!$G$9+СВЦЭМ!$D$10+'СЕТ СН'!$G$5-'СЕТ СН'!$G$17</f>
        <v>3512.4050714700002</v>
      </c>
      <c r="Q62" s="36">
        <f>SUMIFS(СВЦЭМ!$C$33:$C$776,СВЦЭМ!$A$33:$A$776,$A62,СВЦЭМ!$B$33:$B$776,Q$47)+'СЕТ СН'!$G$9+СВЦЭМ!$D$10+'СЕТ СН'!$G$5-'СЕТ СН'!$G$17</f>
        <v>3495.9675802900001</v>
      </c>
      <c r="R62" s="36">
        <f>SUMIFS(СВЦЭМ!$C$33:$C$776,СВЦЭМ!$A$33:$A$776,$A62,СВЦЭМ!$B$33:$B$776,R$47)+'СЕТ СН'!$G$9+СВЦЭМ!$D$10+'СЕТ СН'!$G$5-'СЕТ СН'!$G$17</f>
        <v>3486.9199113200002</v>
      </c>
      <c r="S62" s="36">
        <f>SUMIFS(СВЦЭМ!$C$33:$C$776,СВЦЭМ!$A$33:$A$776,$A62,СВЦЭМ!$B$33:$B$776,S$47)+'СЕТ СН'!$G$9+СВЦЭМ!$D$10+'СЕТ СН'!$G$5-'СЕТ СН'!$G$17</f>
        <v>3511.1041477899998</v>
      </c>
      <c r="T62" s="36">
        <f>SUMIFS(СВЦЭМ!$C$33:$C$776,СВЦЭМ!$A$33:$A$776,$A62,СВЦЭМ!$B$33:$B$776,T$47)+'СЕТ СН'!$G$9+СВЦЭМ!$D$10+'СЕТ СН'!$G$5-'СЕТ СН'!$G$17</f>
        <v>3485.1193475200002</v>
      </c>
      <c r="U62" s="36">
        <f>SUMIFS(СВЦЭМ!$C$33:$C$776,СВЦЭМ!$A$33:$A$776,$A62,СВЦЭМ!$B$33:$B$776,U$47)+'СЕТ СН'!$G$9+СВЦЭМ!$D$10+'СЕТ СН'!$G$5-'СЕТ СН'!$G$17</f>
        <v>3495.6520854</v>
      </c>
      <c r="V62" s="36">
        <f>SUMIFS(СВЦЭМ!$C$33:$C$776,СВЦЭМ!$A$33:$A$776,$A62,СВЦЭМ!$B$33:$B$776,V$47)+'СЕТ СН'!$G$9+СВЦЭМ!$D$10+'СЕТ СН'!$G$5-'СЕТ СН'!$G$17</f>
        <v>3509.7414411</v>
      </c>
      <c r="W62" s="36">
        <f>SUMIFS(СВЦЭМ!$C$33:$C$776,СВЦЭМ!$A$33:$A$776,$A62,СВЦЭМ!$B$33:$B$776,W$47)+'СЕТ СН'!$G$9+СВЦЭМ!$D$10+'СЕТ СН'!$G$5-'СЕТ СН'!$G$17</f>
        <v>3712.6606612300002</v>
      </c>
      <c r="X62" s="36">
        <f>SUMIFS(СВЦЭМ!$C$33:$C$776,СВЦЭМ!$A$33:$A$776,$A62,СВЦЭМ!$B$33:$B$776,X$47)+'СЕТ СН'!$G$9+СВЦЭМ!$D$10+'СЕТ СН'!$G$5-'СЕТ СН'!$G$17</f>
        <v>3706.1432370399998</v>
      </c>
      <c r="Y62" s="36">
        <f>SUMIFS(СВЦЭМ!$C$33:$C$776,СВЦЭМ!$A$33:$A$776,$A62,СВЦЭМ!$B$33:$B$776,Y$47)+'СЕТ СН'!$G$9+СВЦЭМ!$D$10+'СЕТ СН'!$G$5-'СЕТ СН'!$G$17</f>
        <v>3761.4486194000001</v>
      </c>
    </row>
    <row r="63" spans="1:25" ht="15.75" x14ac:dyDescent="0.2">
      <c r="A63" s="35">
        <f t="shared" si="1"/>
        <v>43481</v>
      </c>
      <c r="B63" s="36">
        <f>SUMIFS(СВЦЭМ!$C$33:$C$776,СВЦЭМ!$A$33:$A$776,$A63,СВЦЭМ!$B$33:$B$776,B$47)+'СЕТ СН'!$G$9+СВЦЭМ!$D$10+'СЕТ СН'!$G$5-'СЕТ СН'!$G$17</f>
        <v>3833.8101093099999</v>
      </c>
      <c r="C63" s="36">
        <f>SUMIFS(СВЦЭМ!$C$33:$C$776,СВЦЭМ!$A$33:$A$776,$A63,СВЦЭМ!$B$33:$B$776,C$47)+'СЕТ СН'!$G$9+СВЦЭМ!$D$10+'СЕТ СН'!$G$5-'СЕТ СН'!$G$17</f>
        <v>3872.6287925300003</v>
      </c>
      <c r="D63" s="36">
        <f>SUMIFS(СВЦЭМ!$C$33:$C$776,СВЦЭМ!$A$33:$A$776,$A63,СВЦЭМ!$B$33:$B$776,D$47)+'СЕТ СН'!$G$9+СВЦЭМ!$D$10+'СЕТ СН'!$G$5-'СЕТ СН'!$G$17</f>
        <v>3899.15796568</v>
      </c>
      <c r="E63" s="36">
        <f>SUMIFS(СВЦЭМ!$C$33:$C$776,СВЦЭМ!$A$33:$A$776,$A63,СВЦЭМ!$B$33:$B$776,E$47)+'СЕТ СН'!$G$9+СВЦЭМ!$D$10+'СЕТ СН'!$G$5-'СЕТ СН'!$G$17</f>
        <v>3903.3986137100001</v>
      </c>
      <c r="F63" s="36">
        <f>SUMIFS(СВЦЭМ!$C$33:$C$776,СВЦЭМ!$A$33:$A$776,$A63,СВЦЭМ!$B$33:$B$776,F$47)+'СЕТ СН'!$G$9+СВЦЭМ!$D$10+'СЕТ СН'!$G$5-'СЕТ СН'!$G$17</f>
        <v>3884.5185015500001</v>
      </c>
      <c r="G63" s="36">
        <f>SUMIFS(СВЦЭМ!$C$33:$C$776,СВЦЭМ!$A$33:$A$776,$A63,СВЦЭМ!$B$33:$B$776,G$47)+'СЕТ СН'!$G$9+СВЦЭМ!$D$10+'СЕТ СН'!$G$5-'СЕТ СН'!$G$17</f>
        <v>3882.64626043</v>
      </c>
      <c r="H63" s="36">
        <f>SUMIFS(СВЦЭМ!$C$33:$C$776,СВЦЭМ!$A$33:$A$776,$A63,СВЦЭМ!$B$33:$B$776,H$47)+'СЕТ СН'!$G$9+СВЦЭМ!$D$10+'СЕТ СН'!$G$5-'СЕТ СН'!$G$17</f>
        <v>3874.8586009199998</v>
      </c>
      <c r="I63" s="36">
        <f>SUMIFS(СВЦЭМ!$C$33:$C$776,СВЦЭМ!$A$33:$A$776,$A63,СВЦЭМ!$B$33:$B$776,I$47)+'СЕТ СН'!$G$9+СВЦЭМ!$D$10+'СЕТ СН'!$G$5-'СЕТ СН'!$G$17</f>
        <v>3759.7512865199997</v>
      </c>
      <c r="J63" s="36">
        <f>SUMIFS(СВЦЭМ!$C$33:$C$776,СВЦЭМ!$A$33:$A$776,$A63,СВЦЭМ!$B$33:$B$776,J$47)+'СЕТ СН'!$G$9+СВЦЭМ!$D$10+'СЕТ СН'!$G$5-'СЕТ СН'!$G$17</f>
        <v>3710.7822232799999</v>
      </c>
      <c r="K63" s="36">
        <f>SUMIFS(СВЦЭМ!$C$33:$C$776,СВЦЭМ!$A$33:$A$776,$A63,СВЦЭМ!$B$33:$B$776,K$47)+'СЕТ СН'!$G$9+СВЦЭМ!$D$10+'СЕТ СН'!$G$5-'СЕТ СН'!$G$17</f>
        <v>3533.7075004500002</v>
      </c>
      <c r="L63" s="36">
        <f>SUMIFS(СВЦЭМ!$C$33:$C$776,СВЦЭМ!$A$33:$A$776,$A63,СВЦЭМ!$B$33:$B$776,L$47)+'СЕТ СН'!$G$9+СВЦЭМ!$D$10+'СЕТ СН'!$G$5-'СЕТ СН'!$G$17</f>
        <v>3537.32108771</v>
      </c>
      <c r="M63" s="36">
        <f>SUMIFS(СВЦЭМ!$C$33:$C$776,СВЦЭМ!$A$33:$A$776,$A63,СВЦЭМ!$B$33:$B$776,M$47)+'СЕТ СН'!$G$9+СВЦЭМ!$D$10+'СЕТ СН'!$G$5-'СЕТ СН'!$G$17</f>
        <v>3561.0380804200004</v>
      </c>
      <c r="N63" s="36">
        <f>SUMIFS(СВЦЭМ!$C$33:$C$776,СВЦЭМ!$A$33:$A$776,$A63,СВЦЭМ!$B$33:$B$776,N$47)+'СЕТ СН'!$G$9+СВЦЭМ!$D$10+'СЕТ СН'!$G$5-'СЕТ СН'!$G$17</f>
        <v>3564.17989072</v>
      </c>
      <c r="O63" s="36">
        <f>SUMIFS(СВЦЭМ!$C$33:$C$776,СВЦЭМ!$A$33:$A$776,$A63,СВЦЭМ!$B$33:$B$776,O$47)+'СЕТ СН'!$G$9+СВЦЭМ!$D$10+'СЕТ СН'!$G$5-'СЕТ СН'!$G$17</f>
        <v>3568.7735856899999</v>
      </c>
      <c r="P63" s="36">
        <f>SUMIFS(СВЦЭМ!$C$33:$C$776,СВЦЭМ!$A$33:$A$776,$A63,СВЦЭМ!$B$33:$B$776,P$47)+'СЕТ СН'!$G$9+СВЦЭМ!$D$10+'СЕТ СН'!$G$5-'СЕТ СН'!$G$17</f>
        <v>3578.0693304200004</v>
      </c>
      <c r="Q63" s="36">
        <f>SUMIFS(СВЦЭМ!$C$33:$C$776,СВЦЭМ!$A$33:$A$776,$A63,СВЦЭМ!$B$33:$B$776,Q$47)+'СЕТ СН'!$G$9+СВЦЭМ!$D$10+'СЕТ СН'!$G$5-'СЕТ СН'!$G$17</f>
        <v>3583.3058774800002</v>
      </c>
      <c r="R63" s="36">
        <f>SUMIFS(СВЦЭМ!$C$33:$C$776,СВЦЭМ!$A$33:$A$776,$A63,СВЦЭМ!$B$33:$B$776,R$47)+'СЕТ СН'!$G$9+СВЦЭМ!$D$10+'СЕТ СН'!$G$5-'СЕТ СН'!$G$17</f>
        <v>3585.7851813799998</v>
      </c>
      <c r="S63" s="36">
        <f>SUMIFS(СВЦЭМ!$C$33:$C$776,СВЦЭМ!$A$33:$A$776,$A63,СВЦЭМ!$B$33:$B$776,S$47)+'СЕТ СН'!$G$9+СВЦЭМ!$D$10+'СЕТ СН'!$G$5-'СЕТ СН'!$G$17</f>
        <v>3587.6647036900004</v>
      </c>
      <c r="T63" s="36">
        <f>SUMIFS(СВЦЭМ!$C$33:$C$776,СВЦЭМ!$A$33:$A$776,$A63,СВЦЭМ!$B$33:$B$776,T$47)+'СЕТ СН'!$G$9+СВЦЭМ!$D$10+'СЕТ СН'!$G$5-'СЕТ СН'!$G$17</f>
        <v>3578.3038633899996</v>
      </c>
      <c r="U63" s="36">
        <f>SUMIFS(СВЦЭМ!$C$33:$C$776,СВЦЭМ!$A$33:$A$776,$A63,СВЦЭМ!$B$33:$B$776,U$47)+'СЕТ СН'!$G$9+СВЦЭМ!$D$10+'СЕТ СН'!$G$5-'СЕТ СН'!$G$17</f>
        <v>3566.1455881900001</v>
      </c>
      <c r="V63" s="36">
        <f>SUMIFS(СВЦЭМ!$C$33:$C$776,СВЦЭМ!$A$33:$A$776,$A63,СВЦЭМ!$B$33:$B$776,V$47)+'СЕТ СН'!$G$9+СВЦЭМ!$D$10+'СЕТ СН'!$G$5-'СЕТ СН'!$G$17</f>
        <v>3579.97561447</v>
      </c>
      <c r="W63" s="36">
        <f>SUMIFS(СВЦЭМ!$C$33:$C$776,СВЦЭМ!$A$33:$A$776,$A63,СВЦЭМ!$B$33:$B$776,W$47)+'СЕТ СН'!$G$9+СВЦЭМ!$D$10+'СЕТ СН'!$G$5-'СЕТ СН'!$G$17</f>
        <v>3766.0935737</v>
      </c>
      <c r="X63" s="36">
        <f>SUMIFS(СВЦЭМ!$C$33:$C$776,СВЦЭМ!$A$33:$A$776,$A63,СВЦЭМ!$B$33:$B$776,X$47)+'СЕТ СН'!$G$9+СВЦЭМ!$D$10+'СЕТ СН'!$G$5-'СЕТ СН'!$G$17</f>
        <v>3565.4999938600004</v>
      </c>
      <c r="Y63" s="36">
        <f>SUMIFS(СВЦЭМ!$C$33:$C$776,СВЦЭМ!$A$33:$A$776,$A63,СВЦЭМ!$B$33:$B$776,Y$47)+'СЕТ СН'!$G$9+СВЦЭМ!$D$10+'СЕТ СН'!$G$5-'СЕТ СН'!$G$17</f>
        <v>3821.3305735599997</v>
      </c>
    </row>
    <row r="64" spans="1:25" ht="15.75" x14ac:dyDescent="0.2">
      <c r="A64" s="35">
        <f t="shared" si="1"/>
        <v>43482</v>
      </c>
      <c r="B64" s="36">
        <f>SUMIFS(СВЦЭМ!$C$33:$C$776,СВЦЭМ!$A$33:$A$776,$A64,СВЦЭМ!$B$33:$B$776,B$47)+'СЕТ СН'!$G$9+СВЦЭМ!$D$10+'СЕТ СН'!$G$5-'СЕТ СН'!$G$17</f>
        <v>3933.2468884299997</v>
      </c>
      <c r="C64" s="36">
        <f>SUMIFS(СВЦЭМ!$C$33:$C$776,СВЦЭМ!$A$33:$A$776,$A64,СВЦЭМ!$B$33:$B$776,C$47)+'СЕТ СН'!$G$9+СВЦЭМ!$D$10+'СЕТ СН'!$G$5-'СЕТ СН'!$G$17</f>
        <v>3904.2990884800001</v>
      </c>
      <c r="D64" s="36">
        <f>SUMIFS(СВЦЭМ!$C$33:$C$776,СВЦЭМ!$A$33:$A$776,$A64,СВЦЭМ!$B$33:$B$776,D$47)+'СЕТ СН'!$G$9+СВЦЭМ!$D$10+'СЕТ СН'!$G$5-'СЕТ СН'!$G$17</f>
        <v>3918.1299864800003</v>
      </c>
      <c r="E64" s="36">
        <f>SUMIFS(СВЦЭМ!$C$33:$C$776,СВЦЭМ!$A$33:$A$776,$A64,СВЦЭМ!$B$33:$B$776,E$47)+'СЕТ СН'!$G$9+СВЦЭМ!$D$10+'СЕТ СН'!$G$5-'СЕТ СН'!$G$17</f>
        <v>3909.66575973</v>
      </c>
      <c r="F64" s="36">
        <f>SUMIFS(СВЦЭМ!$C$33:$C$776,СВЦЭМ!$A$33:$A$776,$A64,СВЦЭМ!$B$33:$B$776,F$47)+'СЕТ СН'!$G$9+СВЦЭМ!$D$10+'СЕТ СН'!$G$5-'СЕТ СН'!$G$17</f>
        <v>3925.9411224200003</v>
      </c>
      <c r="G64" s="36">
        <f>SUMIFS(СВЦЭМ!$C$33:$C$776,СВЦЭМ!$A$33:$A$776,$A64,СВЦЭМ!$B$33:$B$776,G$47)+'СЕТ СН'!$G$9+СВЦЭМ!$D$10+'СЕТ СН'!$G$5-'СЕТ СН'!$G$17</f>
        <v>3969.7820555500002</v>
      </c>
      <c r="H64" s="36">
        <f>SUMIFS(СВЦЭМ!$C$33:$C$776,СВЦЭМ!$A$33:$A$776,$A64,СВЦЭМ!$B$33:$B$776,H$47)+'СЕТ СН'!$G$9+СВЦЭМ!$D$10+'СЕТ СН'!$G$5-'СЕТ СН'!$G$17</f>
        <v>3881.5032803100003</v>
      </c>
      <c r="I64" s="36">
        <f>SUMIFS(СВЦЭМ!$C$33:$C$776,СВЦЭМ!$A$33:$A$776,$A64,СВЦЭМ!$B$33:$B$776,I$47)+'СЕТ СН'!$G$9+СВЦЭМ!$D$10+'СЕТ СН'!$G$5-'СЕТ СН'!$G$17</f>
        <v>3786.1580173800003</v>
      </c>
      <c r="J64" s="36">
        <f>SUMIFS(СВЦЭМ!$C$33:$C$776,СВЦЭМ!$A$33:$A$776,$A64,СВЦЭМ!$B$33:$B$776,J$47)+'СЕТ СН'!$G$9+СВЦЭМ!$D$10+'СЕТ СН'!$G$5-'СЕТ СН'!$G$17</f>
        <v>3714.7756804800001</v>
      </c>
      <c r="K64" s="36">
        <f>SUMIFS(СВЦЭМ!$C$33:$C$776,СВЦЭМ!$A$33:$A$776,$A64,СВЦЭМ!$B$33:$B$776,K$47)+'СЕТ СН'!$G$9+СВЦЭМ!$D$10+'СЕТ СН'!$G$5-'СЕТ СН'!$G$17</f>
        <v>3707.0106699600001</v>
      </c>
      <c r="L64" s="36">
        <f>SUMIFS(СВЦЭМ!$C$33:$C$776,СВЦЭМ!$A$33:$A$776,$A64,СВЦЭМ!$B$33:$B$776,L$47)+'СЕТ СН'!$G$9+СВЦЭМ!$D$10+'СЕТ СН'!$G$5-'СЕТ СН'!$G$17</f>
        <v>3668.5076877299998</v>
      </c>
      <c r="M64" s="36">
        <f>SUMIFS(СВЦЭМ!$C$33:$C$776,СВЦЭМ!$A$33:$A$776,$A64,СВЦЭМ!$B$33:$B$776,M$47)+'СЕТ СН'!$G$9+СВЦЭМ!$D$10+'СЕТ СН'!$G$5-'СЕТ СН'!$G$17</f>
        <v>3708.5536943300003</v>
      </c>
      <c r="N64" s="36">
        <f>SUMIFS(СВЦЭМ!$C$33:$C$776,СВЦЭМ!$A$33:$A$776,$A64,СВЦЭМ!$B$33:$B$776,N$47)+'СЕТ СН'!$G$9+СВЦЭМ!$D$10+'СЕТ СН'!$G$5-'СЕТ СН'!$G$17</f>
        <v>3698.0246024799999</v>
      </c>
      <c r="O64" s="36">
        <f>SUMIFS(СВЦЭМ!$C$33:$C$776,СВЦЭМ!$A$33:$A$776,$A64,СВЦЭМ!$B$33:$B$776,O$47)+'СЕТ СН'!$G$9+СВЦЭМ!$D$10+'СЕТ СН'!$G$5-'СЕТ СН'!$G$17</f>
        <v>3643.31299064</v>
      </c>
      <c r="P64" s="36">
        <f>SUMIFS(СВЦЭМ!$C$33:$C$776,СВЦЭМ!$A$33:$A$776,$A64,СВЦЭМ!$B$33:$B$776,P$47)+'СЕТ СН'!$G$9+СВЦЭМ!$D$10+'СЕТ СН'!$G$5-'СЕТ СН'!$G$17</f>
        <v>3850.4354192999999</v>
      </c>
      <c r="Q64" s="36">
        <f>SUMIFS(СВЦЭМ!$C$33:$C$776,СВЦЭМ!$A$33:$A$776,$A64,СВЦЭМ!$B$33:$B$776,Q$47)+'СЕТ СН'!$G$9+СВЦЭМ!$D$10+'СЕТ СН'!$G$5-'СЕТ СН'!$G$17</f>
        <v>3820.3699598900002</v>
      </c>
      <c r="R64" s="36">
        <f>SUMIFS(СВЦЭМ!$C$33:$C$776,СВЦЭМ!$A$33:$A$776,$A64,СВЦЭМ!$B$33:$B$776,R$47)+'СЕТ СН'!$G$9+СВЦЭМ!$D$10+'СЕТ СН'!$G$5-'СЕТ СН'!$G$17</f>
        <v>3782.0998197099998</v>
      </c>
      <c r="S64" s="36">
        <f>SUMIFS(СВЦЭМ!$C$33:$C$776,СВЦЭМ!$A$33:$A$776,$A64,СВЦЭМ!$B$33:$B$776,S$47)+'СЕТ СН'!$G$9+СВЦЭМ!$D$10+'СЕТ СН'!$G$5-'СЕТ СН'!$G$17</f>
        <v>3766.1926773499999</v>
      </c>
      <c r="T64" s="36">
        <f>SUMIFS(СВЦЭМ!$C$33:$C$776,СВЦЭМ!$A$33:$A$776,$A64,СВЦЭМ!$B$33:$B$776,T$47)+'СЕТ СН'!$G$9+СВЦЭМ!$D$10+'СЕТ СН'!$G$5-'СЕТ СН'!$G$17</f>
        <v>3728.15071794</v>
      </c>
      <c r="U64" s="36">
        <f>SUMIFS(СВЦЭМ!$C$33:$C$776,СВЦЭМ!$A$33:$A$776,$A64,СВЦЭМ!$B$33:$B$776,U$47)+'СЕТ СН'!$G$9+СВЦЭМ!$D$10+'СЕТ СН'!$G$5-'СЕТ СН'!$G$17</f>
        <v>3765.0960099599997</v>
      </c>
      <c r="V64" s="36">
        <f>SUMIFS(СВЦЭМ!$C$33:$C$776,СВЦЭМ!$A$33:$A$776,$A64,СВЦЭМ!$B$33:$B$776,V$47)+'СЕТ СН'!$G$9+СВЦЭМ!$D$10+'СЕТ СН'!$G$5-'СЕТ СН'!$G$17</f>
        <v>3789.2099829399999</v>
      </c>
      <c r="W64" s="36">
        <f>SUMIFS(СВЦЭМ!$C$33:$C$776,СВЦЭМ!$A$33:$A$776,$A64,СВЦЭМ!$B$33:$B$776,W$47)+'СЕТ СН'!$G$9+СВЦЭМ!$D$10+'СЕТ СН'!$G$5-'СЕТ СН'!$G$17</f>
        <v>3778.7334206200003</v>
      </c>
      <c r="X64" s="36">
        <f>SUMIFS(СВЦЭМ!$C$33:$C$776,СВЦЭМ!$A$33:$A$776,$A64,СВЦЭМ!$B$33:$B$776,X$47)+'СЕТ СН'!$G$9+СВЦЭМ!$D$10+'СЕТ СН'!$G$5-'СЕТ СН'!$G$17</f>
        <v>3762.4639458500001</v>
      </c>
      <c r="Y64" s="36">
        <f>SUMIFS(СВЦЭМ!$C$33:$C$776,СВЦЭМ!$A$33:$A$776,$A64,СВЦЭМ!$B$33:$B$776,Y$47)+'СЕТ СН'!$G$9+СВЦЭМ!$D$10+'СЕТ СН'!$G$5-'СЕТ СН'!$G$17</f>
        <v>3894.6108770299998</v>
      </c>
    </row>
    <row r="65" spans="1:27" ht="15.75" x14ac:dyDescent="0.2">
      <c r="A65" s="35">
        <f t="shared" si="1"/>
        <v>43483</v>
      </c>
      <c r="B65" s="36">
        <f>SUMIFS(СВЦЭМ!$C$33:$C$776,СВЦЭМ!$A$33:$A$776,$A65,СВЦЭМ!$B$33:$B$776,B$47)+'СЕТ СН'!$G$9+СВЦЭМ!$D$10+'СЕТ СН'!$G$5-'СЕТ СН'!$G$17</f>
        <v>3961.5102025900001</v>
      </c>
      <c r="C65" s="36">
        <f>SUMIFS(СВЦЭМ!$C$33:$C$776,СВЦЭМ!$A$33:$A$776,$A65,СВЦЭМ!$B$33:$B$776,C$47)+'СЕТ СН'!$G$9+СВЦЭМ!$D$10+'СЕТ СН'!$G$5-'СЕТ СН'!$G$17</f>
        <v>3884.4805444799999</v>
      </c>
      <c r="D65" s="36">
        <f>SUMIFS(СВЦЭМ!$C$33:$C$776,СВЦЭМ!$A$33:$A$776,$A65,СВЦЭМ!$B$33:$B$776,D$47)+'СЕТ СН'!$G$9+СВЦЭМ!$D$10+'СЕТ СН'!$G$5-'СЕТ СН'!$G$17</f>
        <v>3978.57960955</v>
      </c>
      <c r="E65" s="36">
        <f>SUMIFS(СВЦЭМ!$C$33:$C$776,СВЦЭМ!$A$33:$A$776,$A65,СВЦЭМ!$B$33:$B$776,E$47)+'СЕТ СН'!$G$9+СВЦЭМ!$D$10+'СЕТ СН'!$G$5-'СЕТ СН'!$G$17</f>
        <v>4085.7093157099998</v>
      </c>
      <c r="F65" s="36">
        <f>SUMIFS(СВЦЭМ!$C$33:$C$776,СВЦЭМ!$A$33:$A$776,$A65,СВЦЭМ!$B$33:$B$776,F$47)+'СЕТ СН'!$G$9+СВЦЭМ!$D$10+'СЕТ СН'!$G$5-'СЕТ СН'!$G$17</f>
        <v>3952.4970670000002</v>
      </c>
      <c r="G65" s="36">
        <f>SUMIFS(СВЦЭМ!$C$33:$C$776,СВЦЭМ!$A$33:$A$776,$A65,СВЦЭМ!$B$33:$B$776,G$47)+'СЕТ СН'!$G$9+СВЦЭМ!$D$10+'СЕТ СН'!$G$5-'СЕТ СН'!$G$17</f>
        <v>4013.1484826999999</v>
      </c>
      <c r="H65" s="36">
        <f>SUMIFS(СВЦЭМ!$C$33:$C$776,СВЦЭМ!$A$33:$A$776,$A65,СВЦЭМ!$B$33:$B$776,H$47)+'СЕТ СН'!$G$9+СВЦЭМ!$D$10+'СЕТ СН'!$G$5-'СЕТ СН'!$G$17</f>
        <v>3988.9556963800001</v>
      </c>
      <c r="I65" s="36">
        <f>SUMIFS(СВЦЭМ!$C$33:$C$776,СВЦЭМ!$A$33:$A$776,$A65,СВЦЭМ!$B$33:$B$776,I$47)+'СЕТ СН'!$G$9+СВЦЭМ!$D$10+'СЕТ СН'!$G$5-'СЕТ СН'!$G$17</f>
        <v>3922.7428904399999</v>
      </c>
      <c r="J65" s="36">
        <f>SUMIFS(СВЦЭМ!$C$33:$C$776,СВЦЭМ!$A$33:$A$776,$A65,СВЦЭМ!$B$33:$B$776,J$47)+'СЕТ СН'!$G$9+СВЦЭМ!$D$10+'СЕТ СН'!$G$5-'СЕТ СН'!$G$17</f>
        <v>3897.4251740999998</v>
      </c>
      <c r="K65" s="36">
        <f>SUMIFS(СВЦЭМ!$C$33:$C$776,СВЦЭМ!$A$33:$A$776,$A65,СВЦЭМ!$B$33:$B$776,K$47)+'СЕТ СН'!$G$9+СВЦЭМ!$D$10+'СЕТ СН'!$G$5-'СЕТ СН'!$G$17</f>
        <v>3972.8514140899997</v>
      </c>
      <c r="L65" s="36">
        <f>SUMIFS(СВЦЭМ!$C$33:$C$776,СВЦЭМ!$A$33:$A$776,$A65,СВЦЭМ!$B$33:$B$776,L$47)+'СЕТ СН'!$G$9+СВЦЭМ!$D$10+'СЕТ СН'!$G$5-'СЕТ СН'!$G$17</f>
        <v>3918.0807197599997</v>
      </c>
      <c r="M65" s="36">
        <f>SUMIFS(СВЦЭМ!$C$33:$C$776,СВЦЭМ!$A$33:$A$776,$A65,СВЦЭМ!$B$33:$B$776,M$47)+'СЕТ СН'!$G$9+СВЦЭМ!$D$10+'СЕТ СН'!$G$5-'СЕТ СН'!$G$17</f>
        <v>3851.71585362</v>
      </c>
      <c r="N65" s="36">
        <f>SUMIFS(СВЦЭМ!$C$33:$C$776,СВЦЭМ!$A$33:$A$776,$A65,СВЦЭМ!$B$33:$B$776,N$47)+'СЕТ СН'!$G$9+СВЦЭМ!$D$10+'СЕТ СН'!$G$5-'СЕТ СН'!$G$17</f>
        <v>3829.1420682500002</v>
      </c>
      <c r="O65" s="36">
        <f>SUMIFS(СВЦЭМ!$C$33:$C$776,СВЦЭМ!$A$33:$A$776,$A65,СВЦЭМ!$B$33:$B$776,O$47)+'СЕТ СН'!$G$9+СВЦЭМ!$D$10+'СЕТ СН'!$G$5-'СЕТ СН'!$G$17</f>
        <v>3835.9132843400002</v>
      </c>
      <c r="P65" s="36">
        <f>SUMIFS(СВЦЭМ!$C$33:$C$776,СВЦЭМ!$A$33:$A$776,$A65,СВЦЭМ!$B$33:$B$776,P$47)+'СЕТ СН'!$G$9+СВЦЭМ!$D$10+'СЕТ СН'!$G$5-'СЕТ СН'!$G$17</f>
        <v>3821.1111760100002</v>
      </c>
      <c r="Q65" s="36">
        <f>SUMIFS(СВЦЭМ!$C$33:$C$776,СВЦЭМ!$A$33:$A$776,$A65,СВЦЭМ!$B$33:$B$776,Q$47)+'СЕТ СН'!$G$9+СВЦЭМ!$D$10+'СЕТ СН'!$G$5-'СЕТ СН'!$G$17</f>
        <v>3824.2751954699997</v>
      </c>
      <c r="R65" s="36">
        <f>SUMIFS(СВЦЭМ!$C$33:$C$776,СВЦЭМ!$A$33:$A$776,$A65,СВЦЭМ!$B$33:$B$776,R$47)+'СЕТ СН'!$G$9+СВЦЭМ!$D$10+'СЕТ СН'!$G$5-'СЕТ СН'!$G$17</f>
        <v>3823.8111372000003</v>
      </c>
      <c r="S65" s="36">
        <f>SUMIFS(СВЦЭМ!$C$33:$C$776,СВЦЭМ!$A$33:$A$776,$A65,СВЦЭМ!$B$33:$B$776,S$47)+'СЕТ СН'!$G$9+СВЦЭМ!$D$10+'СЕТ СН'!$G$5-'СЕТ СН'!$G$17</f>
        <v>3838.5355596199997</v>
      </c>
      <c r="T65" s="36">
        <f>SUMIFS(СВЦЭМ!$C$33:$C$776,СВЦЭМ!$A$33:$A$776,$A65,СВЦЭМ!$B$33:$B$776,T$47)+'СЕТ СН'!$G$9+СВЦЭМ!$D$10+'СЕТ СН'!$G$5-'СЕТ СН'!$G$17</f>
        <v>3872.03137892</v>
      </c>
      <c r="U65" s="36">
        <f>SUMIFS(СВЦЭМ!$C$33:$C$776,СВЦЭМ!$A$33:$A$776,$A65,СВЦЭМ!$B$33:$B$776,U$47)+'СЕТ СН'!$G$9+СВЦЭМ!$D$10+'СЕТ СН'!$G$5-'СЕТ СН'!$G$17</f>
        <v>3855.27225438</v>
      </c>
      <c r="V65" s="36">
        <f>SUMIFS(СВЦЭМ!$C$33:$C$776,СВЦЭМ!$A$33:$A$776,$A65,СВЦЭМ!$B$33:$B$776,V$47)+'СЕТ СН'!$G$9+СВЦЭМ!$D$10+'СЕТ СН'!$G$5-'СЕТ СН'!$G$17</f>
        <v>3804.35810532</v>
      </c>
      <c r="W65" s="36">
        <f>SUMIFS(СВЦЭМ!$C$33:$C$776,СВЦЭМ!$A$33:$A$776,$A65,СВЦЭМ!$B$33:$B$776,W$47)+'СЕТ СН'!$G$9+СВЦЭМ!$D$10+'СЕТ СН'!$G$5-'СЕТ СН'!$G$17</f>
        <v>3788.74202629</v>
      </c>
      <c r="X65" s="36">
        <f>SUMIFS(СВЦЭМ!$C$33:$C$776,СВЦЭМ!$A$33:$A$776,$A65,СВЦЭМ!$B$33:$B$776,X$47)+'СЕТ СН'!$G$9+СВЦЭМ!$D$10+'СЕТ СН'!$G$5-'СЕТ СН'!$G$17</f>
        <v>3774.7125163599999</v>
      </c>
      <c r="Y65" s="36">
        <f>SUMIFS(СВЦЭМ!$C$33:$C$776,СВЦЭМ!$A$33:$A$776,$A65,СВЦЭМ!$B$33:$B$776,Y$47)+'СЕТ СН'!$G$9+СВЦЭМ!$D$10+'СЕТ СН'!$G$5-'СЕТ СН'!$G$17</f>
        <v>3802.0447101600002</v>
      </c>
    </row>
    <row r="66" spans="1:27" ht="15.75" x14ac:dyDescent="0.2">
      <c r="A66" s="35">
        <f t="shared" si="1"/>
        <v>43484</v>
      </c>
      <c r="B66" s="36">
        <f>SUMIFS(СВЦЭМ!$C$33:$C$776,СВЦЭМ!$A$33:$A$776,$A66,СВЦЭМ!$B$33:$B$776,B$47)+'СЕТ СН'!$G$9+СВЦЭМ!$D$10+'СЕТ СН'!$G$5-'СЕТ СН'!$G$17</f>
        <v>3830.9097409599999</v>
      </c>
      <c r="C66" s="36">
        <f>SUMIFS(СВЦЭМ!$C$33:$C$776,СВЦЭМ!$A$33:$A$776,$A66,СВЦЭМ!$B$33:$B$776,C$47)+'СЕТ СН'!$G$9+СВЦЭМ!$D$10+'СЕТ СН'!$G$5-'СЕТ СН'!$G$17</f>
        <v>3825.3514968300001</v>
      </c>
      <c r="D66" s="36">
        <f>SUMIFS(СВЦЭМ!$C$33:$C$776,СВЦЭМ!$A$33:$A$776,$A66,СВЦЭМ!$B$33:$B$776,D$47)+'СЕТ СН'!$G$9+СВЦЭМ!$D$10+'СЕТ СН'!$G$5-'СЕТ СН'!$G$17</f>
        <v>3820.85113624</v>
      </c>
      <c r="E66" s="36">
        <f>SUMIFS(СВЦЭМ!$C$33:$C$776,СВЦЭМ!$A$33:$A$776,$A66,СВЦЭМ!$B$33:$B$776,E$47)+'СЕТ СН'!$G$9+СВЦЭМ!$D$10+'СЕТ СН'!$G$5-'СЕТ СН'!$G$17</f>
        <v>3807.3717832699999</v>
      </c>
      <c r="F66" s="36">
        <f>SUMIFS(СВЦЭМ!$C$33:$C$776,СВЦЭМ!$A$33:$A$776,$A66,СВЦЭМ!$B$33:$B$776,F$47)+'СЕТ СН'!$G$9+СВЦЭМ!$D$10+'СЕТ СН'!$G$5-'СЕТ СН'!$G$17</f>
        <v>3876.24315854</v>
      </c>
      <c r="G66" s="36">
        <f>SUMIFS(СВЦЭМ!$C$33:$C$776,СВЦЭМ!$A$33:$A$776,$A66,СВЦЭМ!$B$33:$B$776,G$47)+'СЕТ СН'!$G$9+СВЦЭМ!$D$10+'СЕТ СН'!$G$5-'СЕТ СН'!$G$17</f>
        <v>3875.4126548599997</v>
      </c>
      <c r="H66" s="36">
        <f>SUMIFS(СВЦЭМ!$C$33:$C$776,СВЦЭМ!$A$33:$A$776,$A66,СВЦЭМ!$B$33:$B$776,H$47)+'СЕТ СН'!$G$9+СВЦЭМ!$D$10+'СЕТ СН'!$G$5-'СЕТ СН'!$G$17</f>
        <v>3844.3086070700001</v>
      </c>
      <c r="I66" s="36">
        <f>SUMIFS(СВЦЭМ!$C$33:$C$776,СВЦЭМ!$A$33:$A$776,$A66,СВЦЭМ!$B$33:$B$776,I$47)+'СЕТ СН'!$G$9+СВЦЭМ!$D$10+'СЕТ СН'!$G$5-'СЕТ СН'!$G$17</f>
        <v>3818.7626154199997</v>
      </c>
      <c r="J66" s="36">
        <f>SUMIFS(СВЦЭМ!$C$33:$C$776,СВЦЭМ!$A$33:$A$776,$A66,СВЦЭМ!$B$33:$B$776,J$47)+'СЕТ СН'!$G$9+СВЦЭМ!$D$10+'СЕТ СН'!$G$5-'СЕТ СН'!$G$17</f>
        <v>3806.5528952100003</v>
      </c>
      <c r="K66" s="36">
        <f>SUMIFS(СВЦЭМ!$C$33:$C$776,СВЦЭМ!$A$33:$A$776,$A66,СВЦЭМ!$B$33:$B$776,K$47)+'СЕТ СН'!$G$9+СВЦЭМ!$D$10+'СЕТ СН'!$G$5-'СЕТ СН'!$G$17</f>
        <v>3761.4098949999998</v>
      </c>
      <c r="L66" s="36">
        <f>SUMIFS(СВЦЭМ!$C$33:$C$776,СВЦЭМ!$A$33:$A$776,$A66,СВЦЭМ!$B$33:$B$776,L$47)+'СЕТ СН'!$G$9+СВЦЭМ!$D$10+'СЕТ СН'!$G$5-'СЕТ СН'!$G$17</f>
        <v>3689.7079058999998</v>
      </c>
      <c r="M66" s="36">
        <f>SUMIFS(СВЦЭМ!$C$33:$C$776,СВЦЭМ!$A$33:$A$776,$A66,СВЦЭМ!$B$33:$B$776,M$47)+'СЕТ СН'!$G$9+СВЦЭМ!$D$10+'СЕТ СН'!$G$5-'СЕТ СН'!$G$17</f>
        <v>3782.5114357399998</v>
      </c>
      <c r="N66" s="36">
        <f>SUMIFS(СВЦЭМ!$C$33:$C$776,СВЦЭМ!$A$33:$A$776,$A66,СВЦЭМ!$B$33:$B$776,N$47)+'СЕТ СН'!$G$9+СВЦЭМ!$D$10+'СЕТ СН'!$G$5-'СЕТ СН'!$G$17</f>
        <v>3774.1448077</v>
      </c>
      <c r="O66" s="36">
        <f>SUMIFS(СВЦЭМ!$C$33:$C$776,СВЦЭМ!$A$33:$A$776,$A66,СВЦЭМ!$B$33:$B$776,O$47)+'СЕТ СН'!$G$9+СВЦЭМ!$D$10+'СЕТ СН'!$G$5-'СЕТ СН'!$G$17</f>
        <v>3817.4545596600001</v>
      </c>
      <c r="P66" s="36">
        <f>SUMIFS(СВЦЭМ!$C$33:$C$776,СВЦЭМ!$A$33:$A$776,$A66,СВЦЭМ!$B$33:$B$776,P$47)+'СЕТ СН'!$G$9+СВЦЭМ!$D$10+'СЕТ СН'!$G$5-'СЕТ СН'!$G$17</f>
        <v>3868.1771009100003</v>
      </c>
      <c r="Q66" s="36">
        <f>SUMIFS(СВЦЭМ!$C$33:$C$776,СВЦЭМ!$A$33:$A$776,$A66,СВЦЭМ!$B$33:$B$776,Q$47)+'СЕТ СН'!$G$9+СВЦЭМ!$D$10+'СЕТ СН'!$G$5-'СЕТ СН'!$G$17</f>
        <v>3826.33233002</v>
      </c>
      <c r="R66" s="36">
        <f>SUMIFS(СВЦЭМ!$C$33:$C$776,СВЦЭМ!$A$33:$A$776,$A66,СВЦЭМ!$B$33:$B$776,R$47)+'СЕТ СН'!$G$9+СВЦЭМ!$D$10+'СЕТ СН'!$G$5-'СЕТ СН'!$G$17</f>
        <v>3873.9456105199997</v>
      </c>
      <c r="S66" s="36">
        <f>SUMIFS(СВЦЭМ!$C$33:$C$776,СВЦЭМ!$A$33:$A$776,$A66,СВЦЭМ!$B$33:$B$776,S$47)+'СЕТ СН'!$G$9+СВЦЭМ!$D$10+'СЕТ СН'!$G$5-'СЕТ СН'!$G$17</f>
        <v>3845.3462959200001</v>
      </c>
      <c r="T66" s="36">
        <f>SUMIFS(СВЦЭМ!$C$33:$C$776,СВЦЭМ!$A$33:$A$776,$A66,СВЦЭМ!$B$33:$B$776,T$47)+'СЕТ СН'!$G$9+СВЦЭМ!$D$10+'СЕТ СН'!$G$5-'СЕТ СН'!$G$17</f>
        <v>3778.80705863</v>
      </c>
      <c r="U66" s="36">
        <f>SUMIFS(СВЦЭМ!$C$33:$C$776,СВЦЭМ!$A$33:$A$776,$A66,СВЦЭМ!$B$33:$B$776,U$47)+'СЕТ СН'!$G$9+СВЦЭМ!$D$10+'СЕТ СН'!$G$5-'СЕТ СН'!$G$17</f>
        <v>3789.9177925399999</v>
      </c>
      <c r="V66" s="36">
        <f>SUMIFS(СВЦЭМ!$C$33:$C$776,СВЦЭМ!$A$33:$A$776,$A66,СВЦЭМ!$B$33:$B$776,V$47)+'СЕТ СН'!$G$9+СВЦЭМ!$D$10+'СЕТ СН'!$G$5-'СЕТ СН'!$G$17</f>
        <v>3752.3096878900001</v>
      </c>
      <c r="W66" s="36">
        <f>SUMIFS(СВЦЭМ!$C$33:$C$776,СВЦЭМ!$A$33:$A$776,$A66,СВЦЭМ!$B$33:$B$776,W$47)+'СЕТ СН'!$G$9+СВЦЭМ!$D$10+'СЕТ СН'!$G$5-'СЕТ СН'!$G$17</f>
        <v>3745.5936031000001</v>
      </c>
      <c r="X66" s="36">
        <f>SUMIFS(СВЦЭМ!$C$33:$C$776,СВЦЭМ!$A$33:$A$776,$A66,СВЦЭМ!$B$33:$B$776,X$47)+'СЕТ СН'!$G$9+СВЦЭМ!$D$10+'СЕТ СН'!$G$5-'СЕТ СН'!$G$17</f>
        <v>3742.1142257900001</v>
      </c>
      <c r="Y66" s="36">
        <f>SUMIFS(СВЦЭМ!$C$33:$C$776,СВЦЭМ!$A$33:$A$776,$A66,СВЦЭМ!$B$33:$B$776,Y$47)+'СЕТ СН'!$G$9+СВЦЭМ!$D$10+'СЕТ СН'!$G$5-'СЕТ СН'!$G$17</f>
        <v>3781.9537270999999</v>
      </c>
    </row>
    <row r="67" spans="1:27" ht="15.75" x14ac:dyDescent="0.2">
      <c r="A67" s="35">
        <f t="shared" si="1"/>
        <v>43485</v>
      </c>
      <c r="B67" s="36">
        <f>SUMIFS(СВЦЭМ!$C$33:$C$776,СВЦЭМ!$A$33:$A$776,$A67,СВЦЭМ!$B$33:$B$776,B$47)+'СЕТ СН'!$G$9+СВЦЭМ!$D$10+'СЕТ СН'!$G$5-'СЕТ СН'!$G$17</f>
        <v>3838.6691605199999</v>
      </c>
      <c r="C67" s="36">
        <f>SUMIFS(СВЦЭМ!$C$33:$C$776,СВЦЭМ!$A$33:$A$776,$A67,СВЦЭМ!$B$33:$B$776,C$47)+'СЕТ СН'!$G$9+СВЦЭМ!$D$10+'СЕТ СН'!$G$5-'СЕТ СН'!$G$17</f>
        <v>3852.5784481299997</v>
      </c>
      <c r="D67" s="36">
        <f>SUMIFS(СВЦЭМ!$C$33:$C$776,СВЦЭМ!$A$33:$A$776,$A67,СВЦЭМ!$B$33:$B$776,D$47)+'СЕТ СН'!$G$9+СВЦЭМ!$D$10+'СЕТ СН'!$G$5-'СЕТ СН'!$G$17</f>
        <v>3854.5270446100003</v>
      </c>
      <c r="E67" s="36">
        <f>SUMIFS(СВЦЭМ!$C$33:$C$776,СВЦЭМ!$A$33:$A$776,$A67,СВЦЭМ!$B$33:$B$776,E$47)+'СЕТ СН'!$G$9+СВЦЭМ!$D$10+'СЕТ СН'!$G$5-'СЕТ СН'!$G$17</f>
        <v>3903.1650387899999</v>
      </c>
      <c r="F67" s="36">
        <f>SUMIFS(СВЦЭМ!$C$33:$C$776,СВЦЭМ!$A$33:$A$776,$A67,СВЦЭМ!$B$33:$B$776,F$47)+'СЕТ СН'!$G$9+СВЦЭМ!$D$10+'СЕТ СН'!$G$5-'СЕТ СН'!$G$17</f>
        <v>4034.5891067100001</v>
      </c>
      <c r="G67" s="36">
        <f>SUMIFS(СВЦЭМ!$C$33:$C$776,СВЦЭМ!$A$33:$A$776,$A67,СВЦЭМ!$B$33:$B$776,G$47)+'СЕТ СН'!$G$9+СВЦЭМ!$D$10+'СЕТ СН'!$G$5-'СЕТ СН'!$G$17</f>
        <v>4045.3573413599997</v>
      </c>
      <c r="H67" s="36">
        <f>SUMIFS(СВЦЭМ!$C$33:$C$776,СВЦЭМ!$A$33:$A$776,$A67,СВЦЭМ!$B$33:$B$776,H$47)+'СЕТ СН'!$G$9+СВЦЭМ!$D$10+'СЕТ СН'!$G$5-'СЕТ СН'!$G$17</f>
        <v>4048.97732997</v>
      </c>
      <c r="I67" s="36">
        <f>SUMIFS(СВЦЭМ!$C$33:$C$776,СВЦЭМ!$A$33:$A$776,$A67,СВЦЭМ!$B$33:$B$776,I$47)+'СЕТ СН'!$G$9+СВЦЭМ!$D$10+'СЕТ СН'!$G$5-'СЕТ СН'!$G$17</f>
        <v>3932.1628266500002</v>
      </c>
      <c r="J67" s="36">
        <f>SUMIFS(СВЦЭМ!$C$33:$C$776,СВЦЭМ!$A$33:$A$776,$A67,СВЦЭМ!$B$33:$B$776,J$47)+'СЕТ СН'!$G$9+СВЦЭМ!$D$10+'СЕТ СН'!$G$5-'СЕТ СН'!$G$17</f>
        <v>3854.99381434</v>
      </c>
      <c r="K67" s="36">
        <f>SUMIFS(СВЦЭМ!$C$33:$C$776,СВЦЭМ!$A$33:$A$776,$A67,СВЦЭМ!$B$33:$B$776,K$47)+'СЕТ СН'!$G$9+СВЦЭМ!$D$10+'СЕТ СН'!$G$5-'СЕТ СН'!$G$17</f>
        <v>3768.84087426</v>
      </c>
      <c r="L67" s="36">
        <f>SUMIFS(СВЦЭМ!$C$33:$C$776,СВЦЭМ!$A$33:$A$776,$A67,СВЦЭМ!$B$33:$B$776,L$47)+'СЕТ СН'!$G$9+СВЦЭМ!$D$10+'СЕТ СН'!$G$5-'СЕТ СН'!$G$17</f>
        <v>3722.1086456799999</v>
      </c>
      <c r="M67" s="36">
        <f>SUMIFS(СВЦЭМ!$C$33:$C$776,СВЦЭМ!$A$33:$A$776,$A67,СВЦЭМ!$B$33:$B$776,M$47)+'СЕТ СН'!$G$9+СВЦЭМ!$D$10+'СЕТ СН'!$G$5-'СЕТ СН'!$G$17</f>
        <v>3728.3289136000003</v>
      </c>
      <c r="N67" s="36">
        <f>SUMIFS(СВЦЭМ!$C$33:$C$776,СВЦЭМ!$A$33:$A$776,$A67,СВЦЭМ!$B$33:$B$776,N$47)+'СЕТ СН'!$G$9+СВЦЭМ!$D$10+'СЕТ СН'!$G$5-'СЕТ СН'!$G$17</f>
        <v>3742.6899378799999</v>
      </c>
      <c r="O67" s="36">
        <f>SUMIFS(СВЦЭМ!$C$33:$C$776,СВЦЭМ!$A$33:$A$776,$A67,СВЦЭМ!$B$33:$B$776,O$47)+'СЕТ СН'!$G$9+СВЦЭМ!$D$10+'СЕТ СН'!$G$5-'СЕТ СН'!$G$17</f>
        <v>3783.74306376</v>
      </c>
      <c r="P67" s="36">
        <f>SUMIFS(СВЦЭМ!$C$33:$C$776,СВЦЭМ!$A$33:$A$776,$A67,СВЦЭМ!$B$33:$B$776,P$47)+'СЕТ СН'!$G$9+СВЦЭМ!$D$10+'СЕТ СН'!$G$5-'СЕТ СН'!$G$17</f>
        <v>3781.7594273100003</v>
      </c>
      <c r="Q67" s="36">
        <f>SUMIFS(СВЦЭМ!$C$33:$C$776,СВЦЭМ!$A$33:$A$776,$A67,СВЦЭМ!$B$33:$B$776,Q$47)+'СЕТ СН'!$G$9+СВЦЭМ!$D$10+'СЕТ СН'!$G$5-'СЕТ СН'!$G$17</f>
        <v>3718.5088315200001</v>
      </c>
      <c r="R67" s="36">
        <f>SUMIFS(СВЦЭМ!$C$33:$C$776,СВЦЭМ!$A$33:$A$776,$A67,СВЦЭМ!$B$33:$B$776,R$47)+'СЕТ СН'!$G$9+СВЦЭМ!$D$10+'СЕТ СН'!$G$5-'СЕТ СН'!$G$17</f>
        <v>3857.3427942600001</v>
      </c>
      <c r="S67" s="36">
        <f>SUMIFS(СВЦЭМ!$C$33:$C$776,СВЦЭМ!$A$33:$A$776,$A67,СВЦЭМ!$B$33:$B$776,S$47)+'СЕТ СН'!$G$9+СВЦЭМ!$D$10+'СЕТ СН'!$G$5-'СЕТ СН'!$G$17</f>
        <v>3874.81221039</v>
      </c>
      <c r="T67" s="36">
        <f>SUMIFS(СВЦЭМ!$C$33:$C$776,СВЦЭМ!$A$33:$A$776,$A67,СВЦЭМ!$B$33:$B$776,T$47)+'СЕТ СН'!$G$9+СВЦЭМ!$D$10+'СЕТ СН'!$G$5-'СЕТ СН'!$G$17</f>
        <v>3830.8002140999997</v>
      </c>
      <c r="U67" s="36">
        <f>SUMIFS(СВЦЭМ!$C$33:$C$776,СВЦЭМ!$A$33:$A$776,$A67,СВЦЭМ!$B$33:$B$776,U$47)+'СЕТ СН'!$G$9+СВЦЭМ!$D$10+'СЕТ СН'!$G$5-'СЕТ СН'!$G$17</f>
        <v>3859.3231999999998</v>
      </c>
      <c r="V67" s="36">
        <f>SUMIFS(СВЦЭМ!$C$33:$C$776,СВЦЭМ!$A$33:$A$776,$A67,СВЦЭМ!$B$33:$B$776,V$47)+'СЕТ СН'!$G$9+СВЦЭМ!$D$10+'СЕТ СН'!$G$5-'СЕТ СН'!$G$17</f>
        <v>3844.46186782</v>
      </c>
      <c r="W67" s="36">
        <f>SUMIFS(СВЦЭМ!$C$33:$C$776,СВЦЭМ!$A$33:$A$776,$A67,СВЦЭМ!$B$33:$B$776,W$47)+'СЕТ СН'!$G$9+СВЦЭМ!$D$10+'СЕТ СН'!$G$5-'СЕТ СН'!$G$17</f>
        <v>3764.2164950900001</v>
      </c>
      <c r="X67" s="36">
        <f>SUMIFS(СВЦЭМ!$C$33:$C$776,СВЦЭМ!$A$33:$A$776,$A67,СВЦЭМ!$B$33:$B$776,X$47)+'СЕТ СН'!$G$9+СВЦЭМ!$D$10+'СЕТ СН'!$G$5-'СЕТ СН'!$G$17</f>
        <v>3694.4753233299998</v>
      </c>
      <c r="Y67" s="36">
        <f>SUMIFS(СВЦЭМ!$C$33:$C$776,СВЦЭМ!$A$33:$A$776,$A67,СВЦЭМ!$B$33:$B$776,Y$47)+'СЕТ СН'!$G$9+СВЦЭМ!$D$10+'СЕТ СН'!$G$5-'СЕТ СН'!$G$17</f>
        <v>3794.3399432900001</v>
      </c>
    </row>
    <row r="68" spans="1:27" ht="15.75" x14ac:dyDescent="0.2">
      <c r="A68" s="35">
        <f t="shared" si="1"/>
        <v>43486</v>
      </c>
      <c r="B68" s="36">
        <f>SUMIFS(СВЦЭМ!$C$33:$C$776,СВЦЭМ!$A$33:$A$776,$A68,СВЦЭМ!$B$33:$B$776,B$47)+'СЕТ СН'!$G$9+СВЦЭМ!$D$10+'СЕТ СН'!$G$5-'СЕТ СН'!$G$17</f>
        <v>3892.3727010900002</v>
      </c>
      <c r="C68" s="36">
        <f>SUMIFS(СВЦЭМ!$C$33:$C$776,СВЦЭМ!$A$33:$A$776,$A68,СВЦЭМ!$B$33:$B$776,C$47)+'СЕТ СН'!$G$9+СВЦЭМ!$D$10+'СЕТ СН'!$G$5-'СЕТ СН'!$G$17</f>
        <v>3945.9617972799997</v>
      </c>
      <c r="D68" s="36">
        <f>SUMIFS(СВЦЭМ!$C$33:$C$776,СВЦЭМ!$A$33:$A$776,$A68,СВЦЭМ!$B$33:$B$776,D$47)+'СЕТ СН'!$G$9+СВЦЭМ!$D$10+'СЕТ СН'!$G$5-'СЕТ СН'!$G$17</f>
        <v>3991.7867476900001</v>
      </c>
      <c r="E68" s="36">
        <f>SUMIFS(СВЦЭМ!$C$33:$C$776,СВЦЭМ!$A$33:$A$776,$A68,СВЦЭМ!$B$33:$B$776,E$47)+'СЕТ СН'!$G$9+СВЦЭМ!$D$10+'СЕТ СН'!$G$5-'СЕТ СН'!$G$17</f>
        <v>3976.2677020900001</v>
      </c>
      <c r="F68" s="36">
        <f>SUMIFS(СВЦЭМ!$C$33:$C$776,СВЦЭМ!$A$33:$A$776,$A68,СВЦЭМ!$B$33:$B$776,F$47)+'СЕТ СН'!$G$9+СВЦЭМ!$D$10+'СЕТ СН'!$G$5-'СЕТ СН'!$G$17</f>
        <v>3963.3926503800003</v>
      </c>
      <c r="G68" s="36">
        <f>SUMIFS(СВЦЭМ!$C$33:$C$776,СВЦЭМ!$A$33:$A$776,$A68,СВЦЭМ!$B$33:$B$776,G$47)+'СЕТ СН'!$G$9+СВЦЭМ!$D$10+'СЕТ СН'!$G$5-'СЕТ СН'!$G$17</f>
        <v>3906.296605</v>
      </c>
      <c r="H68" s="36">
        <f>SUMIFS(СВЦЭМ!$C$33:$C$776,СВЦЭМ!$A$33:$A$776,$A68,СВЦЭМ!$B$33:$B$776,H$47)+'СЕТ СН'!$G$9+СВЦЭМ!$D$10+'СЕТ СН'!$G$5-'СЕТ СН'!$G$17</f>
        <v>3789.74159444</v>
      </c>
      <c r="I68" s="36">
        <f>SUMIFS(СВЦЭМ!$C$33:$C$776,СВЦЭМ!$A$33:$A$776,$A68,СВЦЭМ!$B$33:$B$776,I$47)+'СЕТ СН'!$G$9+СВЦЭМ!$D$10+'СЕТ СН'!$G$5-'СЕТ СН'!$G$17</f>
        <v>3728.8105200199998</v>
      </c>
      <c r="J68" s="36">
        <f>SUMIFS(СВЦЭМ!$C$33:$C$776,СВЦЭМ!$A$33:$A$776,$A68,СВЦЭМ!$B$33:$B$776,J$47)+'СЕТ СН'!$G$9+СВЦЭМ!$D$10+'СЕТ СН'!$G$5-'СЕТ СН'!$G$17</f>
        <v>3736.8276303900002</v>
      </c>
      <c r="K68" s="36">
        <f>SUMIFS(СВЦЭМ!$C$33:$C$776,СВЦЭМ!$A$33:$A$776,$A68,СВЦЭМ!$B$33:$B$776,K$47)+'СЕТ СН'!$G$9+СВЦЭМ!$D$10+'СЕТ СН'!$G$5-'СЕТ СН'!$G$17</f>
        <v>3749.83877016</v>
      </c>
      <c r="L68" s="36">
        <f>SUMIFS(СВЦЭМ!$C$33:$C$776,СВЦЭМ!$A$33:$A$776,$A68,СВЦЭМ!$B$33:$B$776,L$47)+'СЕТ СН'!$G$9+СВЦЭМ!$D$10+'СЕТ СН'!$G$5-'СЕТ СН'!$G$17</f>
        <v>3719.2999419899998</v>
      </c>
      <c r="M68" s="36">
        <f>SUMIFS(СВЦЭМ!$C$33:$C$776,СВЦЭМ!$A$33:$A$776,$A68,СВЦЭМ!$B$33:$B$776,M$47)+'СЕТ СН'!$G$9+СВЦЭМ!$D$10+'СЕТ СН'!$G$5-'СЕТ СН'!$G$17</f>
        <v>3723.9485012800001</v>
      </c>
      <c r="N68" s="36">
        <f>SUMIFS(СВЦЭМ!$C$33:$C$776,СВЦЭМ!$A$33:$A$776,$A68,СВЦЭМ!$B$33:$B$776,N$47)+'СЕТ СН'!$G$9+СВЦЭМ!$D$10+'СЕТ СН'!$G$5-'СЕТ СН'!$G$17</f>
        <v>3767.6820912100002</v>
      </c>
      <c r="O68" s="36">
        <f>SUMIFS(СВЦЭМ!$C$33:$C$776,СВЦЭМ!$A$33:$A$776,$A68,СВЦЭМ!$B$33:$B$776,O$47)+'СЕТ СН'!$G$9+СВЦЭМ!$D$10+'СЕТ СН'!$G$5-'СЕТ СН'!$G$17</f>
        <v>3772.4322554700002</v>
      </c>
      <c r="P68" s="36">
        <f>SUMIFS(СВЦЭМ!$C$33:$C$776,СВЦЭМ!$A$33:$A$776,$A68,СВЦЭМ!$B$33:$B$776,P$47)+'СЕТ СН'!$G$9+СВЦЭМ!$D$10+'СЕТ СН'!$G$5-'СЕТ СН'!$G$17</f>
        <v>3799.0862784000001</v>
      </c>
      <c r="Q68" s="36">
        <f>SUMIFS(СВЦЭМ!$C$33:$C$776,СВЦЭМ!$A$33:$A$776,$A68,СВЦЭМ!$B$33:$B$776,Q$47)+'СЕТ СН'!$G$9+СВЦЭМ!$D$10+'СЕТ СН'!$G$5-'СЕТ СН'!$G$17</f>
        <v>3798.4157222599997</v>
      </c>
      <c r="R68" s="36">
        <f>SUMIFS(СВЦЭМ!$C$33:$C$776,СВЦЭМ!$A$33:$A$776,$A68,СВЦЭМ!$B$33:$B$776,R$47)+'СЕТ СН'!$G$9+СВЦЭМ!$D$10+'СЕТ СН'!$G$5-'СЕТ СН'!$G$17</f>
        <v>3797.48554878</v>
      </c>
      <c r="S68" s="36">
        <f>SUMIFS(СВЦЭМ!$C$33:$C$776,СВЦЭМ!$A$33:$A$776,$A68,СВЦЭМ!$B$33:$B$776,S$47)+'СЕТ СН'!$G$9+СВЦЭМ!$D$10+'СЕТ СН'!$G$5-'СЕТ СН'!$G$17</f>
        <v>3726.5899843400002</v>
      </c>
      <c r="T68" s="36">
        <f>SUMIFS(СВЦЭМ!$C$33:$C$776,СВЦЭМ!$A$33:$A$776,$A68,СВЦЭМ!$B$33:$B$776,T$47)+'СЕТ СН'!$G$9+СВЦЭМ!$D$10+'СЕТ СН'!$G$5-'СЕТ СН'!$G$17</f>
        <v>3678.8869297000001</v>
      </c>
      <c r="U68" s="36">
        <f>SUMIFS(СВЦЭМ!$C$33:$C$776,СВЦЭМ!$A$33:$A$776,$A68,СВЦЭМ!$B$33:$B$776,U$47)+'СЕТ СН'!$G$9+СВЦЭМ!$D$10+'СЕТ СН'!$G$5-'СЕТ СН'!$G$17</f>
        <v>3736.8476319900001</v>
      </c>
      <c r="V68" s="36">
        <f>SUMIFS(СВЦЭМ!$C$33:$C$776,СВЦЭМ!$A$33:$A$776,$A68,СВЦЭМ!$B$33:$B$776,V$47)+'СЕТ СН'!$G$9+СВЦЭМ!$D$10+'СЕТ СН'!$G$5-'СЕТ СН'!$G$17</f>
        <v>3764.9241000699999</v>
      </c>
      <c r="W68" s="36">
        <f>SUMIFS(СВЦЭМ!$C$33:$C$776,СВЦЭМ!$A$33:$A$776,$A68,СВЦЭМ!$B$33:$B$776,W$47)+'СЕТ СН'!$G$9+СВЦЭМ!$D$10+'СЕТ СН'!$G$5-'СЕТ СН'!$G$17</f>
        <v>3736.3256452999999</v>
      </c>
      <c r="X68" s="36">
        <f>SUMIFS(СВЦЭМ!$C$33:$C$776,СВЦЭМ!$A$33:$A$776,$A68,СВЦЭМ!$B$33:$B$776,X$47)+'СЕТ СН'!$G$9+СВЦЭМ!$D$10+'СЕТ СН'!$G$5-'СЕТ СН'!$G$17</f>
        <v>3791.4080505500001</v>
      </c>
      <c r="Y68" s="36">
        <f>SUMIFS(СВЦЭМ!$C$33:$C$776,СВЦЭМ!$A$33:$A$776,$A68,СВЦЭМ!$B$33:$B$776,Y$47)+'СЕТ СН'!$G$9+СВЦЭМ!$D$10+'СЕТ СН'!$G$5-'СЕТ СН'!$G$17</f>
        <v>3853.0797900299999</v>
      </c>
    </row>
    <row r="69" spans="1:27" ht="15.75" x14ac:dyDescent="0.2">
      <c r="A69" s="35">
        <f t="shared" si="1"/>
        <v>43487</v>
      </c>
      <c r="B69" s="36">
        <f>SUMIFS(СВЦЭМ!$C$33:$C$776,СВЦЭМ!$A$33:$A$776,$A69,СВЦЭМ!$B$33:$B$776,B$47)+'СЕТ СН'!$G$9+СВЦЭМ!$D$10+'СЕТ СН'!$G$5-'СЕТ СН'!$G$17</f>
        <v>3921.4741682399999</v>
      </c>
      <c r="C69" s="36">
        <f>SUMIFS(СВЦЭМ!$C$33:$C$776,СВЦЭМ!$A$33:$A$776,$A69,СВЦЭМ!$B$33:$B$776,C$47)+'СЕТ СН'!$G$9+СВЦЭМ!$D$10+'СЕТ СН'!$G$5-'СЕТ СН'!$G$17</f>
        <v>3987.71236529</v>
      </c>
      <c r="D69" s="36">
        <f>SUMIFS(СВЦЭМ!$C$33:$C$776,СВЦЭМ!$A$33:$A$776,$A69,СВЦЭМ!$B$33:$B$776,D$47)+'СЕТ СН'!$G$9+СВЦЭМ!$D$10+'СЕТ СН'!$G$5-'СЕТ СН'!$G$17</f>
        <v>3988.11011014</v>
      </c>
      <c r="E69" s="36">
        <f>SUMIFS(СВЦЭМ!$C$33:$C$776,СВЦЭМ!$A$33:$A$776,$A69,СВЦЭМ!$B$33:$B$776,E$47)+'СЕТ СН'!$G$9+СВЦЭМ!$D$10+'СЕТ СН'!$G$5-'СЕТ СН'!$G$17</f>
        <v>3891.78149841</v>
      </c>
      <c r="F69" s="36">
        <f>SUMIFS(СВЦЭМ!$C$33:$C$776,СВЦЭМ!$A$33:$A$776,$A69,СВЦЭМ!$B$33:$B$776,F$47)+'СЕТ СН'!$G$9+СВЦЭМ!$D$10+'СЕТ СН'!$G$5-'СЕТ СН'!$G$17</f>
        <v>3865.3943204400002</v>
      </c>
      <c r="G69" s="36">
        <f>SUMIFS(СВЦЭМ!$C$33:$C$776,СВЦЭМ!$A$33:$A$776,$A69,СВЦЭМ!$B$33:$B$776,G$47)+'СЕТ СН'!$G$9+СВЦЭМ!$D$10+'СЕТ СН'!$G$5-'СЕТ СН'!$G$17</f>
        <v>3940.18042423</v>
      </c>
      <c r="H69" s="36">
        <f>SUMIFS(СВЦЭМ!$C$33:$C$776,СВЦЭМ!$A$33:$A$776,$A69,СВЦЭМ!$B$33:$B$776,H$47)+'СЕТ СН'!$G$9+СВЦЭМ!$D$10+'СЕТ СН'!$G$5-'СЕТ СН'!$G$17</f>
        <v>3878.2194907799999</v>
      </c>
      <c r="I69" s="36">
        <f>SUMIFS(СВЦЭМ!$C$33:$C$776,СВЦЭМ!$A$33:$A$776,$A69,СВЦЭМ!$B$33:$B$776,I$47)+'СЕТ СН'!$G$9+СВЦЭМ!$D$10+'СЕТ СН'!$G$5-'СЕТ СН'!$G$17</f>
        <v>3773.7116434899999</v>
      </c>
      <c r="J69" s="36">
        <f>SUMIFS(СВЦЭМ!$C$33:$C$776,СВЦЭМ!$A$33:$A$776,$A69,СВЦЭМ!$B$33:$B$776,J$47)+'СЕТ СН'!$G$9+СВЦЭМ!$D$10+'СЕТ СН'!$G$5-'СЕТ СН'!$G$17</f>
        <v>3750.99550589</v>
      </c>
      <c r="K69" s="36">
        <f>SUMIFS(СВЦЭМ!$C$33:$C$776,СВЦЭМ!$A$33:$A$776,$A69,СВЦЭМ!$B$33:$B$776,K$47)+'СЕТ СН'!$G$9+СВЦЭМ!$D$10+'СЕТ СН'!$G$5-'СЕТ СН'!$G$17</f>
        <v>3806.0794222899999</v>
      </c>
      <c r="L69" s="36">
        <f>SUMIFS(СВЦЭМ!$C$33:$C$776,СВЦЭМ!$A$33:$A$776,$A69,СВЦЭМ!$B$33:$B$776,L$47)+'СЕТ СН'!$G$9+СВЦЭМ!$D$10+'СЕТ СН'!$G$5-'СЕТ СН'!$G$17</f>
        <v>3813.1993883300001</v>
      </c>
      <c r="M69" s="36">
        <f>SUMIFS(СВЦЭМ!$C$33:$C$776,СВЦЭМ!$A$33:$A$776,$A69,СВЦЭМ!$B$33:$B$776,M$47)+'СЕТ СН'!$G$9+СВЦЭМ!$D$10+'СЕТ СН'!$G$5-'СЕТ СН'!$G$17</f>
        <v>3875.78907918</v>
      </c>
      <c r="N69" s="36">
        <f>SUMIFS(СВЦЭМ!$C$33:$C$776,СВЦЭМ!$A$33:$A$776,$A69,СВЦЭМ!$B$33:$B$776,N$47)+'СЕТ СН'!$G$9+СВЦЭМ!$D$10+'СЕТ СН'!$G$5-'СЕТ СН'!$G$17</f>
        <v>3898.9469985799997</v>
      </c>
      <c r="O69" s="36">
        <f>SUMIFS(СВЦЭМ!$C$33:$C$776,СВЦЭМ!$A$33:$A$776,$A69,СВЦЭМ!$B$33:$B$776,O$47)+'СЕТ СН'!$G$9+СВЦЭМ!$D$10+'СЕТ СН'!$G$5-'СЕТ СН'!$G$17</f>
        <v>3804.4089489500002</v>
      </c>
      <c r="P69" s="36">
        <f>SUMIFS(СВЦЭМ!$C$33:$C$776,СВЦЭМ!$A$33:$A$776,$A69,СВЦЭМ!$B$33:$B$776,P$47)+'СЕТ СН'!$G$9+СВЦЭМ!$D$10+'СЕТ СН'!$G$5-'СЕТ СН'!$G$17</f>
        <v>3862.6984560599999</v>
      </c>
      <c r="Q69" s="36">
        <f>SUMIFS(СВЦЭМ!$C$33:$C$776,СВЦЭМ!$A$33:$A$776,$A69,СВЦЭМ!$B$33:$B$776,Q$47)+'СЕТ СН'!$G$9+СВЦЭМ!$D$10+'СЕТ СН'!$G$5-'СЕТ СН'!$G$17</f>
        <v>3845.3341108</v>
      </c>
      <c r="R69" s="36">
        <f>SUMIFS(СВЦЭМ!$C$33:$C$776,СВЦЭМ!$A$33:$A$776,$A69,СВЦЭМ!$B$33:$B$776,R$47)+'СЕТ СН'!$G$9+СВЦЭМ!$D$10+'СЕТ СН'!$G$5-'СЕТ СН'!$G$17</f>
        <v>3816.2336308700001</v>
      </c>
      <c r="S69" s="36">
        <f>SUMIFS(СВЦЭМ!$C$33:$C$776,СВЦЭМ!$A$33:$A$776,$A69,СВЦЭМ!$B$33:$B$776,S$47)+'СЕТ СН'!$G$9+СВЦЭМ!$D$10+'СЕТ СН'!$G$5-'СЕТ СН'!$G$17</f>
        <v>3793.0932869600001</v>
      </c>
      <c r="T69" s="36">
        <f>SUMIFS(СВЦЭМ!$C$33:$C$776,СВЦЭМ!$A$33:$A$776,$A69,СВЦЭМ!$B$33:$B$776,T$47)+'СЕТ СН'!$G$9+СВЦЭМ!$D$10+'СЕТ СН'!$G$5-'СЕТ СН'!$G$17</f>
        <v>3774.1908185900002</v>
      </c>
      <c r="U69" s="36">
        <f>SUMIFS(СВЦЭМ!$C$33:$C$776,СВЦЭМ!$A$33:$A$776,$A69,СВЦЭМ!$B$33:$B$776,U$47)+'СЕТ СН'!$G$9+СВЦЭМ!$D$10+'СЕТ СН'!$G$5-'СЕТ СН'!$G$17</f>
        <v>3786.7480278900002</v>
      </c>
      <c r="V69" s="36">
        <f>SUMIFS(СВЦЭМ!$C$33:$C$776,СВЦЭМ!$A$33:$A$776,$A69,СВЦЭМ!$B$33:$B$776,V$47)+'СЕТ СН'!$G$9+СВЦЭМ!$D$10+'СЕТ СН'!$G$5-'СЕТ СН'!$G$17</f>
        <v>3810.9531425200003</v>
      </c>
      <c r="W69" s="36">
        <f>SUMIFS(СВЦЭМ!$C$33:$C$776,СВЦЭМ!$A$33:$A$776,$A69,СВЦЭМ!$B$33:$B$776,W$47)+'СЕТ СН'!$G$9+СВЦЭМ!$D$10+'СЕТ СН'!$G$5-'СЕТ СН'!$G$17</f>
        <v>3818.52917738</v>
      </c>
      <c r="X69" s="36">
        <f>SUMIFS(СВЦЭМ!$C$33:$C$776,СВЦЭМ!$A$33:$A$776,$A69,СВЦЭМ!$B$33:$B$776,X$47)+'СЕТ СН'!$G$9+СВЦЭМ!$D$10+'СЕТ СН'!$G$5-'СЕТ СН'!$G$17</f>
        <v>3848.8365594899997</v>
      </c>
      <c r="Y69" s="36">
        <f>SUMIFS(СВЦЭМ!$C$33:$C$776,СВЦЭМ!$A$33:$A$776,$A69,СВЦЭМ!$B$33:$B$776,Y$47)+'СЕТ СН'!$G$9+СВЦЭМ!$D$10+'СЕТ СН'!$G$5-'СЕТ СН'!$G$17</f>
        <v>3884.0491186099998</v>
      </c>
    </row>
    <row r="70" spans="1:27" ht="15.75" x14ac:dyDescent="0.2">
      <c r="A70" s="35">
        <f t="shared" si="1"/>
        <v>43488</v>
      </c>
      <c r="B70" s="36">
        <f>SUMIFS(СВЦЭМ!$C$33:$C$776,СВЦЭМ!$A$33:$A$776,$A70,СВЦЭМ!$B$33:$B$776,B$47)+'СЕТ СН'!$G$9+СВЦЭМ!$D$10+'СЕТ СН'!$G$5-'СЕТ СН'!$G$17</f>
        <v>3915.2643096100001</v>
      </c>
      <c r="C70" s="36">
        <f>SUMIFS(СВЦЭМ!$C$33:$C$776,СВЦЭМ!$A$33:$A$776,$A70,СВЦЭМ!$B$33:$B$776,C$47)+'СЕТ СН'!$G$9+СВЦЭМ!$D$10+'СЕТ СН'!$G$5-'СЕТ СН'!$G$17</f>
        <v>3999.2253469899997</v>
      </c>
      <c r="D70" s="36">
        <f>SUMIFS(СВЦЭМ!$C$33:$C$776,СВЦЭМ!$A$33:$A$776,$A70,СВЦЭМ!$B$33:$B$776,D$47)+'СЕТ СН'!$G$9+СВЦЭМ!$D$10+'СЕТ СН'!$G$5-'СЕТ СН'!$G$17</f>
        <v>4058.6491222899999</v>
      </c>
      <c r="E70" s="36">
        <f>SUMIFS(СВЦЭМ!$C$33:$C$776,СВЦЭМ!$A$33:$A$776,$A70,СВЦЭМ!$B$33:$B$776,E$47)+'СЕТ СН'!$G$9+СВЦЭМ!$D$10+'СЕТ СН'!$G$5-'СЕТ СН'!$G$17</f>
        <v>4059.65412827</v>
      </c>
      <c r="F70" s="36">
        <f>SUMIFS(СВЦЭМ!$C$33:$C$776,СВЦЭМ!$A$33:$A$776,$A70,СВЦЭМ!$B$33:$B$776,F$47)+'СЕТ СН'!$G$9+СВЦЭМ!$D$10+'СЕТ СН'!$G$5-'СЕТ СН'!$G$17</f>
        <v>4060.1676431200003</v>
      </c>
      <c r="G70" s="36">
        <f>SUMIFS(СВЦЭМ!$C$33:$C$776,СВЦЭМ!$A$33:$A$776,$A70,СВЦЭМ!$B$33:$B$776,G$47)+'СЕТ СН'!$G$9+СВЦЭМ!$D$10+'СЕТ СН'!$G$5-'СЕТ СН'!$G$17</f>
        <v>3990.7526639500002</v>
      </c>
      <c r="H70" s="36">
        <f>SUMIFS(СВЦЭМ!$C$33:$C$776,СВЦЭМ!$A$33:$A$776,$A70,СВЦЭМ!$B$33:$B$776,H$47)+'СЕТ СН'!$G$9+СВЦЭМ!$D$10+'СЕТ СН'!$G$5-'СЕТ СН'!$G$17</f>
        <v>3881.17656162</v>
      </c>
      <c r="I70" s="36">
        <f>SUMIFS(СВЦЭМ!$C$33:$C$776,СВЦЭМ!$A$33:$A$776,$A70,СВЦЭМ!$B$33:$B$776,I$47)+'СЕТ СН'!$G$9+СВЦЭМ!$D$10+'СЕТ СН'!$G$5-'СЕТ СН'!$G$17</f>
        <v>3819.9081736099997</v>
      </c>
      <c r="J70" s="36">
        <f>SUMIFS(СВЦЭМ!$C$33:$C$776,СВЦЭМ!$A$33:$A$776,$A70,СВЦЭМ!$B$33:$B$776,J$47)+'СЕТ СН'!$G$9+СВЦЭМ!$D$10+'СЕТ СН'!$G$5-'СЕТ СН'!$G$17</f>
        <v>3788.6906000399999</v>
      </c>
      <c r="K70" s="36">
        <f>SUMIFS(СВЦЭМ!$C$33:$C$776,СВЦЭМ!$A$33:$A$776,$A70,СВЦЭМ!$B$33:$B$776,K$47)+'СЕТ СН'!$G$9+СВЦЭМ!$D$10+'СЕТ СН'!$G$5-'СЕТ СН'!$G$17</f>
        <v>3784.63943333</v>
      </c>
      <c r="L70" s="36">
        <f>SUMIFS(СВЦЭМ!$C$33:$C$776,СВЦЭМ!$A$33:$A$776,$A70,СВЦЭМ!$B$33:$B$776,L$47)+'СЕТ СН'!$G$9+СВЦЭМ!$D$10+'СЕТ СН'!$G$5-'СЕТ СН'!$G$17</f>
        <v>3782.1439424499999</v>
      </c>
      <c r="M70" s="36">
        <f>SUMIFS(СВЦЭМ!$C$33:$C$776,СВЦЭМ!$A$33:$A$776,$A70,СВЦЭМ!$B$33:$B$776,M$47)+'СЕТ СН'!$G$9+СВЦЭМ!$D$10+'СЕТ СН'!$G$5-'СЕТ СН'!$G$17</f>
        <v>3827.37351369</v>
      </c>
      <c r="N70" s="36">
        <f>SUMIFS(СВЦЭМ!$C$33:$C$776,СВЦЭМ!$A$33:$A$776,$A70,СВЦЭМ!$B$33:$B$776,N$47)+'СЕТ СН'!$G$9+СВЦЭМ!$D$10+'СЕТ СН'!$G$5-'СЕТ СН'!$G$17</f>
        <v>3575.83802831</v>
      </c>
      <c r="O70" s="36">
        <f>SUMIFS(СВЦЭМ!$C$33:$C$776,СВЦЭМ!$A$33:$A$776,$A70,СВЦЭМ!$B$33:$B$776,O$47)+'СЕТ СН'!$G$9+СВЦЭМ!$D$10+'СЕТ СН'!$G$5-'СЕТ СН'!$G$17</f>
        <v>3563.6981678700004</v>
      </c>
      <c r="P70" s="36">
        <f>SUMIFS(СВЦЭМ!$C$33:$C$776,СВЦЭМ!$A$33:$A$776,$A70,СВЦЭМ!$B$33:$B$776,P$47)+'СЕТ СН'!$G$9+СВЦЭМ!$D$10+'СЕТ СН'!$G$5-'СЕТ СН'!$G$17</f>
        <v>3553.9718531899998</v>
      </c>
      <c r="Q70" s="36">
        <f>SUMIFS(СВЦЭМ!$C$33:$C$776,СВЦЭМ!$A$33:$A$776,$A70,СВЦЭМ!$B$33:$B$776,Q$47)+'СЕТ СН'!$G$9+СВЦЭМ!$D$10+'СЕТ СН'!$G$5-'СЕТ СН'!$G$17</f>
        <v>3527.9755332200002</v>
      </c>
      <c r="R70" s="36">
        <f>SUMIFS(СВЦЭМ!$C$33:$C$776,СВЦЭМ!$A$33:$A$776,$A70,СВЦЭМ!$B$33:$B$776,R$47)+'СЕТ СН'!$G$9+СВЦЭМ!$D$10+'СЕТ СН'!$G$5-'СЕТ СН'!$G$17</f>
        <v>3768.52898598</v>
      </c>
      <c r="S70" s="36">
        <f>SUMIFS(СВЦЭМ!$C$33:$C$776,СВЦЭМ!$A$33:$A$776,$A70,СВЦЭМ!$B$33:$B$776,S$47)+'СЕТ СН'!$G$9+СВЦЭМ!$D$10+'СЕТ СН'!$G$5-'СЕТ СН'!$G$17</f>
        <v>3704.46324207</v>
      </c>
      <c r="T70" s="36">
        <f>SUMIFS(СВЦЭМ!$C$33:$C$776,СВЦЭМ!$A$33:$A$776,$A70,СВЦЭМ!$B$33:$B$776,T$47)+'СЕТ СН'!$G$9+СВЦЭМ!$D$10+'СЕТ СН'!$G$5-'СЕТ СН'!$G$17</f>
        <v>3810.7735849400001</v>
      </c>
      <c r="U70" s="36">
        <f>SUMIFS(СВЦЭМ!$C$33:$C$776,СВЦЭМ!$A$33:$A$776,$A70,СВЦЭМ!$B$33:$B$776,U$47)+'СЕТ СН'!$G$9+СВЦЭМ!$D$10+'СЕТ СН'!$G$5-'СЕТ СН'!$G$17</f>
        <v>3839.9800917499997</v>
      </c>
      <c r="V70" s="36">
        <f>SUMIFS(СВЦЭМ!$C$33:$C$776,СВЦЭМ!$A$33:$A$776,$A70,СВЦЭМ!$B$33:$B$776,V$47)+'СЕТ СН'!$G$9+СВЦЭМ!$D$10+'СЕТ СН'!$G$5-'СЕТ СН'!$G$17</f>
        <v>3897.6412350099999</v>
      </c>
      <c r="W70" s="36">
        <f>SUMIFS(СВЦЭМ!$C$33:$C$776,СВЦЭМ!$A$33:$A$776,$A70,СВЦЭМ!$B$33:$B$776,W$47)+'СЕТ СН'!$G$9+СВЦЭМ!$D$10+'СЕТ СН'!$G$5-'СЕТ СН'!$G$17</f>
        <v>3988.4471002800001</v>
      </c>
      <c r="X70" s="36">
        <f>SUMIFS(СВЦЭМ!$C$33:$C$776,СВЦЭМ!$A$33:$A$776,$A70,СВЦЭМ!$B$33:$B$776,X$47)+'СЕТ СН'!$G$9+СВЦЭМ!$D$10+'СЕТ СН'!$G$5-'СЕТ СН'!$G$17</f>
        <v>3873.94407052</v>
      </c>
      <c r="Y70" s="36">
        <f>SUMIFS(СВЦЭМ!$C$33:$C$776,СВЦЭМ!$A$33:$A$776,$A70,СВЦЭМ!$B$33:$B$776,Y$47)+'СЕТ СН'!$G$9+СВЦЭМ!$D$10+'СЕТ СН'!$G$5-'СЕТ СН'!$G$17</f>
        <v>3788.2485184899997</v>
      </c>
    </row>
    <row r="71" spans="1:27" ht="15.75" x14ac:dyDescent="0.2">
      <c r="A71" s="35">
        <f t="shared" si="1"/>
        <v>43489</v>
      </c>
      <c r="B71" s="36">
        <f>SUMIFS(СВЦЭМ!$C$33:$C$776,СВЦЭМ!$A$33:$A$776,$A71,СВЦЭМ!$B$33:$B$776,B$47)+'СЕТ СН'!$G$9+СВЦЭМ!$D$10+'СЕТ СН'!$G$5-'СЕТ СН'!$G$17</f>
        <v>3862.7374988900001</v>
      </c>
      <c r="C71" s="36">
        <f>SUMIFS(СВЦЭМ!$C$33:$C$776,СВЦЭМ!$A$33:$A$776,$A71,СВЦЭМ!$B$33:$B$776,C$47)+'СЕТ СН'!$G$9+СВЦЭМ!$D$10+'СЕТ СН'!$G$5-'СЕТ СН'!$G$17</f>
        <v>3857.0016511100002</v>
      </c>
      <c r="D71" s="36">
        <f>SUMIFS(СВЦЭМ!$C$33:$C$776,СВЦЭМ!$A$33:$A$776,$A71,СВЦЭМ!$B$33:$B$776,D$47)+'СЕТ СН'!$G$9+СВЦЭМ!$D$10+'СЕТ СН'!$G$5-'СЕТ СН'!$G$17</f>
        <v>3879.5609602300001</v>
      </c>
      <c r="E71" s="36">
        <f>SUMIFS(СВЦЭМ!$C$33:$C$776,СВЦЭМ!$A$33:$A$776,$A71,СВЦЭМ!$B$33:$B$776,E$47)+'СЕТ СН'!$G$9+СВЦЭМ!$D$10+'СЕТ СН'!$G$5-'СЕТ СН'!$G$17</f>
        <v>3889.7576564399997</v>
      </c>
      <c r="F71" s="36">
        <f>SUMIFS(СВЦЭМ!$C$33:$C$776,СВЦЭМ!$A$33:$A$776,$A71,СВЦЭМ!$B$33:$B$776,F$47)+'СЕТ СН'!$G$9+СВЦЭМ!$D$10+'СЕТ СН'!$G$5-'СЕТ СН'!$G$17</f>
        <v>3863.3632754099999</v>
      </c>
      <c r="G71" s="36">
        <f>SUMIFS(СВЦЭМ!$C$33:$C$776,СВЦЭМ!$A$33:$A$776,$A71,СВЦЭМ!$B$33:$B$776,G$47)+'СЕТ СН'!$G$9+СВЦЭМ!$D$10+'СЕТ СН'!$G$5-'СЕТ СН'!$G$17</f>
        <v>3849.5130394899998</v>
      </c>
      <c r="H71" s="36">
        <f>SUMIFS(СВЦЭМ!$C$33:$C$776,СВЦЭМ!$A$33:$A$776,$A71,СВЦЭМ!$B$33:$B$776,H$47)+'СЕТ СН'!$G$9+СВЦЭМ!$D$10+'СЕТ СН'!$G$5-'СЕТ СН'!$G$17</f>
        <v>3924.9887671300003</v>
      </c>
      <c r="I71" s="36">
        <f>SUMIFS(СВЦЭМ!$C$33:$C$776,СВЦЭМ!$A$33:$A$776,$A71,СВЦЭМ!$B$33:$B$776,I$47)+'СЕТ СН'!$G$9+СВЦЭМ!$D$10+'СЕТ СН'!$G$5-'СЕТ СН'!$G$17</f>
        <v>3836.0342404100002</v>
      </c>
      <c r="J71" s="36">
        <f>SUMIFS(СВЦЭМ!$C$33:$C$776,СВЦЭМ!$A$33:$A$776,$A71,СВЦЭМ!$B$33:$B$776,J$47)+'СЕТ СН'!$G$9+СВЦЭМ!$D$10+'СЕТ СН'!$G$5-'СЕТ СН'!$G$17</f>
        <v>3768.4866930099997</v>
      </c>
      <c r="K71" s="36">
        <f>SUMIFS(СВЦЭМ!$C$33:$C$776,СВЦЭМ!$A$33:$A$776,$A71,СВЦЭМ!$B$33:$B$776,K$47)+'СЕТ СН'!$G$9+СВЦЭМ!$D$10+'СЕТ СН'!$G$5-'СЕТ СН'!$G$17</f>
        <v>3804.3280522499999</v>
      </c>
      <c r="L71" s="36">
        <f>SUMIFS(СВЦЭМ!$C$33:$C$776,СВЦЭМ!$A$33:$A$776,$A71,СВЦЭМ!$B$33:$B$776,L$47)+'СЕТ СН'!$G$9+СВЦЭМ!$D$10+'СЕТ СН'!$G$5-'СЕТ СН'!$G$17</f>
        <v>3967.2168395999997</v>
      </c>
      <c r="M71" s="36">
        <f>SUMIFS(СВЦЭМ!$C$33:$C$776,СВЦЭМ!$A$33:$A$776,$A71,СВЦЭМ!$B$33:$B$776,M$47)+'СЕТ СН'!$G$9+СВЦЭМ!$D$10+'СЕТ СН'!$G$5-'СЕТ СН'!$G$17</f>
        <v>3997.7588315000003</v>
      </c>
      <c r="N71" s="36">
        <f>SUMIFS(СВЦЭМ!$C$33:$C$776,СВЦЭМ!$A$33:$A$776,$A71,СВЦЭМ!$B$33:$B$776,N$47)+'СЕТ СН'!$G$9+СВЦЭМ!$D$10+'СЕТ СН'!$G$5-'СЕТ СН'!$G$17</f>
        <v>4028.7561574599999</v>
      </c>
      <c r="O71" s="36">
        <f>SUMIFS(СВЦЭМ!$C$33:$C$776,СВЦЭМ!$A$33:$A$776,$A71,СВЦЭМ!$B$33:$B$776,O$47)+'СЕТ СН'!$G$9+СВЦЭМ!$D$10+'СЕТ СН'!$G$5-'СЕТ СН'!$G$17</f>
        <v>3930.9606997299998</v>
      </c>
      <c r="P71" s="36">
        <f>SUMIFS(СВЦЭМ!$C$33:$C$776,СВЦЭМ!$A$33:$A$776,$A71,СВЦЭМ!$B$33:$B$776,P$47)+'СЕТ СН'!$G$9+СВЦЭМ!$D$10+'СЕТ СН'!$G$5-'СЕТ СН'!$G$17</f>
        <v>3864.3592242699997</v>
      </c>
      <c r="Q71" s="36">
        <f>SUMIFS(СВЦЭМ!$C$33:$C$776,СВЦЭМ!$A$33:$A$776,$A71,СВЦЭМ!$B$33:$B$776,Q$47)+'СЕТ СН'!$G$9+СВЦЭМ!$D$10+'СЕТ СН'!$G$5-'СЕТ СН'!$G$17</f>
        <v>3782.9907881199997</v>
      </c>
      <c r="R71" s="36">
        <f>SUMIFS(СВЦЭМ!$C$33:$C$776,СВЦЭМ!$A$33:$A$776,$A71,СВЦЭМ!$B$33:$B$776,R$47)+'СЕТ СН'!$G$9+СВЦЭМ!$D$10+'СЕТ СН'!$G$5-'СЕТ СН'!$G$17</f>
        <v>3745.8090359600001</v>
      </c>
      <c r="S71" s="36">
        <f>SUMIFS(СВЦЭМ!$C$33:$C$776,СВЦЭМ!$A$33:$A$776,$A71,СВЦЭМ!$B$33:$B$776,S$47)+'СЕТ СН'!$G$9+СВЦЭМ!$D$10+'СЕТ СН'!$G$5-'СЕТ СН'!$G$17</f>
        <v>3559.7780996400002</v>
      </c>
      <c r="T71" s="36">
        <f>SUMIFS(СВЦЭМ!$C$33:$C$776,СВЦЭМ!$A$33:$A$776,$A71,СВЦЭМ!$B$33:$B$776,T$47)+'СЕТ СН'!$G$9+СВЦЭМ!$D$10+'СЕТ СН'!$G$5-'СЕТ СН'!$G$17</f>
        <v>3573.2737432000004</v>
      </c>
      <c r="U71" s="36">
        <f>SUMIFS(СВЦЭМ!$C$33:$C$776,СВЦЭМ!$A$33:$A$776,$A71,СВЦЭМ!$B$33:$B$776,U$47)+'СЕТ СН'!$G$9+СВЦЭМ!$D$10+'СЕТ СН'!$G$5-'СЕТ СН'!$G$17</f>
        <v>3590.7572479999999</v>
      </c>
      <c r="V71" s="36">
        <f>SUMIFS(СВЦЭМ!$C$33:$C$776,СВЦЭМ!$A$33:$A$776,$A71,СВЦЭМ!$B$33:$B$776,V$47)+'СЕТ СН'!$G$9+СВЦЭМ!$D$10+'СЕТ СН'!$G$5-'СЕТ СН'!$G$17</f>
        <v>3797.05344216</v>
      </c>
      <c r="W71" s="36">
        <f>SUMIFS(СВЦЭМ!$C$33:$C$776,СВЦЭМ!$A$33:$A$776,$A71,СВЦЭМ!$B$33:$B$776,W$47)+'СЕТ СН'!$G$9+СВЦЭМ!$D$10+'СЕТ СН'!$G$5-'СЕТ СН'!$G$17</f>
        <v>3840.5522067399997</v>
      </c>
      <c r="X71" s="36">
        <f>SUMIFS(СВЦЭМ!$C$33:$C$776,СВЦЭМ!$A$33:$A$776,$A71,СВЦЭМ!$B$33:$B$776,X$47)+'СЕТ СН'!$G$9+СВЦЭМ!$D$10+'СЕТ СН'!$G$5-'СЕТ СН'!$G$17</f>
        <v>3804.5947188</v>
      </c>
      <c r="Y71" s="36">
        <f>SUMIFS(СВЦЭМ!$C$33:$C$776,СВЦЭМ!$A$33:$A$776,$A71,СВЦЭМ!$B$33:$B$776,Y$47)+'СЕТ СН'!$G$9+СВЦЭМ!$D$10+'СЕТ СН'!$G$5-'СЕТ СН'!$G$17</f>
        <v>3875.0386551900001</v>
      </c>
    </row>
    <row r="72" spans="1:27" ht="15.75" x14ac:dyDescent="0.2">
      <c r="A72" s="35">
        <f t="shared" si="1"/>
        <v>43490</v>
      </c>
      <c r="B72" s="36">
        <f>SUMIFS(СВЦЭМ!$C$33:$C$776,СВЦЭМ!$A$33:$A$776,$A72,СВЦЭМ!$B$33:$B$776,B$47)+'СЕТ СН'!$G$9+СВЦЭМ!$D$10+'СЕТ СН'!$G$5-'СЕТ СН'!$G$17</f>
        <v>4060.4214165399999</v>
      </c>
      <c r="C72" s="36">
        <f>SUMIFS(СВЦЭМ!$C$33:$C$776,СВЦЭМ!$A$33:$A$776,$A72,СВЦЭМ!$B$33:$B$776,C$47)+'СЕТ СН'!$G$9+СВЦЭМ!$D$10+'СЕТ СН'!$G$5-'СЕТ СН'!$G$17</f>
        <v>3951.72799136</v>
      </c>
      <c r="D72" s="36">
        <f>SUMIFS(СВЦЭМ!$C$33:$C$776,СВЦЭМ!$A$33:$A$776,$A72,СВЦЭМ!$B$33:$B$776,D$47)+'СЕТ СН'!$G$9+СВЦЭМ!$D$10+'СЕТ СН'!$G$5-'СЕТ СН'!$G$17</f>
        <v>3976.8991619600001</v>
      </c>
      <c r="E72" s="36">
        <f>SUMIFS(СВЦЭМ!$C$33:$C$776,СВЦЭМ!$A$33:$A$776,$A72,СВЦЭМ!$B$33:$B$776,E$47)+'СЕТ СН'!$G$9+СВЦЭМ!$D$10+'СЕТ СН'!$G$5-'СЕТ СН'!$G$17</f>
        <v>3968.7509563200001</v>
      </c>
      <c r="F72" s="36">
        <f>SUMIFS(СВЦЭМ!$C$33:$C$776,СВЦЭМ!$A$33:$A$776,$A72,СВЦЭМ!$B$33:$B$776,F$47)+'СЕТ СН'!$G$9+СВЦЭМ!$D$10+'СЕТ СН'!$G$5-'СЕТ СН'!$G$17</f>
        <v>3967.8963976300001</v>
      </c>
      <c r="G72" s="36">
        <f>SUMIFS(СВЦЭМ!$C$33:$C$776,СВЦЭМ!$A$33:$A$776,$A72,СВЦЭМ!$B$33:$B$776,G$47)+'СЕТ СН'!$G$9+СВЦЭМ!$D$10+'СЕТ СН'!$G$5-'СЕТ СН'!$G$17</f>
        <v>3970.0539638800001</v>
      </c>
      <c r="H72" s="36">
        <f>SUMIFS(СВЦЭМ!$C$33:$C$776,СВЦЭМ!$A$33:$A$776,$A72,СВЦЭМ!$B$33:$B$776,H$47)+'СЕТ СН'!$G$9+СВЦЭМ!$D$10+'СЕТ СН'!$G$5-'СЕТ СН'!$G$17</f>
        <v>3876.299739</v>
      </c>
      <c r="I72" s="36">
        <f>SUMIFS(СВЦЭМ!$C$33:$C$776,СВЦЭМ!$A$33:$A$776,$A72,СВЦЭМ!$B$33:$B$776,I$47)+'СЕТ СН'!$G$9+СВЦЭМ!$D$10+'СЕТ СН'!$G$5-'СЕТ СН'!$G$17</f>
        <v>3816.4201873499997</v>
      </c>
      <c r="J72" s="36">
        <f>SUMIFS(СВЦЭМ!$C$33:$C$776,СВЦЭМ!$A$33:$A$776,$A72,СВЦЭМ!$B$33:$B$776,J$47)+'СЕТ СН'!$G$9+СВЦЭМ!$D$10+'СЕТ СН'!$G$5-'СЕТ СН'!$G$17</f>
        <v>3744.3361834699999</v>
      </c>
      <c r="K72" s="36">
        <f>SUMIFS(СВЦЭМ!$C$33:$C$776,СВЦЭМ!$A$33:$A$776,$A72,СВЦЭМ!$B$33:$B$776,K$47)+'СЕТ СН'!$G$9+СВЦЭМ!$D$10+'СЕТ СН'!$G$5-'СЕТ СН'!$G$17</f>
        <v>3783.44517503</v>
      </c>
      <c r="L72" s="36">
        <f>SUMIFS(СВЦЭМ!$C$33:$C$776,СВЦЭМ!$A$33:$A$776,$A72,СВЦЭМ!$B$33:$B$776,L$47)+'СЕТ СН'!$G$9+СВЦЭМ!$D$10+'СЕТ СН'!$G$5-'СЕТ СН'!$G$17</f>
        <v>3716.7042649499999</v>
      </c>
      <c r="M72" s="36">
        <f>SUMIFS(СВЦЭМ!$C$33:$C$776,СВЦЭМ!$A$33:$A$776,$A72,СВЦЭМ!$B$33:$B$776,M$47)+'СЕТ СН'!$G$9+СВЦЭМ!$D$10+'СЕТ СН'!$G$5-'СЕТ СН'!$G$17</f>
        <v>3738.64594463</v>
      </c>
      <c r="N72" s="36">
        <f>SUMIFS(СВЦЭМ!$C$33:$C$776,СВЦЭМ!$A$33:$A$776,$A72,СВЦЭМ!$B$33:$B$776,N$47)+'СЕТ СН'!$G$9+СВЦЭМ!$D$10+'СЕТ СН'!$G$5-'СЕТ СН'!$G$17</f>
        <v>3772.59660579</v>
      </c>
      <c r="O72" s="36">
        <f>SUMIFS(СВЦЭМ!$C$33:$C$776,СВЦЭМ!$A$33:$A$776,$A72,СВЦЭМ!$B$33:$B$776,O$47)+'СЕТ СН'!$G$9+СВЦЭМ!$D$10+'СЕТ СН'!$G$5-'СЕТ СН'!$G$17</f>
        <v>3746.3839556299999</v>
      </c>
      <c r="P72" s="36">
        <f>SUMIFS(СВЦЭМ!$C$33:$C$776,СВЦЭМ!$A$33:$A$776,$A72,СВЦЭМ!$B$33:$B$776,P$47)+'СЕТ СН'!$G$9+СВЦЭМ!$D$10+'СЕТ СН'!$G$5-'СЕТ СН'!$G$17</f>
        <v>3716.7500292599998</v>
      </c>
      <c r="Q72" s="36">
        <f>SUMIFS(СВЦЭМ!$C$33:$C$776,СВЦЭМ!$A$33:$A$776,$A72,СВЦЭМ!$B$33:$B$776,Q$47)+'СЕТ СН'!$G$9+СВЦЭМ!$D$10+'СЕТ СН'!$G$5-'СЕТ СН'!$G$17</f>
        <v>3720.6522848899999</v>
      </c>
      <c r="R72" s="36">
        <f>SUMIFS(СВЦЭМ!$C$33:$C$776,СВЦЭМ!$A$33:$A$776,$A72,СВЦЭМ!$B$33:$B$776,R$47)+'СЕТ СН'!$G$9+СВЦЭМ!$D$10+'СЕТ СН'!$G$5-'СЕТ СН'!$G$17</f>
        <v>3727.1271143599997</v>
      </c>
      <c r="S72" s="36">
        <f>SUMIFS(СВЦЭМ!$C$33:$C$776,СВЦЭМ!$A$33:$A$776,$A72,СВЦЭМ!$B$33:$B$776,S$47)+'СЕТ СН'!$G$9+СВЦЭМ!$D$10+'СЕТ СН'!$G$5-'СЕТ СН'!$G$17</f>
        <v>3747.68403438</v>
      </c>
      <c r="T72" s="36">
        <f>SUMIFS(СВЦЭМ!$C$33:$C$776,СВЦЭМ!$A$33:$A$776,$A72,СВЦЭМ!$B$33:$B$776,T$47)+'СЕТ СН'!$G$9+СВЦЭМ!$D$10+'СЕТ СН'!$G$5-'СЕТ СН'!$G$17</f>
        <v>3730.3218978499999</v>
      </c>
      <c r="U72" s="36">
        <f>SUMIFS(СВЦЭМ!$C$33:$C$776,СВЦЭМ!$A$33:$A$776,$A72,СВЦЭМ!$B$33:$B$776,U$47)+'СЕТ СН'!$G$9+СВЦЭМ!$D$10+'СЕТ СН'!$G$5-'СЕТ СН'!$G$17</f>
        <v>3776.2474861599999</v>
      </c>
      <c r="V72" s="36">
        <f>SUMIFS(СВЦЭМ!$C$33:$C$776,СВЦЭМ!$A$33:$A$776,$A72,СВЦЭМ!$B$33:$B$776,V$47)+'СЕТ СН'!$G$9+СВЦЭМ!$D$10+'СЕТ СН'!$G$5-'СЕТ СН'!$G$17</f>
        <v>3742.1509700300003</v>
      </c>
      <c r="W72" s="36">
        <f>SUMIFS(СВЦЭМ!$C$33:$C$776,СВЦЭМ!$A$33:$A$776,$A72,СВЦЭМ!$B$33:$B$776,W$47)+'СЕТ СН'!$G$9+СВЦЭМ!$D$10+'СЕТ СН'!$G$5-'СЕТ СН'!$G$17</f>
        <v>3732.3601624399998</v>
      </c>
      <c r="X72" s="36">
        <f>SUMIFS(СВЦЭМ!$C$33:$C$776,СВЦЭМ!$A$33:$A$776,$A72,СВЦЭМ!$B$33:$B$776,X$47)+'СЕТ СН'!$G$9+СВЦЭМ!$D$10+'СЕТ СН'!$G$5-'СЕТ СН'!$G$17</f>
        <v>3814.4170277399999</v>
      </c>
      <c r="Y72" s="36">
        <f>SUMIFS(СВЦЭМ!$C$33:$C$776,СВЦЭМ!$A$33:$A$776,$A72,СВЦЭМ!$B$33:$B$776,Y$47)+'СЕТ СН'!$G$9+СВЦЭМ!$D$10+'СЕТ СН'!$G$5-'СЕТ СН'!$G$17</f>
        <v>3863.83256794</v>
      </c>
    </row>
    <row r="73" spans="1:27" ht="15.75" x14ac:dyDescent="0.2">
      <c r="A73" s="35">
        <f t="shared" si="1"/>
        <v>43491</v>
      </c>
      <c r="B73" s="36">
        <f>SUMIFS(СВЦЭМ!$C$33:$C$776,СВЦЭМ!$A$33:$A$776,$A73,СВЦЭМ!$B$33:$B$776,B$47)+'СЕТ СН'!$G$9+СВЦЭМ!$D$10+'СЕТ СН'!$G$5-'СЕТ СН'!$G$17</f>
        <v>4006.6447035800002</v>
      </c>
      <c r="C73" s="36">
        <f>SUMIFS(СВЦЭМ!$C$33:$C$776,СВЦЭМ!$A$33:$A$776,$A73,СВЦЭМ!$B$33:$B$776,C$47)+'СЕТ СН'!$G$9+СВЦЭМ!$D$10+'СЕТ СН'!$G$5-'СЕТ СН'!$G$17</f>
        <v>3967.5252671400003</v>
      </c>
      <c r="D73" s="36">
        <f>SUMIFS(СВЦЭМ!$C$33:$C$776,СВЦЭМ!$A$33:$A$776,$A73,СВЦЭМ!$B$33:$B$776,D$47)+'СЕТ СН'!$G$9+СВЦЭМ!$D$10+'СЕТ СН'!$G$5-'СЕТ СН'!$G$17</f>
        <v>3895.5891710699998</v>
      </c>
      <c r="E73" s="36">
        <f>SUMIFS(СВЦЭМ!$C$33:$C$776,СВЦЭМ!$A$33:$A$776,$A73,СВЦЭМ!$B$33:$B$776,E$47)+'СЕТ СН'!$G$9+СВЦЭМ!$D$10+'СЕТ СН'!$G$5-'СЕТ СН'!$G$17</f>
        <v>3887.8029412699998</v>
      </c>
      <c r="F73" s="36">
        <f>SUMIFS(СВЦЭМ!$C$33:$C$776,СВЦЭМ!$A$33:$A$776,$A73,СВЦЭМ!$B$33:$B$776,F$47)+'СЕТ СН'!$G$9+СВЦЭМ!$D$10+'СЕТ СН'!$G$5-'СЕТ СН'!$G$17</f>
        <v>3898.9216082600001</v>
      </c>
      <c r="G73" s="36">
        <f>SUMIFS(СВЦЭМ!$C$33:$C$776,СВЦЭМ!$A$33:$A$776,$A73,СВЦЭМ!$B$33:$B$776,G$47)+'СЕТ СН'!$G$9+СВЦЭМ!$D$10+'СЕТ СН'!$G$5-'СЕТ СН'!$G$17</f>
        <v>3889.2745524000002</v>
      </c>
      <c r="H73" s="36">
        <f>SUMIFS(СВЦЭМ!$C$33:$C$776,СВЦЭМ!$A$33:$A$776,$A73,СВЦЭМ!$B$33:$B$776,H$47)+'СЕТ СН'!$G$9+СВЦЭМ!$D$10+'СЕТ СН'!$G$5-'СЕТ СН'!$G$17</f>
        <v>3898.8451381300001</v>
      </c>
      <c r="I73" s="36">
        <f>SUMIFS(СВЦЭМ!$C$33:$C$776,СВЦЭМ!$A$33:$A$776,$A73,СВЦЭМ!$B$33:$B$776,I$47)+'СЕТ СН'!$G$9+СВЦЭМ!$D$10+'СЕТ СН'!$G$5-'СЕТ СН'!$G$17</f>
        <v>3852.77735076</v>
      </c>
      <c r="J73" s="36">
        <f>SUMIFS(СВЦЭМ!$C$33:$C$776,СВЦЭМ!$A$33:$A$776,$A73,СВЦЭМ!$B$33:$B$776,J$47)+'СЕТ СН'!$G$9+СВЦЭМ!$D$10+'СЕТ СН'!$G$5-'СЕТ СН'!$G$17</f>
        <v>3929.73849462</v>
      </c>
      <c r="K73" s="36">
        <f>SUMIFS(СВЦЭМ!$C$33:$C$776,СВЦЭМ!$A$33:$A$776,$A73,СВЦЭМ!$B$33:$B$776,K$47)+'СЕТ СН'!$G$9+СВЦЭМ!$D$10+'СЕТ СН'!$G$5-'СЕТ СН'!$G$17</f>
        <v>3879.20698434</v>
      </c>
      <c r="L73" s="36">
        <f>SUMIFS(СВЦЭМ!$C$33:$C$776,СВЦЭМ!$A$33:$A$776,$A73,СВЦЭМ!$B$33:$B$776,L$47)+'СЕТ СН'!$G$9+СВЦЭМ!$D$10+'СЕТ СН'!$G$5-'СЕТ СН'!$G$17</f>
        <v>3771.9886150299999</v>
      </c>
      <c r="M73" s="36">
        <f>SUMIFS(СВЦЭМ!$C$33:$C$776,СВЦЭМ!$A$33:$A$776,$A73,СВЦЭМ!$B$33:$B$776,M$47)+'СЕТ СН'!$G$9+СВЦЭМ!$D$10+'СЕТ СН'!$G$5-'СЕТ СН'!$G$17</f>
        <v>3726.3341986</v>
      </c>
      <c r="N73" s="36">
        <f>SUMIFS(СВЦЭМ!$C$33:$C$776,СВЦЭМ!$A$33:$A$776,$A73,СВЦЭМ!$B$33:$B$776,N$47)+'СЕТ СН'!$G$9+СВЦЭМ!$D$10+'СЕТ СН'!$G$5-'СЕТ СН'!$G$17</f>
        <v>3787.6245543800001</v>
      </c>
      <c r="O73" s="36">
        <f>SUMIFS(СВЦЭМ!$C$33:$C$776,СВЦЭМ!$A$33:$A$776,$A73,СВЦЭМ!$B$33:$B$776,O$47)+'СЕТ СН'!$G$9+СВЦЭМ!$D$10+'СЕТ СН'!$G$5-'СЕТ СН'!$G$17</f>
        <v>3808.4634038200002</v>
      </c>
      <c r="P73" s="36">
        <f>SUMIFS(СВЦЭМ!$C$33:$C$776,СВЦЭМ!$A$33:$A$776,$A73,СВЦЭМ!$B$33:$B$776,P$47)+'СЕТ СН'!$G$9+СВЦЭМ!$D$10+'СЕТ СН'!$G$5-'СЕТ СН'!$G$17</f>
        <v>3831.7538063299999</v>
      </c>
      <c r="Q73" s="36">
        <f>SUMIFS(СВЦЭМ!$C$33:$C$776,СВЦЭМ!$A$33:$A$776,$A73,СВЦЭМ!$B$33:$B$776,Q$47)+'СЕТ СН'!$G$9+СВЦЭМ!$D$10+'СЕТ СН'!$G$5-'СЕТ СН'!$G$17</f>
        <v>3774.3412507399999</v>
      </c>
      <c r="R73" s="36">
        <f>SUMIFS(СВЦЭМ!$C$33:$C$776,СВЦЭМ!$A$33:$A$776,$A73,СВЦЭМ!$B$33:$B$776,R$47)+'СЕТ СН'!$G$9+СВЦЭМ!$D$10+'СЕТ СН'!$G$5-'СЕТ СН'!$G$17</f>
        <v>3785.5872788199999</v>
      </c>
      <c r="S73" s="36">
        <f>SUMIFS(СВЦЭМ!$C$33:$C$776,СВЦЭМ!$A$33:$A$776,$A73,СВЦЭМ!$B$33:$B$776,S$47)+'СЕТ СН'!$G$9+СВЦЭМ!$D$10+'СЕТ СН'!$G$5-'СЕТ СН'!$G$17</f>
        <v>3772.2118719299997</v>
      </c>
      <c r="T73" s="36">
        <f>SUMIFS(СВЦЭМ!$C$33:$C$776,СВЦЭМ!$A$33:$A$776,$A73,СВЦЭМ!$B$33:$B$776,T$47)+'СЕТ СН'!$G$9+СВЦЭМ!$D$10+'СЕТ СН'!$G$5-'СЕТ СН'!$G$17</f>
        <v>3698.4548574199998</v>
      </c>
      <c r="U73" s="36">
        <f>SUMIFS(СВЦЭМ!$C$33:$C$776,СВЦЭМ!$A$33:$A$776,$A73,СВЦЭМ!$B$33:$B$776,U$47)+'СЕТ СН'!$G$9+СВЦЭМ!$D$10+'СЕТ СН'!$G$5-'СЕТ СН'!$G$17</f>
        <v>3668.08720971</v>
      </c>
      <c r="V73" s="36">
        <f>SUMIFS(СВЦЭМ!$C$33:$C$776,СВЦЭМ!$A$33:$A$776,$A73,СВЦЭМ!$B$33:$B$776,V$47)+'СЕТ СН'!$G$9+СВЦЭМ!$D$10+'СЕТ СН'!$G$5-'СЕТ СН'!$G$17</f>
        <v>3698.5157099200001</v>
      </c>
      <c r="W73" s="36">
        <f>SUMIFS(СВЦЭМ!$C$33:$C$776,СВЦЭМ!$A$33:$A$776,$A73,СВЦЭМ!$B$33:$B$776,W$47)+'СЕТ СН'!$G$9+СВЦЭМ!$D$10+'СЕТ СН'!$G$5-'СЕТ СН'!$G$17</f>
        <v>3687.77400622</v>
      </c>
      <c r="X73" s="36">
        <f>SUMIFS(СВЦЭМ!$C$33:$C$776,СВЦЭМ!$A$33:$A$776,$A73,СВЦЭМ!$B$33:$B$776,X$47)+'СЕТ СН'!$G$9+СВЦЭМ!$D$10+'СЕТ СН'!$G$5-'СЕТ СН'!$G$17</f>
        <v>3713.0502643700001</v>
      </c>
      <c r="Y73" s="36">
        <f>SUMIFS(СВЦЭМ!$C$33:$C$776,СВЦЭМ!$A$33:$A$776,$A73,СВЦЭМ!$B$33:$B$776,Y$47)+'СЕТ СН'!$G$9+СВЦЭМ!$D$10+'СЕТ СН'!$G$5-'СЕТ СН'!$G$17</f>
        <v>3782.5702919400001</v>
      </c>
    </row>
    <row r="74" spans="1:27" ht="15.75" x14ac:dyDescent="0.2">
      <c r="A74" s="35">
        <f t="shared" si="1"/>
        <v>43492</v>
      </c>
      <c r="B74" s="36">
        <f>SUMIFS(СВЦЭМ!$C$33:$C$776,СВЦЭМ!$A$33:$A$776,$A74,СВЦЭМ!$B$33:$B$776,B$47)+'СЕТ СН'!$G$9+СВЦЭМ!$D$10+'СЕТ СН'!$G$5-'СЕТ СН'!$G$17</f>
        <v>3840.4800394900003</v>
      </c>
      <c r="C74" s="36">
        <f>SUMIFS(СВЦЭМ!$C$33:$C$776,СВЦЭМ!$A$33:$A$776,$A74,СВЦЭМ!$B$33:$B$776,C$47)+'СЕТ СН'!$G$9+СВЦЭМ!$D$10+'СЕТ СН'!$G$5-'СЕТ СН'!$G$17</f>
        <v>3855.0192197699998</v>
      </c>
      <c r="D74" s="36">
        <f>SUMIFS(СВЦЭМ!$C$33:$C$776,СВЦЭМ!$A$33:$A$776,$A74,СВЦЭМ!$B$33:$B$776,D$47)+'СЕТ СН'!$G$9+СВЦЭМ!$D$10+'СЕТ СН'!$G$5-'СЕТ СН'!$G$17</f>
        <v>3882.3479927600001</v>
      </c>
      <c r="E74" s="36">
        <f>SUMIFS(СВЦЭМ!$C$33:$C$776,СВЦЭМ!$A$33:$A$776,$A74,СВЦЭМ!$B$33:$B$776,E$47)+'СЕТ СН'!$G$9+СВЦЭМ!$D$10+'СЕТ СН'!$G$5-'СЕТ СН'!$G$17</f>
        <v>3887.0693899899998</v>
      </c>
      <c r="F74" s="36">
        <f>SUMIFS(СВЦЭМ!$C$33:$C$776,СВЦЭМ!$A$33:$A$776,$A74,СВЦЭМ!$B$33:$B$776,F$47)+'СЕТ СН'!$G$9+СВЦЭМ!$D$10+'СЕТ СН'!$G$5-'СЕТ СН'!$G$17</f>
        <v>3873.3927692500001</v>
      </c>
      <c r="G74" s="36">
        <f>SUMIFS(СВЦЭМ!$C$33:$C$776,СВЦЭМ!$A$33:$A$776,$A74,СВЦЭМ!$B$33:$B$776,G$47)+'СЕТ СН'!$G$9+СВЦЭМ!$D$10+'СЕТ СН'!$G$5-'СЕТ СН'!$G$17</f>
        <v>3872.5785799200003</v>
      </c>
      <c r="H74" s="36">
        <f>SUMIFS(СВЦЭМ!$C$33:$C$776,СВЦЭМ!$A$33:$A$776,$A74,СВЦЭМ!$B$33:$B$776,H$47)+'СЕТ СН'!$G$9+СВЦЭМ!$D$10+'СЕТ СН'!$G$5-'СЕТ СН'!$G$17</f>
        <v>3839.6285985</v>
      </c>
      <c r="I74" s="36">
        <f>SUMIFS(СВЦЭМ!$C$33:$C$776,СВЦЭМ!$A$33:$A$776,$A74,СВЦЭМ!$B$33:$B$776,I$47)+'СЕТ СН'!$G$9+СВЦЭМ!$D$10+'СЕТ СН'!$G$5-'СЕТ СН'!$G$17</f>
        <v>3759.5336043500001</v>
      </c>
      <c r="J74" s="36">
        <f>SUMIFS(СВЦЭМ!$C$33:$C$776,СВЦЭМ!$A$33:$A$776,$A74,СВЦЭМ!$B$33:$B$776,J$47)+'СЕТ СН'!$G$9+СВЦЭМ!$D$10+'СЕТ СН'!$G$5-'СЕТ СН'!$G$17</f>
        <v>3751.9756062900001</v>
      </c>
      <c r="K74" s="36">
        <f>SUMIFS(СВЦЭМ!$C$33:$C$776,СВЦЭМ!$A$33:$A$776,$A74,СВЦЭМ!$B$33:$B$776,K$47)+'СЕТ СН'!$G$9+СВЦЭМ!$D$10+'СЕТ СН'!$G$5-'СЕТ СН'!$G$17</f>
        <v>3676.5522365899997</v>
      </c>
      <c r="L74" s="36">
        <f>SUMIFS(СВЦЭМ!$C$33:$C$776,СВЦЭМ!$A$33:$A$776,$A74,СВЦЭМ!$B$33:$B$776,L$47)+'СЕТ СН'!$G$9+СВЦЭМ!$D$10+'СЕТ СН'!$G$5-'СЕТ СН'!$G$17</f>
        <v>3676.3825281099998</v>
      </c>
      <c r="M74" s="36">
        <f>SUMIFS(СВЦЭМ!$C$33:$C$776,СВЦЭМ!$A$33:$A$776,$A74,СВЦЭМ!$B$33:$B$776,M$47)+'СЕТ СН'!$G$9+СВЦЭМ!$D$10+'СЕТ СН'!$G$5-'СЕТ СН'!$G$17</f>
        <v>3744.7693950100002</v>
      </c>
      <c r="N74" s="36">
        <f>SUMIFS(СВЦЭМ!$C$33:$C$776,СВЦЭМ!$A$33:$A$776,$A74,СВЦЭМ!$B$33:$B$776,N$47)+'СЕТ СН'!$G$9+СВЦЭМ!$D$10+'СЕТ СН'!$G$5-'СЕТ СН'!$G$17</f>
        <v>3777.1814728999998</v>
      </c>
      <c r="O74" s="36">
        <f>SUMIFS(СВЦЭМ!$C$33:$C$776,СВЦЭМ!$A$33:$A$776,$A74,СВЦЭМ!$B$33:$B$776,O$47)+'СЕТ СН'!$G$9+СВЦЭМ!$D$10+'СЕТ СН'!$G$5-'СЕТ СН'!$G$17</f>
        <v>3778.9304236799999</v>
      </c>
      <c r="P74" s="36">
        <f>SUMIFS(СВЦЭМ!$C$33:$C$776,СВЦЭМ!$A$33:$A$776,$A74,СВЦЭМ!$B$33:$B$776,P$47)+'СЕТ СН'!$G$9+СВЦЭМ!$D$10+'СЕТ СН'!$G$5-'СЕТ СН'!$G$17</f>
        <v>3769.8531039199997</v>
      </c>
      <c r="Q74" s="36">
        <f>SUMIFS(СВЦЭМ!$C$33:$C$776,СВЦЭМ!$A$33:$A$776,$A74,СВЦЭМ!$B$33:$B$776,Q$47)+'СЕТ СН'!$G$9+СВЦЭМ!$D$10+'СЕТ СН'!$G$5-'СЕТ СН'!$G$17</f>
        <v>3771.5655894000001</v>
      </c>
      <c r="R74" s="36">
        <f>SUMIFS(СВЦЭМ!$C$33:$C$776,СВЦЭМ!$A$33:$A$776,$A74,СВЦЭМ!$B$33:$B$776,R$47)+'СЕТ СН'!$G$9+СВЦЭМ!$D$10+'СЕТ СН'!$G$5-'СЕТ СН'!$G$17</f>
        <v>3769.4540682300003</v>
      </c>
      <c r="S74" s="36">
        <f>SUMIFS(СВЦЭМ!$C$33:$C$776,СВЦЭМ!$A$33:$A$776,$A74,СВЦЭМ!$B$33:$B$776,S$47)+'СЕТ СН'!$G$9+СВЦЭМ!$D$10+'СЕТ СН'!$G$5-'СЕТ СН'!$G$17</f>
        <v>3794.6313572600002</v>
      </c>
      <c r="T74" s="36">
        <f>SUMIFS(СВЦЭМ!$C$33:$C$776,СВЦЭМ!$A$33:$A$776,$A74,СВЦЭМ!$B$33:$B$776,T$47)+'СЕТ СН'!$G$9+СВЦЭМ!$D$10+'СЕТ СН'!$G$5-'СЕТ СН'!$G$17</f>
        <v>3708.6317893</v>
      </c>
      <c r="U74" s="36">
        <f>SUMIFS(СВЦЭМ!$C$33:$C$776,СВЦЭМ!$A$33:$A$776,$A74,СВЦЭМ!$B$33:$B$776,U$47)+'СЕТ СН'!$G$9+СВЦЭМ!$D$10+'СЕТ СН'!$G$5-'СЕТ СН'!$G$17</f>
        <v>3673.8946421599999</v>
      </c>
      <c r="V74" s="36">
        <f>SUMIFS(СВЦЭМ!$C$33:$C$776,СВЦЭМ!$A$33:$A$776,$A74,СВЦЭМ!$B$33:$B$776,V$47)+'СЕТ СН'!$G$9+СВЦЭМ!$D$10+'СЕТ СН'!$G$5-'СЕТ СН'!$G$17</f>
        <v>3799.77572207</v>
      </c>
      <c r="W74" s="36">
        <f>SUMIFS(СВЦЭМ!$C$33:$C$776,СВЦЭМ!$A$33:$A$776,$A74,СВЦЭМ!$B$33:$B$776,W$47)+'СЕТ СН'!$G$9+СВЦЭМ!$D$10+'СЕТ СН'!$G$5-'СЕТ СН'!$G$17</f>
        <v>3701.06772843</v>
      </c>
      <c r="X74" s="36">
        <f>SUMIFS(СВЦЭМ!$C$33:$C$776,СВЦЭМ!$A$33:$A$776,$A74,СВЦЭМ!$B$33:$B$776,X$47)+'СЕТ СН'!$G$9+СВЦЭМ!$D$10+'СЕТ СН'!$G$5-'СЕТ СН'!$G$17</f>
        <v>3705.8669337199999</v>
      </c>
      <c r="Y74" s="36">
        <f>SUMIFS(СВЦЭМ!$C$33:$C$776,СВЦЭМ!$A$33:$A$776,$A74,СВЦЭМ!$B$33:$B$776,Y$47)+'СЕТ СН'!$G$9+СВЦЭМ!$D$10+'СЕТ СН'!$G$5-'СЕТ СН'!$G$17</f>
        <v>3747.8401711199999</v>
      </c>
    </row>
    <row r="75" spans="1:27" ht="15.75" x14ac:dyDescent="0.2">
      <c r="A75" s="35">
        <f t="shared" si="1"/>
        <v>43493</v>
      </c>
      <c r="B75" s="36">
        <f>SUMIFS(СВЦЭМ!$C$33:$C$776,СВЦЭМ!$A$33:$A$776,$A75,СВЦЭМ!$B$33:$B$776,B$47)+'СЕТ СН'!$G$9+СВЦЭМ!$D$10+'СЕТ СН'!$G$5-'СЕТ СН'!$G$17</f>
        <v>3833.13394604</v>
      </c>
      <c r="C75" s="36">
        <f>SUMIFS(СВЦЭМ!$C$33:$C$776,СВЦЭМ!$A$33:$A$776,$A75,СВЦЭМ!$B$33:$B$776,C$47)+'СЕТ СН'!$G$9+СВЦЭМ!$D$10+'СЕТ СН'!$G$5-'СЕТ СН'!$G$17</f>
        <v>3874.0399969499999</v>
      </c>
      <c r="D75" s="36">
        <f>SUMIFS(СВЦЭМ!$C$33:$C$776,СВЦЭМ!$A$33:$A$776,$A75,СВЦЭМ!$B$33:$B$776,D$47)+'СЕТ СН'!$G$9+СВЦЭМ!$D$10+'СЕТ СН'!$G$5-'СЕТ СН'!$G$17</f>
        <v>3878.3863836299997</v>
      </c>
      <c r="E75" s="36">
        <f>SUMIFS(СВЦЭМ!$C$33:$C$776,СВЦЭМ!$A$33:$A$776,$A75,СВЦЭМ!$B$33:$B$776,E$47)+'СЕТ СН'!$G$9+СВЦЭМ!$D$10+'СЕТ СН'!$G$5-'СЕТ СН'!$G$17</f>
        <v>3861.6963622100002</v>
      </c>
      <c r="F75" s="36">
        <f>SUMIFS(СВЦЭМ!$C$33:$C$776,СВЦЭМ!$A$33:$A$776,$A75,СВЦЭМ!$B$33:$B$776,F$47)+'СЕТ СН'!$G$9+СВЦЭМ!$D$10+'СЕТ СН'!$G$5-'СЕТ СН'!$G$17</f>
        <v>3881.8914437599997</v>
      </c>
      <c r="G75" s="36">
        <f>SUMIFS(СВЦЭМ!$C$33:$C$776,СВЦЭМ!$A$33:$A$776,$A75,СВЦЭМ!$B$33:$B$776,G$47)+'СЕТ СН'!$G$9+СВЦЭМ!$D$10+'СЕТ СН'!$G$5-'СЕТ СН'!$G$17</f>
        <v>3944.2694411900002</v>
      </c>
      <c r="H75" s="36">
        <f>SUMIFS(СВЦЭМ!$C$33:$C$776,СВЦЭМ!$A$33:$A$776,$A75,СВЦЭМ!$B$33:$B$776,H$47)+'СЕТ СН'!$G$9+СВЦЭМ!$D$10+'СЕТ СН'!$G$5-'СЕТ СН'!$G$17</f>
        <v>3878.9380427199999</v>
      </c>
      <c r="I75" s="36">
        <f>SUMIFS(СВЦЭМ!$C$33:$C$776,СВЦЭМ!$A$33:$A$776,$A75,СВЦЭМ!$B$33:$B$776,I$47)+'СЕТ СН'!$G$9+СВЦЭМ!$D$10+'СЕТ СН'!$G$5-'СЕТ СН'!$G$17</f>
        <v>3727.59743867</v>
      </c>
      <c r="J75" s="36">
        <f>SUMIFS(СВЦЭМ!$C$33:$C$776,СВЦЭМ!$A$33:$A$776,$A75,СВЦЭМ!$B$33:$B$776,J$47)+'СЕТ СН'!$G$9+СВЦЭМ!$D$10+'СЕТ СН'!$G$5-'СЕТ СН'!$G$17</f>
        <v>3667.5359402599997</v>
      </c>
      <c r="K75" s="36">
        <f>SUMIFS(СВЦЭМ!$C$33:$C$776,СВЦЭМ!$A$33:$A$776,$A75,СВЦЭМ!$B$33:$B$776,K$47)+'СЕТ СН'!$G$9+СВЦЭМ!$D$10+'СЕТ СН'!$G$5-'СЕТ СН'!$G$17</f>
        <v>3656.66093387</v>
      </c>
      <c r="L75" s="36">
        <f>SUMIFS(СВЦЭМ!$C$33:$C$776,СВЦЭМ!$A$33:$A$776,$A75,СВЦЭМ!$B$33:$B$776,L$47)+'СЕТ СН'!$G$9+СВЦЭМ!$D$10+'СЕТ СН'!$G$5-'СЕТ СН'!$G$17</f>
        <v>3683.5978908400002</v>
      </c>
      <c r="M75" s="36">
        <f>SUMIFS(СВЦЭМ!$C$33:$C$776,СВЦЭМ!$A$33:$A$776,$A75,СВЦЭМ!$B$33:$B$776,M$47)+'СЕТ СН'!$G$9+СВЦЭМ!$D$10+'СЕТ СН'!$G$5-'СЕТ СН'!$G$17</f>
        <v>3729.9915080700002</v>
      </c>
      <c r="N75" s="36">
        <f>SUMIFS(СВЦЭМ!$C$33:$C$776,СВЦЭМ!$A$33:$A$776,$A75,СВЦЭМ!$B$33:$B$776,N$47)+'СЕТ СН'!$G$9+СВЦЭМ!$D$10+'СЕТ СН'!$G$5-'СЕТ СН'!$G$17</f>
        <v>3764.4093176199999</v>
      </c>
      <c r="O75" s="36">
        <f>SUMIFS(СВЦЭМ!$C$33:$C$776,СВЦЭМ!$A$33:$A$776,$A75,СВЦЭМ!$B$33:$B$776,O$47)+'СЕТ СН'!$G$9+СВЦЭМ!$D$10+'СЕТ СН'!$G$5-'СЕТ СН'!$G$17</f>
        <v>3791.86570901</v>
      </c>
      <c r="P75" s="36">
        <f>SUMIFS(СВЦЭМ!$C$33:$C$776,СВЦЭМ!$A$33:$A$776,$A75,СВЦЭМ!$B$33:$B$776,P$47)+'СЕТ СН'!$G$9+СВЦЭМ!$D$10+'СЕТ СН'!$G$5-'СЕТ СН'!$G$17</f>
        <v>3757.9440588699999</v>
      </c>
      <c r="Q75" s="36">
        <f>SUMIFS(СВЦЭМ!$C$33:$C$776,СВЦЭМ!$A$33:$A$776,$A75,СВЦЭМ!$B$33:$B$776,Q$47)+'СЕТ СН'!$G$9+СВЦЭМ!$D$10+'СЕТ СН'!$G$5-'СЕТ СН'!$G$17</f>
        <v>3630.0122376099998</v>
      </c>
      <c r="R75" s="36">
        <f>SUMIFS(СВЦЭМ!$C$33:$C$776,СВЦЭМ!$A$33:$A$776,$A75,СВЦЭМ!$B$33:$B$776,R$47)+'СЕТ СН'!$G$9+СВЦЭМ!$D$10+'СЕТ СН'!$G$5-'СЕТ СН'!$G$17</f>
        <v>3641.9237837000001</v>
      </c>
      <c r="S75" s="36">
        <f>SUMIFS(СВЦЭМ!$C$33:$C$776,СВЦЭМ!$A$33:$A$776,$A75,СВЦЭМ!$B$33:$B$776,S$47)+'СЕТ СН'!$G$9+СВЦЭМ!$D$10+'СЕТ СН'!$G$5-'СЕТ СН'!$G$17</f>
        <v>3630.9294241400003</v>
      </c>
      <c r="T75" s="36">
        <f>SUMIFS(СВЦЭМ!$C$33:$C$776,СВЦЭМ!$A$33:$A$776,$A75,СВЦЭМ!$B$33:$B$776,T$47)+'СЕТ СН'!$G$9+СВЦЭМ!$D$10+'СЕТ СН'!$G$5-'СЕТ СН'!$G$17</f>
        <v>3606.7225295099997</v>
      </c>
      <c r="U75" s="36">
        <f>SUMIFS(СВЦЭМ!$C$33:$C$776,СВЦЭМ!$A$33:$A$776,$A75,СВЦЭМ!$B$33:$B$776,U$47)+'СЕТ СН'!$G$9+СВЦЭМ!$D$10+'СЕТ СН'!$G$5-'СЕТ СН'!$G$17</f>
        <v>3666.7397912199999</v>
      </c>
      <c r="V75" s="36">
        <f>SUMIFS(СВЦЭМ!$C$33:$C$776,СВЦЭМ!$A$33:$A$776,$A75,СВЦЭМ!$B$33:$B$776,V$47)+'СЕТ СН'!$G$9+СВЦЭМ!$D$10+'СЕТ СН'!$G$5-'СЕТ СН'!$G$17</f>
        <v>3710.6106475500001</v>
      </c>
      <c r="W75" s="36">
        <f>SUMIFS(СВЦЭМ!$C$33:$C$776,СВЦЭМ!$A$33:$A$776,$A75,СВЦЭМ!$B$33:$B$776,W$47)+'СЕТ СН'!$G$9+СВЦЭМ!$D$10+'СЕТ СН'!$G$5-'СЕТ СН'!$G$17</f>
        <v>3689.1087021200001</v>
      </c>
      <c r="X75" s="36">
        <f>SUMIFS(СВЦЭМ!$C$33:$C$776,СВЦЭМ!$A$33:$A$776,$A75,СВЦЭМ!$B$33:$B$776,X$47)+'СЕТ СН'!$G$9+СВЦЭМ!$D$10+'СЕТ СН'!$G$5-'СЕТ СН'!$G$17</f>
        <v>3734.3385402100002</v>
      </c>
      <c r="Y75" s="36">
        <f>SUMIFS(СВЦЭМ!$C$33:$C$776,СВЦЭМ!$A$33:$A$776,$A75,СВЦЭМ!$B$33:$B$776,Y$47)+'СЕТ СН'!$G$9+СВЦЭМ!$D$10+'СЕТ СН'!$G$5-'СЕТ СН'!$G$17</f>
        <v>3759.2363942800002</v>
      </c>
    </row>
    <row r="76" spans="1:27" ht="15.75" x14ac:dyDescent="0.2">
      <c r="A76" s="35">
        <f t="shared" si="1"/>
        <v>43494</v>
      </c>
      <c r="B76" s="36">
        <f>SUMIFS(СВЦЭМ!$C$33:$C$776,СВЦЭМ!$A$33:$A$776,$A76,СВЦЭМ!$B$33:$B$776,B$47)+'СЕТ СН'!$G$9+СВЦЭМ!$D$10+'СЕТ СН'!$G$5-'СЕТ СН'!$G$17</f>
        <v>3882.3417237499998</v>
      </c>
      <c r="C76" s="36">
        <f>SUMIFS(СВЦЭМ!$C$33:$C$776,СВЦЭМ!$A$33:$A$776,$A76,СВЦЭМ!$B$33:$B$776,C$47)+'СЕТ СН'!$G$9+СВЦЭМ!$D$10+'СЕТ СН'!$G$5-'СЕТ СН'!$G$17</f>
        <v>3881.3801132099998</v>
      </c>
      <c r="D76" s="36">
        <f>SUMIFS(СВЦЭМ!$C$33:$C$776,СВЦЭМ!$A$33:$A$776,$A76,СВЦЭМ!$B$33:$B$776,D$47)+'СЕТ СН'!$G$9+СВЦЭМ!$D$10+'СЕТ СН'!$G$5-'СЕТ СН'!$G$17</f>
        <v>3840.52933128</v>
      </c>
      <c r="E76" s="36">
        <f>SUMIFS(СВЦЭМ!$C$33:$C$776,СВЦЭМ!$A$33:$A$776,$A76,СВЦЭМ!$B$33:$B$776,E$47)+'СЕТ СН'!$G$9+СВЦЭМ!$D$10+'СЕТ СН'!$G$5-'СЕТ СН'!$G$17</f>
        <v>3840.2493577499999</v>
      </c>
      <c r="F76" s="36">
        <f>SUMIFS(СВЦЭМ!$C$33:$C$776,СВЦЭМ!$A$33:$A$776,$A76,СВЦЭМ!$B$33:$B$776,F$47)+'СЕТ СН'!$G$9+СВЦЭМ!$D$10+'СЕТ СН'!$G$5-'СЕТ СН'!$G$17</f>
        <v>3855.9638803600001</v>
      </c>
      <c r="G76" s="36">
        <f>SUMIFS(СВЦЭМ!$C$33:$C$776,СВЦЭМ!$A$33:$A$776,$A76,СВЦЭМ!$B$33:$B$776,G$47)+'СЕТ СН'!$G$9+СВЦЭМ!$D$10+'СЕТ СН'!$G$5-'СЕТ СН'!$G$17</f>
        <v>3816.0840889000001</v>
      </c>
      <c r="H76" s="36">
        <f>SUMIFS(СВЦЭМ!$C$33:$C$776,СВЦЭМ!$A$33:$A$776,$A76,СВЦЭМ!$B$33:$B$776,H$47)+'СЕТ СН'!$G$9+СВЦЭМ!$D$10+'СЕТ СН'!$G$5-'СЕТ СН'!$G$17</f>
        <v>3755.2762407999999</v>
      </c>
      <c r="I76" s="36">
        <f>SUMIFS(СВЦЭМ!$C$33:$C$776,СВЦЭМ!$A$33:$A$776,$A76,СВЦЭМ!$B$33:$B$776,I$47)+'СЕТ СН'!$G$9+СВЦЭМ!$D$10+'СЕТ СН'!$G$5-'СЕТ СН'!$G$17</f>
        <v>3665.73197845</v>
      </c>
      <c r="J76" s="36">
        <f>SUMIFS(СВЦЭМ!$C$33:$C$776,СВЦЭМ!$A$33:$A$776,$A76,СВЦЭМ!$B$33:$B$776,J$47)+'СЕТ СН'!$G$9+СВЦЭМ!$D$10+'СЕТ СН'!$G$5-'СЕТ СН'!$G$17</f>
        <v>3639.2336706599999</v>
      </c>
      <c r="K76" s="36">
        <f>SUMIFS(СВЦЭМ!$C$33:$C$776,СВЦЭМ!$A$33:$A$776,$A76,СВЦЭМ!$B$33:$B$776,K$47)+'СЕТ СН'!$G$9+СВЦЭМ!$D$10+'СЕТ СН'!$G$5-'СЕТ СН'!$G$17</f>
        <v>3675.7898536800003</v>
      </c>
      <c r="L76" s="36">
        <f>SUMIFS(СВЦЭМ!$C$33:$C$776,СВЦЭМ!$A$33:$A$776,$A76,СВЦЭМ!$B$33:$B$776,L$47)+'СЕТ СН'!$G$9+СВЦЭМ!$D$10+'СЕТ СН'!$G$5-'СЕТ СН'!$G$17</f>
        <v>3643.9321457999999</v>
      </c>
      <c r="M76" s="36">
        <f>SUMIFS(СВЦЭМ!$C$33:$C$776,СВЦЭМ!$A$33:$A$776,$A76,СВЦЭМ!$B$33:$B$776,M$47)+'СЕТ СН'!$G$9+СВЦЭМ!$D$10+'СЕТ СН'!$G$5-'СЕТ СН'!$G$17</f>
        <v>3711.2761210899998</v>
      </c>
      <c r="N76" s="36">
        <f>SUMIFS(СВЦЭМ!$C$33:$C$776,СВЦЭМ!$A$33:$A$776,$A76,СВЦЭМ!$B$33:$B$776,N$47)+'СЕТ СН'!$G$9+СВЦЭМ!$D$10+'СЕТ СН'!$G$5-'СЕТ СН'!$G$17</f>
        <v>3725.78511501</v>
      </c>
      <c r="O76" s="36">
        <f>SUMIFS(СВЦЭМ!$C$33:$C$776,СВЦЭМ!$A$33:$A$776,$A76,СВЦЭМ!$B$33:$B$776,O$47)+'СЕТ СН'!$G$9+СВЦЭМ!$D$10+'СЕТ СН'!$G$5-'СЕТ СН'!$G$17</f>
        <v>3676.6119615600001</v>
      </c>
      <c r="P76" s="36">
        <f>SUMIFS(СВЦЭМ!$C$33:$C$776,СВЦЭМ!$A$33:$A$776,$A76,СВЦЭМ!$B$33:$B$776,P$47)+'СЕТ СН'!$G$9+СВЦЭМ!$D$10+'СЕТ СН'!$G$5-'СЕТ СН'!$G$17</f>
        <v>3737.2774508000002</v>
      </c>
      <c r="Q76" s="36">
        <f>SUMIFS(СВЦЭМ!$C$33:$C$776,СВЦЭМ!$A$33:$A$776,$A76,СВЦЭМ!$B$33:$B$776,Q$47)+'СЕТ СН'!$G$9+СВЦЭМ!$D$10+'СЕТ СН'!$G$5-'СЕТ СН'!$G$17</f>
        <v>3526.5925294500003</v>
      </c>
      <c r="R76" s="36">
        <f>SUMIFS(СВЦЭМ!$C$33:$C$776,СВЦЭМ!$A$33:$A$776,$A76,СВЦЭМ!$B$33:$B$776,R$47)+'СЕТ СН'!$G$9+СВЦЭМ!$D$10+'СЕТ СН'!$G$5-'СЕТ СН'!$G$17</f>
        <v>3553.1172973800003</v>
      </c>
      <c r="S76" s="36">
        <f>SUMIFS(СВЦЭМ!$C$33:$C$776,СВЦЭМ!$A$33:$A$776,$A76,СВЦЭМ!$B$33:$B$776,S$47)+'СЕТ СН'!$G$9+СВЦЭМ!$D$10+'СЕТ СН'!$G$5-'СЕТ СН'!$G$17</f>
        <v>3534.0915862000002</v>
      </c>
      <c r="T76" s="36">
        <f>SUMIFS(СВЦЭМ!$C$33:$C$776,СВЦЭМ!$A$33:$A$776,$A76,СВЦЭМ!$B$33:$B$776,T$47)+'СЕТ СН'!$G$9+СВЦЭМ!$D$10+'СЕТ СН'!$G$5-'СЕТ СН'!$G$17</f>
        <v>3523.7664490699999</v>
      </c>
      <c r="U76" s="36">
        <f>SUMIFS(СВЦЭМ!$C$33:$C$776,СВЦЭМ!$A$33:$A$776,$A76,СВЦЭМ!$B$33:$B$776,U$47)+'СЕТ СН'!$G$9+СВЦЭМ!$D$10+'СЕТ СН'!$G$5-'СЕТ СН'!$G$17</f>
        <v>3538.9239718500003</v>
      </c>
      <c r="V76" s="36">
        <f>SUMIFS(СВЦЭМ!$C$33:$C$776,СВЦЭМ!$A$33:$A$776,$A76,СВЦЭМ!$B$33:$B$776,V$47)+'СЕТ СН'!$G$9+СВЦЭМ!$D$10+'СЕТ СН'!$G$5-'СЕТ СН'!$G$17</f>
        <v>3544.5263416500002</v>
      </c>
      <c r="W76" s="36">
        <f>SUMIFS(СВЦЭМ!$C$33:$C$776,СВЦЭМ!$A$33:$A$776,$A76,СВЦЭМ!$B$33:$B$776,W$47)+'СЕТ СН'!$G$9+СВЦЭМ!$D$10+'СЕТ СН'!$G$5-'СЕТ СН'!$G$17</f>
        <v>3593.3058444999997</v>
      </c>
      <c r="X76" s="36">
        <f>SUMIFS(СВЦЭМ!$C$33:$C$776,СВЦЭМ!$A$33:$A$776,$A76,СВЦЭМ!$B$33:$B$776,X$47)+'СЕТ СН'!$G$9+СВЦЭМ!$D$10+'СЕТ СН'!$G$5-'СЕТ СН'!$G$17</f>
        <v>3600.7339187300004</v>
      </c>
      <c r="Y76" s="36">
        <f>SUMIFS(СВЦЭМ!$C$33:$C$776,СВЦЭМ!$A$33:$A$776,$A76,СВЦЭМ!$B$33:$B$776,Y$47)+'СЕТ СН'!$G$9+СВЦЭМ!$D$10+'СЕТ СН'!$G$5-'СЕТ СН'!$G$17</f>
        <v>3674.0441813500001</v>
      </c>
    </row>
    <row r="77" spans="1:27" ht="15.75" x14ac:dyDescent="0.2">
      <c r="A77" s="35">
        <f t="shared" si="1"/>
        <v>43495</v>
      </c>
      <c r="B77" s="36">
        <f>SUMIFS(СВЦЭМ!$C$33:$C$776,СВЦЭМ!$A$33:$A$776,$A77,СВЦЭМ!$B$33:$B$776,B$47)+'СЕТ СН'!$G$9+СВЦЭМ!$D$10+'СЕТ СН'!$G$5-'СЕТ СН'!$G$17</f>
        <v>3741.2104995899999</v>
      </c>
      <c r="C77" s="36">
        <f>SUMIFS(СВЦЭМ!$C$33:$C$776,СВЦЭМ!$A$33:$A$776,$A77,СВЦЭМ!$B$33:$B$776,C$47)+'СЕТ СН'!$G$9+СВЦЭМ!$D$10+'СЕТ СН'!$G$5-'СЕТ СН'!$G$17</f>
        <v>3951.29369185</v>
      </c>
      <c r="D77" s="36">
        <f>SUMIFS(СВЦЭМ!$C$33:$C$776,СВЦЭМ!$A$33:$A$776,$A77,СВЦЭМ!$B$33:$B$776,D$47)+'СЕТ СН'!$G$9+СВЦЭМ!$D$10+'СЕТ СН'!$G$5-'СЕТ СН'!$G$17</f>
        <v>3951.8623901599999</v>
      </c>
      <c r="E77" s="36">
        <f>SUMIFS(СВЦЭМ!$C$33:$C$776,СВЦЭМ!$A$33:$A$776,$A77,СВЦЭМ!$B$33:$B$776,E$47)+'СЕТ СН'!$G$9+СВЦЭМ!$D$10+'СЕТ СН'!$G$5-'СЕТ СН'!$G$17</f>
        <v>3920.4527425199999</v>
      </c>
      <c r="F77" s="36">
        <f>SUMIFS(СВЦЭМ!$C$33:$C$776,СВЦЭМ!$A$33:$A$776,$A77,СВЦЭМ!$B$33:$B$776,F$47)+'СЕТ СН'!$G$9+СВЦЭМ!$D$10+'СЕТ СН'!$G$5-'СЕТ СН'!$G$17</f>
        <v>3926.5482954500003</v>
      </c>
      <c r="G77" s="36">
        <f>SUMIFS(СВЦЭМ!$C$33:$C$776,СВЦЭМ!$A$33:$A$776,$A77,СВЦЭМ!$B$33:$B$776,G$47)+'СЕТ СН'!$G$9+СВЦЭМ!$D$10+'СЕТ СН'!$G$5-'СЕТ СН'!$G$17</f>
        <v>3910.7309485699998</v>
      </c>
      <c r="H77" s="36">
        <f>SUMIFS(СВЦЭМ!$C$33:$C$776,СВЦЭМ!$A$33:$A$776,$A77,СВЦЭМ!$B$33:$B$776,H$47)+'СЕТ СН'!$G$9+СВЦЭМ!$D$10+'СЕТ СН'!$G$5-'СЕТ СН'!$G$17</f>
        <v>3661.5098247000001</v>
      </c>
      <c r="I77" s="36">
        <f>SUMIFS(СВЦЭМ!$C$33:$C$776,СВЦЭМ!$A$33:$A$776,$A77,СВЦЭМ!$B$33:$B$776,I$47)+'СЕТ СН'!$G$9+СВЦЭМ!$D$10+'СЕТ СН'!$G$5-'СЕТ СН'!$G$17</f>
        <v>3589.7932344800001</v>
      </c>
      <c r="J77" s="36">
        <f>SUMIFS(СВЦЭМ!$C$33:$C$776,СВЦЭМ!$A$33:$A$776,$A77,СВЦЭМ!$B$33:$B$776,J$47)+'СЕТ СН'!$G$9+СВЦЭМ!$D$10+'СЕТ СН'!$G$5-'СЕТ СН'!$G$17</f>
        <v>3547.0092595599999</v>
      </c>
      <c r="K77" s="36">
        <f>SUMIFS(СВЦЭМ!$C$33:$C$776,СВЦЭМ!$A$33:$A$776,$A77,СВЦЭМ!$B$33:$B$776,K$47)+'СЕТ СН'!$G$9+СВЦЭМ!$D$10+'СЕТ СН'!$G$5-'СЕТ СН'!$G$17</f>
        <v>3543.2559395799999</v>
      </c>
      <c r="L77" s="36">
        <f>SUMIFS(СВЦЭМ!$C$33:$C$776,СВЦЭМ!$A$33:$A$776,$A77,СВЦЭМ!$B$33:$B$776,L$47)+'СЕТ СН'!$G$9+СВЦЭМ!$D$10+'СЕТ СН'!$G$5-'СЕТ СН'!$G$17</f>
        <v>3510.2663969599998</v>
      </c>
      <c r="M77" s="36">
        <f>SUMIFS(СВЦЭМ!$C$33:$C$776,СВЦЭМ!$A$33:$A$776,$A77,СВЦЭМ!$B$33:$B$776,M$47)+'СЕТ СН'!$G$9+СВЦЭМ!$D$10+'СЕТ СН'!$G$5-'СЕТ СН'!$G$17</f>
        <v>3545.9353909900001</v>
      </c>
      <c r="N77" s="36">
        <f>SUMIFS(СВЦЭМ!$C$33:$C$776,СВЦЭМ!$A$33:$A$776,$A77,СВЦЭМ!$B$33:$B$776,N$47)+'СЕТ СН'!$G$9+СВЦЭМ!$D$10+'СЕТ СН'!$G$5-'СЕТ СН'!$G$17</f>
        <v>3565.4673144899998</v>
      </c>
      <c r="O77" s="36">
        <f>SUMIFS(СВЦЭМ!$C$33:$C$776,СВЦЭМ!$A$33:$A$776,$A77,СВЦЭМ!$B$33:$B$776,O$47)+'СЕТ СН'!$G$9+СВЦЭМ!$D$10+'СЕТ СН'!$G$5-'СЕТ СН'!$G$17</f>
        <v>3535.2767661500002</v>
      </c>
      <c r="P77" s="36">
        <f>SUMIFS(СВЦЭМ!$C$33:$C$776,СВЦЭМ!$A$33:$A$776,$A77,СВЦЭМ!$B$33:$B$776,P$47)+'СЕТ СН'!$G$9+СВЦЭМ!$D$10+'СЕТ СН'!$G$5-'СЕТ СН'!$G$17</f>
        <v>3534.92485566</v>
      </c>
      <c r="Q77" s="36">
        <f>SUMIFS(СВЦЭМ!$C$33:$C$776,СВЦЭМ!$A$33:$A$776,$A77,СВЦЭМ!$B$33:$B$776,Q$47)+'СЕТ СН'!$G$9+СВЦЭМ!$D$10+'СЕТ СН'!$G$5-'СЕТ СН'!$G$17</f>
        <v>3524.6112242500003</v>
      </c>
      <c r="R77" s="36">
        <f>SUMIFS(СВЦЭМ!$C$33:$C$776,СВЦЭМ!$A$33:$A$776,$A77,СВЦЭМ!$B$33:$B$776,R$47)+'СЕТ СН'!$G$9+СВЦЭМ!$D$10+'СЕТ СН'!$G$5-'СЕТ СН'!$G$17</f>
        <v>3552.9434554899999</v>
      </c>
      <c r="S77" s="36">
        <f>SUMIFS(СВЦЭМ!$C$33:$C$776,СВЦЭМ!$A$33:$A$776,$A77,СВЦЭМ!$B$33:$B$776,S$47)+'СЕТ СН'!$G$9+СВЦЭМ!$D$10+'СЕТ СН'!$G$5-'СЕТ СН'!$G$17</f>
        <v>3509.5154058200001</v>
      </c>
      <c r="T77" s="36">
        <f>SUMIFS(СВЦЭМ!$C$33:$C$776,СВЦЭМ!$A$33:$A$776,$A77,СВЦЭМ!$B$33:$B$776,T$47)+'СЕТ СН'!$G$9+СВЦЭМ!$D$10+'СЕТ СН'!$G$5-'СЕТ СН'!$G$17</f>
        <v>3399.2270642100002</v>
      </c>
      <c r="U77" s="36">
        <f>SUMIFS(СВЦЭМ!$C$33:$C$776,СВЦЭМ!$A$33:$A$776,$A77,СВЦЭМ!$B$33:$B$776,U$47)+'СЕТ СН'!$G$9+СВЦЭМ!$D$10+'СЕТ СН'!$G$5-'СЕТ СН'!$G$17</f>
        <v>3501.0373282</v>
      </c>
      <c r="V77" s="36">
        <f>SUMIFS(СВЦЭМ!$C$33:$C$776,СВЦЭМ!$A$33:$A$776,$A77,СВЦЭМ!$B$33:$B$776,V$47)+'СЕТ СН'!$G$9+СВЦЭМ!$D$10+'СЕТ СН'!$G$5-'СЕТ СН'!$G$17</f>
        <v>3857.9933887100001</v>
      </c>
      <c r="W77" s="36">
        <f>SUMIFS(СВЦЭМ!$C$33:$C$776,СВЦЭМ!$A$33:$A$776,$A77,СВЦЭМ!$B$33:$B$776,W$47)+'СЕТ СН'!$G$9+СВЦЭМ!$D$10+'СЕТ СН'!$G$5-'СЕТ СН'!$G$17</f>
        <v>3806.3412921700001</v>
      </c>
      <c r="X77" s="36">
        <f>SUMIFS(СВЦЭМ!$C$33:$C$776,СВЦЭМ!$A$33:$A$776,$A77,СВЦЭМ!$B$33:$B$776,X$47)+'СЕТ СН'!$G$9+СВЦЭМ!$D$10+'СЕТ СН'!$G$5-'СЕТ СН'!$G$17</f>
        <v>3786.7717932699998</v>
      </c>
      <c r="Y77" s="36">
        <f>SUMIFS(СВЦЭМ!$C$33:$C$776,СВЦЭМ!$A$33:$A$776,$A77,СВЦЭМ!$B$33:$B$776,Y$47)+'СЕТ СН'!$G$9+СВЦЭМ!$D$10+'СЕТ СН'!$G$5-'СЕТ СН'!$G$17</f>
        <v>3693.71771807</v>
      </c>
      <c r="AA77" s="37"/>
    </row>
    <row r="78" spans="1:27" ht="15.75" x14ac:dyDescent="0.2">
      <c r="A78" s="35">
        <f t="shared" si="1"/>
        <v>43496</v>
      </c>
      <c r="B78" s="36">
        <f>SUMIFS(СВЦЭМ!$C$33:$C$776,СВЦЭМ!$A$33:$A$776,$A78,СВЦЭМ!$B$33:$B$776,B$47)+'СЕТ СН'!$G$9+СВЦЭМ!$D$10+'СЕТ СН'!$G$5-'СЕТ СН'!$G$17</f>
        <v>3767.0947363400001</v>
      </c>
      <c r="C78" s="36">
        <f>SUMIFS(СВЦЭМ!$C$33:$C$776,СВЦЭМ!$A$33:$A$776,$A78,СВЦЭМ!$B$33:$B$776,C$47)+'СЕТ СН'!$G$9+СВЦЭМ!$D$10+'СЕТ СН'!$G$5-'СЕТ СН'!$G$17</f>
        <v>3814.1787401900001</v>
      </c>
      <c r="D78" s="36">
        <f>SUMIFS(СВЦЭМ!$C$33:$C$776,СВЦЭМ!$A$33:$A$776,$A78,СВЦЭМ!$B$33:$B$776,D$47)+'СЕТ СН'!$G$9+СВЦЭМ!$D$10+'СЕТ СН'!$G$5-'СЕТ СН'!$G$17</f>
        <v>3892.37965463</v>
      </c>
      <c r="E78" s="36">
        <f>SUMIFS(СВЦЭМ!$C$33:$C$776,СВЦЭМ!$A$33:$A$776,$A78,СВЦЭМ!$B$33:$B$776,E$47)+'СЕТ СН'!$G$9+СВЦЭМ!$D$10+'СЕТ СН'!$G$5-'СЕТ СН'!$G$17</f>
        <v>3899.5263459099997</v>
      </c>
      <c r="F78" s="36">
        <f>SUMIFS(СВЦЭМ!$C$33:$C$776,СВЦЭМ!$A$33:$A$776,$A78,СВЦЭМ!$B$33:$B$776,F$47)+'СЕТ СН'!$G$9+СВЦЭМ!$D$10+'СЕТ СН'!$G$5-'СЕТ СН'!$G$17</f>
        <v>3880.35702369</v>
      </c>
      <c r="G78" s="36">
        <f>SUMIFS(СВЦЭМ!$C$33:$C$776,СВЦЭМ!$A$33:$A$776,$A78,СВЦЭМ!$B$33:$B$776,G$47)+'СЕТ СН'!$G$9+СВЦЭМ!$D$10+'СЕТ СН'!$G$5-'СЕТ СН'!$G$17</f>
        <v>3837.0099729399999</v>
      </c>
      <c r="H78" s="36">
        <f>SUMIFS(СВЦЭМ!$C$33:$C$776,СВЦЭМ!$A$33:$A$776,$A78,СВЦЭМ!$B$33:$B$776,H$47)+'СЕТ СН'!$G$9+СВЦЭМ!$D$10+'СЕТ СН'!$G$5-'СЕТ СН'!$G$17</f>
        <v>3801.74545382</v>
      </c>
      <c r="I78" s="36">
        <f>SUMIFS(СВЦЭМ!$C$33:$C$776,СВЦЭМ!$A$33:$A$776,$A78,СВЦЭМ!$B$33:$B$776,I$47)+'СЕТ СН'!$G$9+СВЦЭМ!$D$10+'СЕТ СН'!$G$5-'СЕТ СН'!$G$17</f>
        <v>3716.5879555000001</v>
      </c>
      <c r="J78" s="36">
        <f>SUMIFS(СВЦЭМ!$C$33:$C$776,СВЦЭМ!$A$33:$A$776,$A78,СВЦЭМ!$B$33:$B$776,J$47)+'СЕТ СН'!$G$9+СВЦЭМ!$D$10+'СЕТ СН'!$G$5-'СЕТ СН'!$G$17</f>
        <v>3669.3757100299999</v>
      </c>
      <c r="K78" s="36">
        <f>SUMIFS(СВЦЭМ!$C$33:$C$776,СВЦЭМ!$A$33:$A$776,$A78,СВЦЭМ!$B$33:$B$776,K$47)+'СЕТ СН'!$G$9+СВЦЭМ!$D$10+'СЕТ СН'!$G$5-'СЕТ СН'!$G$17</f>
        <v>3649.8120206399999</v>
      </c>
      <c r="L78" s="36">
        <f>SUMIFS(СВЦЭМ!$C$33:$C$776,СВЦЭМ!$A$33:$A$776,$A78,СВЦЭМ!$B$33:$B$776,L$47)+'СЕТ СН'!$G$9+СВЦЭМ!$D$10+'СЕТ СН'!$G$5-'СЕТ СН'!$G$17</f>
        <v>3694.73498978</v>
      </c>
      <c r="M78" s="36">
        <f>SUMIFS(СВЦЭМ!$C$33:$C$776,СВЦЭМ!$A$33:$A$776,$A78,СВЦЭМ!$B$33:$B$776,M$47)+'СЕТ СН'!$G$9+СВЦЭМ!$D$10+'СЕТ СН'!$G$5-'СЕТ СН'!$G$17</f>
        <v>3701.58526613</v>
      </c>
      <c r="N78" s="36">
        <f>SUMIFS(СВЦЭМ!$C$33:$C$776,СВЦЭМ!$A$33:$A$776,$A78,СВЦЭМ!$B$33:$B$776,N$47)+'СЕТ СН'!$G$9+СВЦЭМ!$D$10+'СЕТ СН'!$G$5-'СЕТ СН'!$G$17</f>
        <v>3717.7264495700001</v>
      </c>
      <c r="O78" s="36">
        <f>SUMIFS(СВЦЭМ!$C$33:$C$776,СВЦЭМ!$A$33:$A$776,$A78,СВЦЭМ!$B$33:$B$776,O$47)+'СЕТ СН'!$G$9+СВЦЭМ!$D$10+'СЕТ СН'!$G$5-'СЕТ СН'!$G$17</f>
        <v>3707.3046656300003</v>
      </c>
      <c r="P78" s="36">
        <f>SUMIFS(СВЦЭМ!$C$33:$C$776,СВЦЭМ!$A$33:$A$776,$A78,СВЦЭМ!$B$33:$B$776,P$47)+'СЕТ СН'!$G$9+СВЦЭМ!$D$10+'СЕТ СН'!$G$5-'СЕТ СН'!$G$17</f>
        <v>3701.26846097</v>
      </c>
      <c r="Q78" s="36">
        <f>SUMIFS(СВЦЭМ!$C$33:$C$776,СВЦЭМ!$A$33:$A$776,$A78,СВЦЭМ!$B$33:$B$776,Q$47)+'СЕТ СН'!$G$9+СВЦЭМ!$D$10+'СЕТ СН'!$G$5-'СЕТ СН'!$G$17</f>
        <v>3710.2499280699999</v>
      </c>
      <c r="R78" s="36">
        <f>SUMIFS(СВЦЭМ!$C$33:$C$776,СВЦЭМ!$A$33:$A$776,$A78,СВЦЭМ!$B$33:$B$776,R$47)+'СЕТ СН'!$G$9+СВЦЭМ!$D$10+'СЕТ СН'!$G$5-'СЕТ СН'!$G$17</f>
        <v>3705.5897981400003</v>
      </c>
      <c r="S78" s="36">
        <f>SUMIFS(СВЦЭМ!$C$33:$C$776,СВЦЭМ!$A$33:$A$776,$A78,СВЦЭМ!$B$33:$B$776,S$47)+'СЕТ СН'!$G$9+СВЦЭМ!$D$10+'СЕТ СН'!$G$5-'СЕТ СН'!$G$17</f>
        <v>3661.9238347800001</v>
      </c>
      <c r="T78" s="36">
        <f>SUMIFS(СВЦЭМ!$C$33:$C$776,СВЦЭМ!$A$33:$A$776,$A78,СВЦЭМ!$B$33:$B$776,T$47)+'СЕТ СН'!$G$9+СВЦЭМ!$D$10+'СЕТ СН'!$G$5-'СЕТ СН'!$G$17</f>
        <v>3654.1033783900002</v>
      </c>
      <c r="U78" s="36">
        <f>SUMIFS(СВЦЭМ!$C$33:$C$776,СВЦЭМ!$A$33:$A$776,$A78,СВЦЭМ!$B$33:$B$776,U$47)+'СЕТ СН'!$G$9+СВЦЭМ!$D$10+'СЕТ СН'!$G$5-'СЕТ СН'!$G$17</f>
        <v>3660.8153456299997</v>
      </c>
      <c r="V78" s="36">
        <f>SUMIFS(СВЦЭМ!$C$33:$C$776,СВЦЭМ!$A$33:$A$776,$A78,СВЦЭМ!$B$33:$B$776,V$47)+'СЕТ СН'!$G$9+СВЦЭМ!$D$10+'СЕТ СН'!$G$5-'СЕТ СН'!$G$17</f>
        <v>3693.3043972099999</v>
      </c>
      <c r="W78" s="36">
        <f>SUMIFS(СВЦЭМ!$C$33:$C$776,СВЦЭМ!$A$33:$A$776,$A78,СВЦЭМ!$B$33:$B$776,W$47)+'СЕТ СН'!$G$9+СВЦЭМ!$D$10+'СЕТ СН'!$G$5-'СЕТ СН'!$G$17</f>
        <v>3694.92094529</v>
      </c>
      <c r="X78" s="36">
        <f>SUMIFS(СВЦЭМ!$C$33:$C$776,СВЦЭМ!$A$33:$A$776,$A78,СВЦЭМ!$B$33:$B$776,X$47)+'СЕТ СН'!$G$9+СВЦЭМ!$D$10+'СЕТ СН'!$G$5-'СЕТ СН'!$G$17</f>
        <v>3690.0576782400003</v>
      </c>
      <c r="Y78" s="36">
        <f>SUMIFS(СВЦЭМ!$C$33:$C$776,СВЦЭМ!$A$33:$A$776,$A78,СВЦЭМ!$B$33:$B$776,Y$47)+'СЕТ СН'!$G$9+СВЦЭМ!$D$10+'СЕТ СН'!$G$5-'СЕТ СН'!$G$17</f>
        <v>3738.2097974099997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01.01.2019</v>
      </c>
      <c r="B84" s="36">
        <f>SUMIFS(СВЦЭМ!$C$33:$C$776,СВЦЭМ!$A$33:$A$776,$A84,СВЦЭМ!$B$33:$B$776,B$83)+'СЕТ СН'!$H$9+СВЦЭМ!$D$10+'СЕТ СН'!$H$5-'СЕТ СН'!$H$17</f>
        <v>3632.6461411399996</v>
      </c>
      <c r="C84" s="36">
        <f>SUMIFS(СВЦЭМ!$C$33:$C$776,СВЦЭМ!$A$33:$A$776,$A84,СВЦЭМ!$B$33:$B$776,C$83)+'СЕТ СН'!$H$9+СВЦЭМ!$D$10+'СЕТ СН'!$H$5-'СЕТ СН'!$H$17</f>
        <v>3622.9938389899999</v>
      </c>
      <c r="D84" s="36">
        <f>SUMIFS(СВЦЭМ!$C$33:$C$776,СВЦЭМ!$A$33:$A$776,$A84,СВЦЭМ!$B$33:$B$776,D$83)+'СЕТ СН'!$H$9+СВЦЭМ!$D$10+'СЕТ СН'!$H$5-'СЕТ СН'!$H$17</f>
        <v>3658.7467982500002</v>
      </c>
      <c r="E84" s="36">
        <f>SUMIFS(СВЦЭМ!$C$33:$C$776,СВЦЭМ!$A$33:$A$776,$A84,СВЦЭМ!$B$33:$B$776,E$83)+'СЕТ СН'!$H$9+СВЦЭМ!$D$10+'СЕТ СН'!$H$5-'СЕТ СН'!$H$17</f>
        <v>3671.7759068099999</v>
      </c>
      <c r="F84" s="36">
        <f>SUMIFS(СВЦЭМ!$C$33:$C$776,СВЦЭМ!$A$33:$A$776,$A84,СВЦЭМ!$B$33:$B$776,F$83)+'СЕТ СН'!$H$9+СВЦЭМ!$D$10+'СЕТ СН'!$H$5-'СЕТ СН'!$H$17</f>
        <v>3702.3399390499999</v>
      </c>
      <c r="G84" s="36">
        <f>SUMIFS(СВЦЭМ!$C$33:$C$776,СВЦЭМ!$A$33:$A$776,$A84,СВЦЭМ!$B$33:$B$776,G$83)+'СЕТ СН'!$H$9+СВЦЭМ!$D$10+'СЕТ СН'!$H$5-'СЕТ СН'!$H$17</f>
        <v>3693.0924546299998</v>
      </c>
      <c r="H84" s="36">
        <f>SUMIFS(СВЦЭМ!$C$33:$C$776,СВЦЭМ!$A$33:$A$776,$A84,СВЦЭМ!$B$33:$B$776,H$83)+'СЕТ СН'!$H$9+СВЦЭМ!$D$10+'СЕТ СН'!$H$5-'СЕТ СН'!$H$17</f>
        <v>3693.5532330999999</v>
      </c>
      <c r="I84" s="36">
        <f>SUMIFS(СВЦЭМ!$C$33:$C$776,СВЦЭМ!$A$33:$A$776,$A84,СВЦЭМ!$B$33:$B$776,I$83)+'СЕТ СН'!$H$9+СВЦЭМ!$D$10+'СЕТ СН'!$H$5-'СЕТ СН'!$H$17</f>
        <v>3713.0839420900002</v>
      </c>
      <c r="J84" s="36">
        <f>SUMIFS(СВЦЭМ!$C$33:$C$776,СВЦЭМ!$A$33:$A$776,$A84,СВЦЭМ!$B$33:$B$776,J$83)+'СЕТ СН'!$H$9+СВЦЭМ!$D$10+'СЕТ СН'!$H$5-'СЕТ СН'!$H$17</f>
        <v>3726.4342195600002</v>
      </c>
      <c r="K84" s="36">
        <f>SUMIFS(СВЦЭМ!$C$33:$C$776,СВЦЭМ!$A$33:$A$776,$A84,СВЦЭМ!$B$33:$B$776,K$83)+'СЕТ СН'!$H$9+СВЦЭМ!$D$10+'СЕТ СН'!$H$5-'СЕТ СН'!$H$17</f>
        <v>3698.1197158999998</v>
      </c>
      <c r="L84" s="36">
        <f>SUMIFS(СВЦЭМ!$C$33:$C$776,СВЦЭМ!$A$33:$A$776,$A84,СВЦЭМ!$B$33:$B$776,L$83)+'СЕТ СН'!$H$9+СВЦЭМ!$D$10+'СЕТ СН'!$H$5-'СЕТ СН'!$H$17</f>
        <v>3675.24362931</v>
      </c>
      <c r="M84" s="36">
        <f>SUMIFS(СВЦЭМ!$C$33:$C$776,СВЦЭМ!$A$33:$A$776,$A84,СВЦЭМ!$B$33:$B$776,M$83)+'СЕТ СН'!$H$9+СВЦЭМ!$D$10+'СЕТ СН'!$H$5-'СЕТ СН'!$H$17</f>
        <v>3696.2263332000002</v>
      </c>
      <c r="N84" s="36">
        <f>SUMIFS(СВЦЭМ!$C$33:$C$776,СВЦЭМ!$A$33:$A$776,$A84,СВЦЭМ!$B$33:$B$776,N$83)+'СЕТ СН'!$H$9+СВЦЭМ!$D$10+'СЕТ СН'!$H$5-'СЕТ СН'!$H$17</f>
        <v>3657.84211873</v>
      </c>
      <c r="O84" s="36">
        <f>SUMIFS(СВЦЭМ!$C$33:$C$776,СВЦЭМ!$A$33:$A$776,$A84,СВЦЭМ!$B$33:$B$776,O$83)+'СЕТ СН'!$H$9+СВЦЭМ!$D$10+'СЕТ СН'!$H$5-'СЕТ СН'!$H$17</f>
        <v>3642.9120882299999</v>
      </c>
      <c r="P84" s="36">
        <f>SUMIFS(СВЦЭМ!$C$33:$C$776,СВЦЭМ!$A$33:$A$776,$A84,СВЦЭМ!$B$33:$B$776,P$83)+'СЕТ СН'!$H$9+СВЦЭМ!$D$10+'СЕТ СН'!$H$5-'СЕТ СН'!$H$17</f>
        <v>3661.7941837099997</v>
      </c>
      <c r="Q84" s="36">
        <f>SUMIFS(СВЦЭМ!$C$33:$C$776,СВЦЭМ!$A$33:$A$776,$A84,СВЦЭМ!$B$33:$B$776,Q$83)+'СЕТ СН'!$H$9+СВЦЭМ!$D$10+'СЕТ СН'!$H$5-'СЕТ СН'!$H$17</f>
        <v>3617.5532433899998</v>
      </c>
      <c r="R84" s="36">
        <f>SUMIFS(СВЦЭМ!$C$33:$C$776,СВЦЭМ!$A$33:$A$776,$A84,СВЦЭМ!$B$33:$B$776,R$83)+'СЕТ СН'!$H$9+СВЦЭМ!$D$10+'СЕТ СН'!$H$5-'СЕТ СН'!$H$17</f>
        <v>3560.3281520700002</v>
      </c>
      <c r="S84" s="36">
        <f>SUMIFS(СВЦЭМ!$C$33:$C$776,СВЦЭМ!$A$33:$A$776,$A84,СВЦЭМ!$B$33:$B$776,S$83)+'СЕТ СН'!$H$9+СВЦЭМ!$D$10+'СЕТ СН'!$H$5-'СЕТ СН'!$H$17</f>
        <v>3516.7721794200002</v>
      </c>
      <c r="T84" s="36">
        <f>SUMIFS(СВЦЭМ!$C$33:$C$776,СВЦЭМ!$A$33:$A$776,$A84,СВЦЭМ!$B$33:$B$776,T$83)+'СЕТ СН'!$H$9+СВЦЭМ!$D$10+'СЕТ СН'!$H$5-'СЕТ СН'!$H$17</f>
        <v>3494.7342490800002</v>
      </c>
      <c r="U84" s="36">
        <f>SUMIFS(СВЦЭМ!$C$33:$C$776,СВЦЭМ!$A$33:$A$776,$A84,СВЦЭМ!$B$33:$B$776,U$83)+'СЕТ СН'!$H$9+СВЦЭМ!$D$10+'СЕТ СН'!$H$5-'СЕТ СН'!$H$17</f>
        <v>3480.6538322199999</v>
      </c>
      <c r="V84" s="36">
        <f>SUMIFS(СВЦЭМ!$C$33:$C$776,СВЦЭМ!$A$33:$A$776,$A84,СВЦЭМ!$B$33:$B$776,V$83)+'СЕТ СН'!$H$9+СВЦЭМ!$D$10+'СЕТ СН'!$H$5-'СЕТ СН'!$H$17</f>
        <v>3483.4970124800002</v>
      </c>
      <c r="W84" s="36">
        <f>SUMIFS(СВЦЭМ!$C$33:$C$776,СВЦЭМ!$A$33:$A$776,$A84,СВЦЭМ!$B$33:$B$776,W$83)+'СЕТ СН'!$H$9+СВЦЭМ!$D$10+'СЕТ СН'!$H$5-'СЕТ СН'!$H$17</f>
        <v>3551.15613755</v>
      </c>
      <c r="X84" s="36">
        <f>SUMIFS(СВЦЭМ!$C$33:$C$776,СВЦЭМ!$A$33:$A$776,$A84,СВЦЭМ!$B$33:$B$776,X$83)+'СЕТ СН'!$H$9+СВЦЭМ!$D$10+'СЕТ СН'!$H$5-'СЕТ СН'!$H$17</f>
        <v>3626.1936613600001</v>
      </c>
      <c r="Y84" s="36">
        <f>SUMIFS(СВЦЭМ!$C$33:$C$776,СВЦЭМ!$A$33:$A$776,$A84,СВЦЭМ!$B$33:$B$776,Y$83)+'СЕТ СН'!$H$9+СВЦЭМ!$D$10+'СЕТ СН'!$H$5-'СЕТ СН'!$H$17</f>
        <v>3646.8212943500002</v>
      </c>
    </row>
    <row r="85" spans="1:25" ht="15.75" x14ac:dyDescent="0.2">
      <c r="A85" s="35">
        <f>A84+1</f>
        <v>43467</v>
      </c>
      <c r="B85" s="36">
        <f>SUMIFS(СВЦЭМ!$C$33:$C$776,СВЦЭМ!$A$33:$A$776,$A85,СВЦЭМ!$B$33:$B$776,B$83)+'СЕТ СН'!$H$9+СВЦЭМ!$D$10+'СЕТ СН'!$H$5-'СЕТ СН'!$H$17</f>
        <v>3679.9676567299998</v>
      </c>
      <c r="C85" s="36">
        <f>SUMIFS(СВЦЭМ!$C$33:$C$776,СВЦЭМ!$A$33:$A$776,$A85,СВЦЭМ!$B$33:$B$776,C$83)+'СЕТ СН'!$H$9+СВЦЭМ!$D$10+'СЕТ СН'!$H$5-'СЕТ СН'!$H$17</f>
        <v>3692.30184715</v>
      </c>
      <c r="D85" s="36">
        <f>SUMIFS(СВЦЭМ!$C$33:$C$776,СВЦЭМ!$A$33:$A$776,$A85,СВЦЭМ!$B$33:$B$776,D$83)+'СЕТ СН'!$H$9+СВЦЭМ!$D$10+'СЕТ СН'!$H$5-'СЕТ СН'!$H$17</f>
        <v>3683.4622362999999</v>
      </c>
      <c r="E85" s="36">
        <f>SUMIFS(СВЦЭМ!$C$33:$C$776,СВЦЭМ!$A$33:$A$776,$A85,СВЦЭМ!$B$33:$B$776,E$83)+'СЕТ СН'!$H$9+СВЦЭМ!$D$10+'СЕТ СН'!$H$5-'СЕТ СН'!$H$17</f>
        <v>3708.0967640199997</v>
      </c>
      <c r="F85" s="36">
        <f>SUMIFS(СВЦЭМ!$C$33:$C$776,СВЦЭМ!$A$33:$A$776,$A85,СВЦЭМ!$B$33:$B$776,F$83)+'СЕТ СН'!$H$9+СВЦЭМ!$D$10+'СЕТ СН'!$H$5-'СЕТ СН'!$H$17</f>
        <v>3710.3082611399996</v>
      </c>
      <c r="G85" s="36">
        <f>SUMIFS(СВЦЭМ!$C$33:$C$776,СВЦЭМ!$A$33:$A$776,$A85,СВЦЭМ!$B$33:$B$776,G$83)+'СЕТ СН'!$H$9+СВЦЭМ!$D$10+'СЕТ СН'!$H$5-'СЕТ СН'!$H$17</f>
        <v>3702.53761274</v>
      </c>
      <c r="H85" s="36">
        <f>SUMIFS(СВЦЭМ!$C$33:$C$776,СВЦЭМ!$A$33:$A$776,$A85,СВЦЭМ!$B$33:$B$776,H$83)+'СЕТ СН'!$H$9+СВЦЭМ!$D$10+'СЕТ СН'!$H$5-'СЕТ СН'!$H$17</f>
        <v>3666.4218073699999</v>
      </c>
      <c r="I85" s="36">
        <f>SUMIFS(СВЦЭМ!$C$33:$C$776,СВЦЭМ!$A$33:$A$776,$A85,СВЦЭМ!$B$33:$B$776,I$83)+'СЕТ СН'!$H$9+СВЦЭМ!$D$10+'СЕТ СН'!$H$5-'СЕТ СН'!$H$17</f>
        <v>3674.3150685199998</v>
      </c>
      <c r="J85" s="36">
        <f>SUMIFS(СВЦЭМ!$C$33:$C$776,СВЦЭМ!$A$33:$A$776,$A85,СВЦЭМ!$B$33:$B$776,J$83)+'СЕТ СН'!$H$9+СВЦЭМ!$D$10+'СЕТ СН'!$H$5-'СЕТ СН'!$H$17</f>
        <v>3673.3295177700002</v>
      </c>
      <c r="K85" s="36">
        <f>SUMIFS(СВЦЭМ!$C$33:$C$776,СВЦЭМ!$A$33:$A$776,$A85,СВЦЭМ!$B$33:$B$776,K$83)+'СЕТ СН'!$H$9+СВЦЭМ!$D$10+'СЕТ СН'!$H$5-'СЕТ СН'!$H$17</f>
        <v>3631.8108153900002</v>
      </c>
      <c r="L85" s="36">
        <f>SUMIFS(СВЦЭМ!$C$33:$C$776,СВЦЭМ!$A$33:$A$776,$A85,СВЦЭМ!$B$33:$B$776,L$83)+'СЕТ СН'!$H$9+СВЦЭМ!$D$10+'СЕТ СН'!$H$5-'СЕТ СН'!$H$17</f>
        <v>3620.7774094599999</v>
      </c>
      <c r="M85" s="36">
        <f>SUMIFS(СВЦЭМ!$C$33:$C$776,СВЦЭМ!$A$33:$A$776,$A85,СВЦЭМ!$B$33:$B$776,M$83)+'СЕТ СН'!$H$9+СВЦЭМ!$D$10+'СЕТ СН'!$H$5-'СЕТ СН'!$H$17</f>
        <v>3642.2869054499997</v>
      </c>
      <c r="N85" s="36">
        <f>SUMIFS(СВЦЭМ!$C$33:$C$776,СВЦЭМ!$A$33:$A$776,$A85,СВЦЭМ!$B$33:$B$776,N$83)+'СЕТ СН'!$H$9+СВЦЭМ!$D$10+'СЕТ СН'!$H$5-'СЕТ СН'!$H$17</f>
        <v>3606.4917374199999</v>
      </c>
      <c r="O85" s="36">
        <f>SUMIFS(СВЦЭМ!$C$33:$C$776,СВЦЭМ!$A$33:$A$776,$A85,СВЦЭМ!$B$33:$B$776,O$83)+'СЕТ СН'!$H$9+СВЦЭМ!$D$10+'СЕТ СН'!$H$5-'СЕТ СН'!$H$17</f>
        <v>3632.2795942699995</v>
      </c>
      <c r="P85" s="36">
        <f>SUMIFS(СВЦЭМ!$C$33:$C$776,СВЦЭМ!$A$33:$A$776,$A85,СВЦЭМ!$B$33:$B$776,P$83)+'СЕТ СН'!$H$9+СВЦЭМ!$D$10+'СЕТ СН'!$H$5-'СЕТ СН'!$H$17</f>
        <v>3671.5843994500001</v>
      </c>
      <c r="Q85" s="36">
        <f>SUMIFS(СВЦЭМ!$C$33:$C$776,СВЦЭМ!$A$33:$A$776,$A85,СВЦЭМ!$B$33:$B$776,Q$83)+'СЕТ СН'!$H$9+СВЦЭМ!$D$10+'СЕТ СН'!$H$5-'СЕТ СН'!$H$17</f>
        <v>3776.8564313699999</v>
      </c>
      <c r="R85" s="36">
        <f>SUMIFS(СВЦЭМ!$C$33:$C$776,СВЦЭМ!$A$33:$A$776,$A85,СВЦЭМ!$B$33:$B$776,R$83)+'СЕТ СН'!$H$9+СВЦЭМ!$D$10+'СЕТ СН'!$H$5-'СЕТ СН'!$H$17</f>
        <v>3769.10777186</v>
      </c>
      <c r="S85" s="36">
        <f>SUMIFS(СВЦЭМ!$C$33:$C$776,СВЦЭМ!$A$33:$A$776,$A85,СВЦЭМ!$B$33:$B$776,S$83)+'СЕТ СН'!$H$9+СВЦЭМ!$D$10+'СЕТ СН'!$H$5-'СЕТ СН'!$H$17</f>
        <v>3676.83635164</v>
      </c>
      <c r="T85" s="36">
        <f>SUMIFS(СВЦЭМ!$C$33:$C$776,СВЦЭМ!$A$33:$A$776,$A85,СВЦЭМ!$B$33:$B$776,T$83)+'СЕТ СН'!$H$9+СВЦЭМ!$D$10+'СЕТ СН'!$H$5-'СЕТ СН'!$H$17</f>
        <v>3641.9570689299999</v>
      </c>
      <c r="U85" s="36">
        <f>SUMIFS(СВЦЭМ!$C$33:$C$776,СВЦЭМ!$A$33:$A$776,$A85,СВЦЭМ!$B$33:$B$776,U$83)+'СЕТ СН'!$H$9+СВЦЭМ!$D$10+'СЕТ СН'!$H$5-'СЕТ СН'!$H$17</f>
        <v>3696.07260021</v>
      </c>
      <c r="V85" s="36">
        <f>SUMIFS(СВЦЭМ!$C$33:$C$776,СВЦЭМ!$A$33:$A$776,$A85,СВЦЭМ!$B$33:$B$776,V$83)+'СЕТ СН'!$H$9+СВЦЭМ!$D$10+'СЕТ СН'!$H$5-'СЕТ СН'!$H$17</f>
        <v>3671.5588582399996</v>
      </c>
      <c r="W85" s="36">
        <f>SUMIFS(СВЦЭМ!$C$33:$C$776,СВЦЭМ!$A$33:$A$776,$A85,СВЦЭМ!$B$33:$B$776,W$83)+'СЕТ СН'!$H$9+СВЦЭМ!$D$10+'СЕТ СН'!$H$5-'СЕТ СН'!$H$17</f>
        <v>3680.70803424</v>
      </c>
      <c r="X85" s="36">
        <f>SUMIFS(СВЦЭМ!$C$33:$C$776,СВЦЭМ!$A$33:$A$776,$A85,СВЦЭМ!$B$33:$B$776,X$83)+'СЕТ СН'!$H$9+СВЦЭМ!$D$10+'СЕТ СН'!$H$5-'СЕТ СН'!$H$17</f>
        <v>3736.4757481099996</v>
      </c>
      <c r="Y85" s="36">
        <f>SUMIFS(СВЦЭМ!$C$33:$C$776,СВЦЭМ!$A$33:$A$776,$A85,СВЦЭМ!$B$33:$B$776,Y$83)+'СЕТ СН'!$H$9+СВЦЭМ!$D$10+'СЕТ СН'!$H$5-'СЕТ СН'!$H$17</f>
        <v>3781.6040151500001</v>
      </c>
    </row>
    <row r="86" spans="1:25" ht="15.75" x14ac:dyDescent="0.2">
      <c r="A86" s="35">
        <f t="shared" ref="A86:A114" si="2">A85+1</f>
        <v>43468</v>
      </c>
      <c r="B86" s="36">
        <f>SUMIFS(СВЦЭМ!$C$33:$C$776,СВЦЭМ!$A$33:$A$776,$A86,СВЦЭМ!$B$33:$B$776,B$83)+'СЕТ СН'!$H$9+СВЦЭМ!$D$10+'СЕТ СН'!$H$5-'СЕТ СН'!$H$17</f>
        <v>3821.2202669199996</v>
      </c>
      <c r="C86" s="36">
        <f>SUMIFS(СВЦЭМ!$C$33:$C$776,СВЦЭМ!$A$33:$A$776,$A86,СВЦЭМ!$B$33:$B$776,C$83)+'СЕТ СН'!$H$9+СВЦЭМ!$D$10+'СЕТ СН'!$H$5-'СЕТ СН'!$H$17</f>
        <v>3671.11526615</v>
      </c>
      <c r="D86" s="36">
        <f>SUMIFS(СВЦЭМ!$C$33:$C$776,СВЦЭМ!$A$33:$A$776,$A86,СВЦЭМ!$B$33:$B$776,D$83)+'СЕТ СН'!$H$9+СВЦЭМ!$D$10+'СЕТ СН'!$H$5-'СЕТ СН'!$H$17</f>
        <v>3910.3449213599997</v>
      </c>
      <c r="E86" s="36">
        <f>SUMIFS(СВЦЭМ!$C$33:$C$776,СВЦЭМ!$A$33:$A$776,$A86,СВЦЭМ!$B$33:$B$776,E$83)+'СЕТ СН'!$H$9+СВЦЭМ!$D$10+'СЕТ СН'!$H$5-'СЕТ СН'!$H$17</f>
        <v>3930.69566846</v>
      </c>
      <c r="F86" s="36">
        <f>SUMIFS(СВЦЭМ!$C$33:$C$776,СВЦЭМ!$A$33:$A$776,$A86,СВЦЭМ!$B$33:$B$776,F$83)+'СЕТ СН'!$H$9+СВЦЭМ!$D$10+'СЕТ СН'!$H$5-'СЕТ СН'!$H$17</f>
        <v>3884.9260620999999</v>
      </c>
      <c r="G86" s="36">
        <f>SUMIFS(СВЦЭМ!$C$33:$C$776,СВЦЭМ!$A$33:$A$776,$A86,СВЦЭМ!$B$33:$B$776,G$83)+'СЕТ СН'!$H$9+СВЦЭМ!$D$10+'СЕТ СН'!$H$5-'СЕТ СН'!$H$17</f>
        <v>3896.2128412799998</v>
      </c>
      <c r="H86" s="36">
        <f>SUMIFS(СВЦЭМ!$C$33:$C$776,СВЦЭМ!$A$33:$A$776,$A86,СВЦЭМ!$B$33:$B$776,H$83)+'СЕТ СН'!$H$9+СВЦЭМ!$D$10+'СЕТ СН'!$H$5-'СЕТ СН'!$H$17</f>
        <v>3887.2573990199999</v>
      </c>
      <c r="I86" s="36">
        <f>SUMIFS(СВЦЭМ!$C$33:$C$776,СВЦЭМ!$A$33:$A$776,$A86,СВЦЭМ!$B$33:$B$776,I$83)+'СЕТ СН'!$H$9+СВЦЭМ!$D$10+'СЕТ СН'!$H$5-'СЕТ СН'!$H$17</f>
        <v>3886.5421828499998</v>
      </c>
      <c r="J86" s="36">
        <f>SUMIFS(СВЦЭМ!$C$33:$C$776,СВЦЭМ!$A$33:$A$776,$A86,СВЦЭМ!$B$33:$B$776,J$83)+'СЕТ СН'!$H$9+СВЦЭМ!$D$10+'СЕТ СН'!$H$5-'СЕТ СН'!$H$17</f>
        <v>3889.1169244900002</v>
      </c>
      <c r="K86" s="36">
        <f>SUMIFS(СВЦЭМ!$C$33:$C$776,СВЦЭМ!$A$33:$A$776,$A86,СВЦЭМ!$B$33:$B$776,K$83)+'СЕТ СН'!$H$9+СВЦЭМ!$D$10+'СЕТ СН'!$H$5-'СЕТ СН'!$H$17</f>
        <v>3871.0341272699998</v>
      </c>
      <c r="L86" s="36">
        <f>SUMIFS(СВЦЭМ!$C$33:$C$776,СВЦЭМ!$A$33:$A$776,$A86,СВЦЭМ!$B$33:$B$776,L$83)+'СЕТ СН'!$H$9+СВЦЭМ!$D$10+'СЕТ СН'!$H$5-'СЕТ СН'!$H$17</f>
        <v>3836.2360749999998</v>
      </c>
      <c r="M86" s="36">
        <f>SUMIFS(СВЦЭМ!$C$33:$C$776,СВЦЭМ!$A$33:$A$776,$A86,СВЦЭМ!$B$33:$B$776,M$83)+'СЕТ СН'!$H$9+СВЦЭМ!$D$10+'СЕТ СН'!$H$5-'СЕТ СН'!$H$17</f>
        <v>3804.7641460599998</v>
      </c>
      <c r="N86" s="36">
        <f>SUMIFS(СВЦЭМ!$C$33:$C$776,СВЦЭМ!$A$33:$A$776,$A86,СВЦЭМ!$B$33:$B$776,N$83)+'СЕТ СН'!$H$9+СВЦЭМ!$D$10+'СЕТ СН'!$H$5-'СЕТ СН'!$H$17</f>
        <v>3854.6738124899998</v>
      </c>
      <c r="O86" s="36">
        <f>SUMIFS(СВЦЭМ!$C$33:$C$776,СВЦЭМ!$A$33:$A$776,$A86,СВЦЭМ!$B$33:$B$776,O$83)+'СЕТ СН'!$H$9+СВЦЭМ!$D$10+'СЕТ СН'!$H$5-'СЕТ СН'!$H$17</f>
        <v>3868.4074984700001</v>
      </c>
      <c r="P86" s="36">
        <f>SUMIFS(СВЦЭМ!$C$33:$C$776,СВЦЭМ!$A$33:$A$776,$A86,СВЦЭМ!$B$33:$B$776,P$83)+'СЕТ СН'!$H$9+СВЦЭМ!$D$10+'СЕТ СН'!$H$5-'СЕТ СН'!$H$17</f>
        <v>3890.5846799599999</v>
      </c>
      <c r="Q86" s="36">
        <f>SUMIFS(СВЦЭМ!$C$33:$C$776,СВЦЭМ!$A$33:$A$776,$A86,СВЦЭМ!$B$33:$B$776,Q$83)+'СЕТ СН'!$H$9+СВЦЭМ!$D$10+'СЕТ СН'!$H$5-'СЕТ СН'!$H$17</f>
        <v>3813.0926655399999</v>
      </c>
      <c r="R86" s="36">
        <f>SUMIFS(СВЦЭМ!$C$33:$C$776,СВЦЭМ!$A$33:$A$776,$A86,СВЦЭМ!$B$33:$B$776,R$83)+'СЕТ СН'!$H$9+СВЦЭМ!$D$10+'СЕТ СН'!$H$5-'СЕТ СН'!$H$17</f>
        <v>3778.2616432300001</v>
      </c>
      <c r="S86" s="36">
        <f>SUMIFS(СВЦЭМ!$C$33:$C$776,СВЦЭМ!$A$33:$A$776,$A86,СВЦЭМ!$B$33:$B$776,S$83)+'СЕТ СН'!$H$9+СВЦЭМ!$D$10+'СЕТ СН'!$H$5-'СЕТ СН'!$H$17</f>
        <v>3734.3068849299998</v>
      </c>
      <c r="T86" s="36">
        <f>SUMIFS(СВЦЭМ!$C$33:$C$776,СВЦЭМ!$A$33:$A$776,$A86,СВЦЭМ!$B$33:$B$776,T$83)+'СЕТ СН'!$H$9+СВЦЭМ!$D$10+'СЕТ СН'!$H$5-'СЕТ СН'!$H$17</f>
        <v>3690.8779981799998</v>
      </c>
      <c r="U86" s="36">
        <f>SUMIFS(СВЦЭМ!$C$33:$C$776,СВЦЭМ!$A$33:$A$776,$A86,СВЦЭМ!$B$33:$B$776,U$83)+'СЕТ СН'!$H$9+СВЦЭМ!$D$10+'СЕТ СН'!$H$5-'СЕТ СН'!$H$17</f>
        <v>3664.3331695699999</v>
      </c>
      <c r="V86" s="36">
        <f>SUMIFS(СВЦЭМ!$C$33:$C$776,СВЦЭМ!$A$33:$A$776,$A86,СВЦЭМ!$B$33:$B$776,V$83)+'СЕТ СН'!$H$9+СВЦЭМ!$D$10+'СЕТ СН'!$H$5-'СЕТ СН'!$H$17</f>
        <v>3723.0290247499997</v>
      </c>
      <c r="W86" s="36">
        <f>SUMIFS(СВЦЭМ!$C$33:$C$776,СВЦЭМ!$A$33:$A$776,$A86,СВЦЭМ!$B$33:$B$776,W$83)+'СЕТ СН'!$H$9+СВЦЭМ!$D$10+'СЕТ СН'!$H$5-'СЕТ СН'!$H$17</f>
        <v>3797.5653361099999</v>
      </c>
      <c r="X86" s="36">
        <f>SUMIFS(СВЦЭМ!$C$33:$C$776,СВЦЭМ!$A$33:$A$776,$A86,СВЦЭМ!$B$33:$B$776,X$83)+'СЕТ СН'!$H$9+СВЦЭМ!$D$10+'СЕТ СН'!$H$5-'СЕТ СН'!$H$17</f>
        <v>3846.4400731899996</v>
      </c>
      <c r="Y86" s="36">
        <f>SUMIFS(СВЦЭМ!$C$33:$C$776,СВЦЭМ!$A$33:$A$776,$A86,СВЦЭМ!$B$33:$B$776,Y$83)+'СЕТ СН'!$H$9+СВЦЭМ!$D$10+'СЕТ СН'!$H$5-'СЕТ СН'!$H$17</f>
        <v>3897.61450638</v>
      </c>
    </row>
    <row r="87" spans="1:25" ht="15.75" x14ac:dyDescent="0.2">
      <c r="A87" s="35">
        <f t="shared" si="2"/>
        <v>43469</v>
      </c>
      <c r="B87" s="36">
        <f>SUMIFS(СВЦЭМ!$C$33:$C$776,СВЦЭМ!$A$33:$A$776,$A87,СВЦЭМ!$B$33:$B$776,B$83)+'СЕТ СН'!$H$9+СВЦЭМ!$D$10+'СЕТ СН'!$H$5-'СЕТ СН'!$H$17</f>
        <v>3874.1215877200002</v>
      </c>
      <c r="C87" s="36">
        <f>SUMIFS(СВЦЭМ!$C$33:$C$776,СВЦЭМ!$A$33:$A$776,$A87,СВЦЭМ!$B$33:$B$776,C$83)+'СЕТ СН'!$H$9+СВЦЭМ!$D$10+'СЕТ СН'!$H$5-'СЕТ СН'!$H$17</f>
        <v>3906.2999319199998</v>
      </c>
      <c r="D87" s="36">
        <f>SUMIFS(СВЦЭМ!$C$33:$C$776,СВЦЭМ!$A$33:$A$776,$A87,СВЦЭМ!$B$33:$B$776,D$83)+'СЕТ СН'!$H$9+СВЦЭМ!$D$10+'СЕТ СН'!$H$5-'СЕТ СН'!$H$17</f>
        <v>3947.99474242</v>
      </c>
      <c r="E87" s="36">
        <f>SUMIFS(СВЦЭМ!$C$33:$C$776,СВЦЭМ!$A$33:$A$776,$A87,СВЦЭМ!$B$33:$B$776,E$83)+'СЕТ СН'!$H$9+СВЦЭМ!$D$10+'СЕТ СН'!$H$5-'СЕТ СН'!$H$17</f>
        <v>3926.1627394699999</v>
      </c>
      <c r="F87" s="36">
        <f>SUMIFS(СВЦЭМ!$C$33:$C$776,СВЦЭМ!$A$33:$A$776,$A87,СВЦЭМ!$B$33:$B$776,F$83)+'СЕТ СН'!$H$9+СВЦЭМ!$D$10+'СЕТ СН'!$H$5-'СЕТ СН'!$H$17</f>
        <v>3865.8454959700002</v>
      </c>
      <c r="G87" s="36">
        <f>SUMIFS(СВЦЭМ!$C$33:$C$776,СВЦЭМ!$A$33:$A$776,$A87,СВЦЭМ!$B$33:$B$776,G$83)+'СЕТ СН'!$H$9+СВЦЭМ!$D$10+'СЕТ СН'!$H$5-'СЕТ СН'!$H$17</f>
        <v>3806.5392053999999</v>
      </c>
      <c r="H87" s="36">
        <f>SUMIFS(СВЦЭМ!$C$33:$C$776,СВЦЭМ!$A$33:$A$776,$A87,СВЦЭМ!$B$33:$B$776,H$83)+'СЕТ СН'!$H$9+СВЦЭМ!$D$10+'СЕТ СН'!$H$5-'СЕТ СН'!$H$17</f>
        <v>3801.2966719400001</v>
      </c>
      <c r="I87" s="36">
        <f>SUMIFS(СВЦЭМ!$C$33:$C$776,СВЦЭМ!$A$33:$A$776,$A87,СВЦЭМ!$B$33:$B$776,I$83)+'СЕТ СН'!$H$9+СВЦЭМ!$D$10+'СЕТ СН'!$H$5-'СЕТ СН'!$H$17</f>
        <v>3819.2326958200001</v>
      </c>
      <c r="J87" s="36">
        <f>SUMIFS(СВЦЭМ!$C$33:$C$776,СВЦЭМ!$A$33:$A$776,$A87,СВЦЭМ!$B$33:$B$776,J$83)+'СЕТ СН'!$H$9+СВЦЭМ!$D$10+'СЕТ СН'!$H$5-'СЕТ СН'!$H$17</f>
        <v>3823.0351916199998</v>
      </c>
      <c r="K87" s="36">
        <f>SUMIFS(СВЦЭМ!$C$33:$C$776,СВЦЭМ!$A$33:$A$776,$A87,СВЦЭМ!$B$33:$B$776,K$83)+'СЕТ СН'!$H$9+СВЦЭМ!$D$10+'СЕТ СН'!$H$5-'СЕТ СН'!$H$17</f>
        <v>3746.8707371700002</v>
      </c>
      <c r="L87" s="36">
        <f>SUMIFS(СВЦЭМ!$C$33:$C$776,СВЦЭМ!$A$33:$A$776,$A87,СВЦЭМ!$B$33:$B$776,L$83)+'СЕТ СН'!$H$9+СВЦЭМ!$D$10+'СЕТ СН'!$H$5-'СЕТ СН'!$H$17</f>
        <v>3705.99656065</v>
      </c>
      <c r="M87" s="36">
        <f>SUMIFS(СВЦЭМ!$C$33:$C$776,СВЦЭМ!$A$33:$A$776,$A87,СВЦЭМ!$B$33:$B$776,M$83)+'СЕТ СН'!$H$9+СВЦЭМ!$D$10+'СЕТ СН'!$H$5-'СЕТ СН'!$H$17</f>
        <v>3721.9257962000001</v>
      </c>
      <c r="N87" s="36">
        <f>SUMIFS(СВЦЭМ!$C$33:$C$776,СВЦЭМ!$A$33:$A$776,$A87,СВЦЭМ!$B$33:$B$776,N$83)+'СЕТ СН'!$H$9+СВЦЭМ!$D$10+'СЕТ СН'!$H$5-'СЕТ СН'!$H$17</f>
        <v>3744.1812168500001</v>
      </c>
      <c r="O87" s="36">
        <f>SUMIFS(СВЦЭМ!$C$33:$C$776,СВЦЭМ!$A$33:$A$776,$A87,СВЦЭМ!$B$33:$B$776,O$83)+'СЕТ СН'!$H$9+СВЦЭМ!$D$10+'СЕТ СН'!$H$5-'СЕТ СН'!$H$17</f>
        <v>3717.6663840699998</v>
      </c>
      <c r="P87" s="36">
        <f>SUMIFS(СВЦЭМ!$C$33:$C$776,СВЦЭМ!$A$33:$A$776,$A87,СВЦЭМ!$B$33:$B$776,P$83)+'СЕТ СН'!$H$9+СВЦЭМ!$D$10+'СЕТ СН'!$H$5-'СЕТ СН'!$H$17</f>
        <v>3791.4495114599999</v>
      </c>
      <c r="Q87" s="36">
        <f>SUMIFS(СВЦЭМ!$C$33:$C$776,СВЦЭМ!$A$33:$A$776,$A87,СВЦЭМ!$B$33:$B$776,Q$83)+'СЕТ СН'!$H$9+СВЦЭМ!$D$10+'СЕТ СН'!$H$5-'СЕТ СН'!$H$17</f>
        <v>3757.76164677</v>
      </c>
      <c r="R87" s="36">
        <f>SUMIFS(СВЦЭМ!$C$33:$C$776,СВЦЭМ!$A$33:$A$776,$A87,СВЦЭМ!$B$33:$B$776,R$83)+'СЕТ СН'!$H$9+СВЦЭМ!$D$10+'СЕТ СН'!$H$5-'СЕТ СН'!$H$17</f>
        <v>3717.2791805999996</v>
      </c>
      <c r="S87" s="36">
        <f>SUMIFS(СВЦЭМ!$C$33:$C$776,СВЦЭМ!$A$33:$A$776,$A87,СВЦЭМ!$B$33:$B$776,S$83)+'СЕТ СН'!$H$9+СВЦЭМ!$D$10+'СЕТ СН'!$H$5-'СЕТ СН'!$H$17</f>
        <v>3502.89023094</v>
      </c>
      <c r="T87" s="36">
        <f>SUMIFS(СВЦЭМ!$C$33:$C$776,СВЦЭМ!$A$33:$A$776,$A87,СВЦЭМ!$B$33:$B$776,T$83)+'СЕТ СН'!$H$9+СВЦЭМ!$D$10+'СЕТ СН'!$H$5-'СЕТ СН'!$H$17</f>
        <v>3504.7199994900002</v>
      </c>
      <c r="U87" s="36">
        <f>SUMIFS(СВЦЭМ!$C$33:$C$776,СВЦЭМ!$A$33:$A$776,$A87,СВЦЭМ!$B$33:$B$776,U$83)+'СЕТ СН'!$H$9+СВЦЭМ!$D$10+'СЕТ СН'!$H$5-'СЕТ СН'!$H$17</f>
        <v>3505.3518857999998</v>
      </c>
      <c r="V87" s="36">
        <f>SUMIFS(СВЦЭМ!$C$33:$C$776,СВЦЭМ!$A$33:$A$776,$A87,СВЦЭМ!$B$33:$B$776,V$83)+'СЕТ СН'!$H$9+СВЦЭМ!$D$10+'СЕТ СН'!$H$5-'СЕТ СН'!$H$17</f>
        <v>3638.0160808599999</v>
      </c>
      <c r="W87" s="36">
        <f>SUMIFS(СВЦЭМ!$C$33:$C$776,СВЦЭМ!$A$33:$A$776,$A87,СВЦЭМ!$B$33:$B$776,W$83)+'СЕТ СН'!$H$9+СВЦЭМ!$D$10+'СЕТ СН'!$H$5-'СЕТ СН'!$H$17</f>
        <v>3668.3849031999998</v>
      </c>
      <c r="X87" s="36">
        <f>SUMIFS(СВЦЭМ!$C$33:$C$776,СВЦЭМ!$A$33:$A$776,$A87,СВЦЭМ!$B$33:$B$776,X$83)+'СЕТ СН'!$H$9+СВЦЭМ!$D$10+'СЕТ СН'!$H$5-'СЕТ СН'!$H$17</f>
        <v>3721.0899944900002</v>
      </c>
      <c r="Y87" s="36">
        <f>SUMIFS(СВЦЭМ!$C$33:$C$776,СВЦЭМ!$A$33:$A$776,$A87,СВЦЭМ!$B$33:$B$776,Y$83)+'СЕТ СН'!$H$9+СВЦЭМ!$D$10+'СЕТ СН'!$H$5-'СЕТ СН'!$H$17</f>
        <v>3743.3735456999998</v>
      </c>
    </row>
    <row r="88" spans="1:25" ht="15.75" x14ac:dyDescent="0.2">
      <c r="A88" s="35">
        <f t="shared" si="2"/>
        <v>43470</v>
      </c>
      <c r="B88" s="36">
        <f>SUMIFS(СВЦЭМ!$C$33:$C$776,СВЦЭМ!$A$33:$A$776,$A88,СВЦЭМ!$B$33:$B$776,B$83)+'СЕТ СН'!$H$9+СВЦЭМ!$D$10+'СЕТ СН'!$H$5-'СЕТ СН'!$H$17</f>
        <v>3786.2509249</v>
      </c>
      <c r="C88" s="36">
        <f>SUMIFS(СВЦЭМ!$C$33:$C$776,СВЦЭМ!$A$33:$A$776,$A88,СВЦЭМ!$B$33:$B$776,C$83)+'СЕТ СН'!$H$9+СВЦЭМ!$D$10+'СЕТ СН'!$H$5-'СЕТ СН'!$H$17</f>
        <v>3820.0004145299999</v>
      </c>
      <c r="D88" s="36">
        <f>SUMIFS(СВЦЭМ!$C$33:$C$776,СВЦЭМ!$A$33:$A$776,$A88,СВЦЭМ!$B$33:$B$776,D$83)+'СЕТ СН'!$H$9+СВЦЭМ!$D$10+'СЕТ СН'!$H$5-'СЕТ СН'!$H$17</f>
        <v>3860.7244734300002</v>
      </c>
      <c r="E88" s="36">
        <f>SUMIFS(СВЦЭМ!$C$33:$C$776,СВЦЭМ!$A$33:$A$776,$A88,СВЦЭМ!$B$33:$B$776,E$83)+'СЕТ СН'!$H$9+СВЦЭМ!$D$10+'СЕТ СН'!$H$5-'СЕТ СН'!$H$17</f>
        <v>3867.4308372400001</v>
      </c>
      <c r="F88" s="36">
        <f>SUMIFS(СВЦЭМ!$C$33:$C$776,СВЦЭМ!$A$33:$A$776,$A88,СВЦЭМ!$B$33:$B$776,F$83)+'СЕТ СН'!$H$9+СВЦЭМ!$D$10+'СЕТ СН'!$H$5-'СЕТ СН'!$H$17</f>
        <v>3894.0732847899999</v>
      </c>
      <c r="G88" s="36">
        <f>SUMIFS(СВЦЭМ!$C$33:$C$776,СВЦЭМ!$A$33:$A$776,$A88,СВЦЭМ!$B$33:$B$776,G$83)+'СЕТ СН'!$H$9+СВЦЭМ!$D$10+'СЕТ СН'!$H$5-'СЕТ СН'!$H$17</f>
        <v>3853.2948389499998</v>
      </c>
      <c r="H88" s="36">
        <f>SUMIFS(СВЦЭМ!$C$33:$C$776,СВЦЭМ!$A$33:$A$776,$A88,СВЦЭМ!$B$33:$B$776,H$83)+'СЕТ СН'!$H$9+СВЦЭМ!$D$10+'СЕТ СН'!$H$5-'СЕТ СН'!$H$17</f>
        <v>3838.7161494399998</v>
      </c>
      <c r="I88" s="36">
        <f>SUMIFS(СВЦЭМ!$C$33:$C$776,СВЦЭМ!$A$33:$A$776,$A88,СВЦЭМ!$B$33:$B$776,I$83)+'СЕТ СН'!$H$9+СВЦЭМ!$D$10+'СЕТ СН'!$H$5-'СЕТ СН'!$H$17</f>
        <v>3837.4954906599996</v>
      </c>
      <c r="J88" s="36">
        <f>SUMIFS(СВЦЭМ!$C$33:$C$776,СВЦЭМ!$A$33:$A$776,$A88,СВЦЭМ!$B$33:$B$776,J$83)+'СЕТ СН'!$H$9+СВЦЭМ!$D$10+'СЕТ СН'!$H$5-'СЕТ СН'!$H$17</f>
        <v>3814.3313072800001</v>
      </c>
      <c r="K88" s="36">
        <f>SUMIFS(СВЦЭМ!$C$33:$C$776,СВЦЭМ!$A$33:$A$776,$A88,СВЦЭМ!$B$33:$B$776,K$83)+'СЕТ СН'!$H$9+СВЦЭМ!$D$10+'СЕТ СН'!$H$5-'СЕТ СН'!$H$17</f>
        <v>3778.3855206399999</v>
      </c>
      <c r="L88" s="36">
        <f>SUMIFS(СВЦЭМ!$C$33:$C$776,СВЦЭМ!$A$33:$A$776,$A88,СВЦЭМ!$B$33:$B$776,L$83)+'СЕТ СН'!$H$9+СВЦЭМ!$D$10+'СЕТ СН'!$H$5-'СЕТ СН'!$H$17</f>
        <v>3710.1573021899999</v>
      </c>
      <c r="M88" s="36">
        <f>SUMIFS(СВЦЭМ!$C$33:$C$776,СВЦЭМ!$A$33:$A$776,$A88,СВЦЭМ!$B$33:$B$776,M$83)+'СЕТ СН'!$H$9+СВЦЭМ!$D$10+'СЕТ СН'!$H$5-'СЕТ СН'!$H$17</f>
        <v>3771.25122938</v>
      </c>
      <c r="N88" s="36">
        <f>SUMIFS(СВЦЭМ!$C$33:$C$776,СВЦЭМ!$A$33:$A$776,$A88,СВЦЭМ!$B$33:$B$776,N$83)+'СЕТ СН'!$H$9+СВЦЭМ!$D$10+'СЕТ СН'!$H$5-'СЕТ СН'!$H$17</f>
        <v>3815.2705621999999</v>
      </c>
      <c r="O88" s="36">
        <f>SUMIFS(СВЦЭМ!$C$33:$C$776,СВЦЭМ!$A$33:$A$776,$A88,СВЦЭМ!$B$33:$B$776,O$83)+'СЕТ СН'!$H$9+СВЦЭМ!$D$10+'СЕТ СН'!$H$5-'СЕТ СН'!$H$17</f>
        <v>3856.24804038</v>
      </c>
      <c r="P88" s="36">
        <f>SUMIFS(СВЦЭМ!$C$33:$C$776,СВЦЭМ!$A$33:$A$776,$A88,СВЦЭМ!$B$33:$B$776,P$83)+'СЕТ СН'!$H$9+СВЦЭМ!$D$10+'СЕТ СН'!$H$5-'СЕТ СН'!$H$17</f>
        <v>3833.62781365</v>
      </c>
      <c r="Q88" s="36">
        <f>SUMIFS(СВЦЭМ!$C$33:$C$776,СВЦЭМ!$A$33:$A$776,$A88,СВЦЭМ!$B$33:$B$776,Q$83)+'СЕТ СН'!$H$9+СВЦЭМ!$D$10+'СЕТ СН'!$H$5-'СЕТ СН'!$H$17</f>
        <v>3756.65305868</v>
      </c>
      <c r="R88" s="36">
        <f>SUMIFS(СВЦЭМ!$C$33:$C$776,СВЦЭМ!$A$33:$A$776,$A88,СВЦЭМ!$B$33:$B$776,R$83)+'СЕТ СН'!$H$9+СВЦЭМ!$D$10+'СЕТ СН'!$H$5-'СЕТ СН'!$H$17</f>
        <v>3718.5361749699996</v>
      </c>
      <c r="S88" s="36">
        <f>SUMIFS(СВЦЭМ!$C$33:$C$776,СВЦЭМ!$A$33:$A$776,$A88,СВЦЭМ!$B$33:$B$776,S$83)+'СЕТ СН'!$H$9+СВЦЭМ!$D$10+'СЕТ СН'!$H$5-'СЕТ СН'!$H$17</f>
        <v>3626.2469881400002</v>
      </c>
      <c r="T88" s="36">
        <f>SUMIFS(СВЦЭМ!$C$33:$C$776,СВЦЭМ!$A$33:$A$776,$A88,СВЦЭМ!$B$33:$B$776,T$83)+'СЕТ СН'!$H$9+СВЦЭМ!$D$10+'СЕТ СН'!$H$5-'СЕТ СН'!$H$17</f>
        <v>3463.1185899299999</v>
      </c>
      <c r="U88" s="36">
        <f>SUMIFS(СВЦЭМ!$C$33:$C$776,СВЦЭМ!$A$33:$A$776,$A88,СВЦЭМ!$B$33:$B$776,U$83)+'СЕТ СН'!$H$9+СВЦЭМ!$D$10+'СЕТ СН'!$H$5-'СЕТ СН'!$H$17</f>
        <v>3642.4209236099996</v>
      </c>
      <c r="V88" s="36">
        <f>SUMIFS(СВЦЭМ!$C$33:$C$776,СВЦЭМ!$A$33:$A$776,$A88,СВЦЭМ!$B$33:$B$776,V$83)+'СЕТ СН'!$H$9+СВЦЭМ!$D$10+'СЕТ СН'!$H$5-'СЕТ СН'!$H$17</f>
        <v>3673.6587560199996</v>
      </c>
      <c r="W88" s="36">
        <f>SUMIFS(СВЦЭМ!$C$33:$C$776,СВЦЭМ!$A$33:$A$776,$A88,СВЦЭМ!$B$33:$B$776,W$83)+'СЕТ СН'!$H$9+СВЦЭМ!$D$10+'СЕТ СН'!$H$5-'СЕТ СН'!$H$17</f>
        <v>3732.5771565699997</v>
      </c>
      <c r="X88" s="36">
        <f>SUMIFS(СВЦЭМ!$C$33:$C$776,СВЦЭМ!$A$33:$A$776,$A88,СВЦЭМ!$B$33:$B$776,X$83)+'СЕТ СН'!$H$9+СВЦЭМ!$D$10+'СЕТ СН'!$H$5-'СЕТ СН'!$H$17</f>
        <v>3761.1445631400002</v>
      </c>
      <c r="Y88" s="36">
        <f>SUMIFS(СВЦЭМ!$C$33:$C$776,СВЦЭМ!$A$33:$A$776,$A88,СВЦЭМ!$B$33:$B$776,Y$83)+'СЕТ СН'!$H$9+СВЦЭМ!$D$10+'СЕТ СН'!$H$5-'СЕТ СН'!$H$17</f>
        <v>3820.5745939999997</v>
      </c>
    </row>
    <row r="89" spans="1:25" ht="15.75" x14ac:dyDescent="0.2">
      <c r="A89" s="35">
        <f t="shared" si="2"/>
        <v>43471</v>
      </c>
      <c r="B89" s="36">
        <f>SUMIFS(СВЦЭМ!$C$33:$C$776,СВЦЭМ!$A$33:$A$776,$A89,СВЦЭМ!$B$33:$B$776,B$83)+'СЕТ СН'!$H$9+СВЦЭМ!$D$10+'СЕТ СН'!$H$5-'СЕТ СН'!$H$17</f>
        <v>3797.61856936</v>
      </c>
      <c r="C89" s="36">
        <f>SUMIFS(СВЦЭМ!$C$33:$C$776,СВЦЭМ!$A$33:$A$776,$A89,СВЦЭМ!$B$33:$B$776,C$83)+'СЕТ СН'!$H$9+СВЦЭМ!$D$10+'СЕТ СН'!$H$5-'СЕТ СН'!$H$17</f>
        <v>3839.0717308100002</v>
      </c>
      <c r="D89" s="36">
        <f>SUMIFS(СВЦЭМ!$C$33:$C$776,СВЦЭМ!$A$33:$A$776,$A89,СВЦЭМ!$B$33:$B$776,D$83)+'СЕТ СН'!$H$9+СВЦЭМ!$D$10+'СЕТ СН'!$H$5-'СЕТ СН'!$H$17</f>
        <v>3842.28735474</v>
      </c>
      <c r="E89" s="36">
        <f>SUMIFS(СВЦЭМ!$C$33:$C$776,СВЦЭМ!$A$33:$A$776,$A89,СВЦЭМ!$B$33:$B$776,E$83)+'СЕТ СН'!$H$9+СВЦЭМ!$D$10+'СЕТ СН'!$H$5-'СЕТ СН'!$H$17</f>
        <v>3856.5267383399996</v>
      </c>
      <c r="F89" s="36">
        <f>SUMIFS(СВЦЭМ!$C$33:$C$776,СВЦЭМ!$A$33:$A$776,$A89,СВЦЭМ!$B$33:$B$776,F$83)+'СЕТ СН'!$H$9+СВЦЭМ!$D$10+'СЕТ СН'!$H$5-'СЕТ СН'!$H$17</f>
        <v>3856.9191541599998</v>
      </c>
      <c r="G89" s="36">
        <f>SUMIFS(СВЦЭМ!$C$33:$C$776,СВЦЭМ!$A$33:$A$776,$A89,СВЦЭМ!$B$33:$B$776,G$83)+'СЕТ СН'!$H$9+СВЦЭМ!$D$10+'СЕТ СН'!$H$5-'СЕТ СН'!$H$17</f>
        <v>3883.7020560800001</v>
      </c>
      <c r="H89" s="36">
        <f>SUMIFS(СВЦЭМ!$C$33:$C$776,СВЦЭМ!$A$33:$A$776,$A89,СВЦЭМ!$B$33:$B$776,H$83)+'СЕТ СН'!$H$9+СВЦЭМ!$D$10+'СЕТ СН'!$H$5-'СЕТ СН'!$H$17</f>
        <v>3830.7954264399996</v>
      </c>
      <c r="I89" s="36">
        <f>SUMIFS(СВЦЭМ!$C$33:$C$776,СВЦЭМ!$A$33:$A$776,$A89,СВЦЭМ!$B$33:$B$776,I$83)+'СЕТ СН'!$H$9+СВЦЭМ!$D$10+'СЕТ СН'!$H$5-'СЕТ СН'!$H$17</f>
        <v>3867.2007834300002</v>
      </c>
      <c r="J89" s="36">
        <f>SUMIFS(СВЦЭМ!$C$33:$C$776,СВЦЭМ!$A$33:$A$776,$A89,СВЦЭМ!$B$33:$B$776,J$83)+'СЕТ СН'!$H$9+СВЦЭМ!$D$10+'СЕТ СН'!$H$5-'СЕТ СН'!$H$17</f>
        <v>3815.02379677</v>
      </c>
      <c r="K89" s="36">
        <f>SUMIFS(СВЦЭМ!$C$33:$C$776,СВЦЭМ!$A$33:$A$776,$A89,СВЦЭМ!$B$33:$B$776,K$83)+'СЕТ СН'!$H$9+СВЦЭМ!$D$10+'СЕТ СН'!$H$5-'СЕТ СН'!$H$17</f>
        <v>3749.2704296000002</v>
      </c>
      <c r="L89" s="36">
        <f>SUMIFS(СВЦЭМ!$C$33:$C$776,СВЦЭМ!$A$33:$A$776,$A89,СВЦЭМ!$B$33:$B$776,L$83)+'СЕТ СН'!$H$9+СВЦЭМ!$D$10+'СЕТ СН'!$H$5-'СЕТ СН'!$H$17</f>
        <v>3742.8642329099998</v>
      </c>
      <c r="M89" s="36">
        <f>SUMIFS(СВЦЭМ!$C$33:$C$776,СВЦЭМ!$A$33:$A$776,$A89,СВЦЭМ!$B$33:$B$776,M$83)+'СЕТ СН'!$H$9+СВЦЭМ!$D$10+'СЕТ СН'!$H$5-'СЕТ СН'!$H$17</f>
        <v>3787.8502793899997</v>
      </c>
      <c r="N89" s="36">
        <f>SUMIFS(СВЦЭМ!$C$33:$C$776,СВЦЭМ!$A$33:$A$776,$A89,СВЦЭМ!$B$33:$B$776,N$83)+'СЕТ СН'!$H$9+СВЦЭМ!$D$10+'СЕТ СН'!$H$5-'СЕТ СН'!$H$17</f>
        <v>3807.0988067500002</v>
      </c>
      <c r="O89" s="36">
        <f>SUMIFS(СВЦЭМ!$C$33:$C$776,СВЦЭМ!$A$33:$A$776,$A89,СВЦЭМ!$B$33:$B$776,O$83)+'СЕТ СН'!$H$9+СВЦЭМ!$D$10+'СЕТ СН'!$H$5-'СЕТ СН'!$H$17</f>
        <v>3794.5429614699997</v>
      </c>
      <c r="P89" s="36">
        <f>SUMIFS(СВЦЭМ!$C$33:$C$776,СВЦЭМ!$A$33:$A$776,$A89,СВЦЭМ!$B$33:$B$776,P$83)+'СЕТ СН'!$H$9+СВЦЭМ!$D$10+'СЕТ СН'!$H$5-'СЕТ СН'!$H$17</f>
        <v>3810.4768443499997</v>
      </c>
      <c r="Q89" s="36">
        <f>SUMIFS(СВЦЭМ!$C$33:$C$776,СВЦЭМ!$A$33:$A$776,$A89,СВЦЭМ!$B$33:$B$776,Q$83)+'СЕТ СН'!$H$9+СВЦЭМ!$D$10+'СЕТ СН'!$H$5-'СЕТ СН'!$H$17</f>
        <v>3772.5650796999998</v>
      </c>
      <c r="R89" s="36">
        <f>SUMIFS(СВЦЭМ!$C$33:$C$776,СВЦЭМ!$A$33:$A$776,$A89,СВЦЭМ!$B$33:$B$776,R$83)+'СЕТ СН'!$H$9+СВЦЭМ!$D$10+'СЕТ СН'!$H$5-'СЕТ СН'!$H$17</f>
        <v>3731.5489211699996</v>
      </c>
      <c r="S89" s="36">
        <f>SUMIFS(СВЦЭМ!$C$33:$C$776,СВЦЭМ!$A$33:$A$776,$A89,СВЦЭМ!$B$33:$B$776,S$83)+'СЕТ СН'!$H$9+СВЦЭМ!$D$10+'СЕТ СН'!$H$5-'СЕТ СН'!$H$17</f>
        <v>3618.4373852799999</v>
      </c>
      <c r="T89" s="36">
        <f>SUMIFS(СВЦЭМ!$C$33:$C$776,СВЦЭМ!$A$33:$A$776,$A89,СВЦЭМ!$B$33:$B$776,T$83)+'СЕТ СН'!$H$9+СВЦЭМ!$D$10+'СЕТ СН'!$H$5-'СЕТ СН'!$H$17</f>
        <v>3575.61591219</v>
      </c>
      <c r="U89" s="36">
        <f>SUMIFS(СВЦЭМ!$C$33:$C$776,СВЦЭМ!$A$33:$A$776,$A89,СВЦЭМ!$B$33:$B$776,U$83)+'СЕТ СН'!$H$9+СВЦЭМ!$D$10+'СЕТ СН'!$H$5-'СЕТ СН'!$H$17</f>
        <v>3584.05074715</v>
      </c>
      <c r="V89" s="36">
        <f>SUMIFS(СВЦЭМ!$C$33:$C$776,СВЦЭМ!$A$33:$A$776,$A89,СВЦЭМ!$B$33:$B$776,V$83)+'СЕТ СН'!$H$9+СВЦЭМ!$D$10+'СЕТ СН'!$H$5-'СЕТ СН'!$H$17</f>
        <v>3626.6792043400001</v>
      </c>
      <c r="W89" s="36">
        <f>SUMIFS(СВЦЭМ!$C$33:$C$776,СВЦЭМ!$A$33:$A$776,$A89,СВЦЭМ!$B$33:$B$776,W$83)+'СЕТ СН'!$H$9+СВЦЭМ!$D$10+'СЕТ СН'!$H$5-'СЕТ СН'!$H$17</f>
        <v>3723.7808722899999</v>
      </c>
      <c r="X89" s="36">
        <f>SUMIFS(СВЦЭМ!$C$33:$C$776,СВЦЭМ!$A$33:$A$776,$A89,СВЦЭМ!$B$33:$B$776,X$83)+'СЕТ СН'!$H$9+СВЦЭМ!$D$10+'СЕТ СН'!$H$5-'СЕТ СН'!$H$17</f>
        <v>3783.66316044</v>
      </c>
      <c r="Y89" s="36">
        <f>SUMIFS(СВЦЭМ!$C$33:$C$776,СВЦЭМ!$A$33:$A$776,$A89,СВЦЭМ!$B$33:$B$776,Y$83)+'СЕТ СН'!$H$9+СВЦЭМ!$D$10+'СЕТ СН'!$H$5-'СЕТ СН'!$H$17</f>
        <v>3800.5341218200001</v>
      </c>
    </row>
    <row r="90" spans="1:25" ht="15.75" x14ac:dyDescent="0.2">
      <c r="A90" s="35">
        <f t="shared" si="2"/>
        <v>43472</v>
      </c>
      <c r="B90" s="36">
        <f>SUMIFS(СВЦЭМ!$C$33:$C$776,СВЦЭМ!$A$33:$A$776,$A90,СВЦЭМ!$B$33:$B$776,B$83)+'СЕТ СН'!$H$9+СВЦЭМ!$D$10+'СЕТ СН'!$H$5-'СЕТ СН'!$H$17</f>
        <v>3834.08155038</v>
      </c>
      <c r="C90" s="36">
        <f>SUMIFS(СВЦЭМ!$C$33:$C$776,СВЦЭМ!$A$33:$A$776,$A90,СВЦЭМ!$B$33:$B$776,C$83)+'СЕТ СН'!$H$9+СВЦЭМ!$D$10+'СЕТ СН'!$H$5-'СЕТ СН'!$H$17</f>
        <v>3864.56383839</v>
      </c>
      <c r="D90" s="36">
        <f>SUMIFS(СВЦЭМ!$C$33:$C$776,СВЦЭМ!$A$33:$A$776,$A90,СВЦЭМ!$B$33:$B$776,D$83)+'СЕТ СН'!$H$9+СВЦЭМ!$D$10+'СЕТ СН'!$H$5-'СЕТ СН'!$H$17</f>
        <v>3923.1505170800001</v>
      </c>
      <c r="E90" s="36">
        <f>SUMIFS(СВЦЭМ!$C$33:$C$776,СВЦЭМ!$A$33:$A$776,$A90,СВЦЭМ!$B$33:$B$776,E$83)+'СЕТ СН'!$H$9+СВЦЭМ!$D$10+'СЕТ СН'!$H$5-'СЕТ СН'!$H$17</f>
        <v>3939.8501957500002</v>
      </c>
      <c r="F90" s="36">
        <f>SUMIFS(СВЦЭМ!$C$33:$C$776,СВЦЭМ!$A$33:$A$776,$A90,СВЦЭМ!$B$33:$B$776,F$83)+'СЕТ СН'!$H$9+СВЦЭМ!$D$10+'СЕТ СН'!$H$5-'СЕТ СН'!$H$17</f>
        <v>3984.0570958600001</v>
      </c>
      <c r="G90" s="36">
        <f>SUMIFS(СВЦЭМ!$C$33:$C$776,СВЦЭМ!$A$33:$A$776,$A90,СВЦЭМ!$B$33:$B$776,G$83)+'СЕТ СН'!$H$9+СВЦЭМ!$D$10+'СЕТ СН'!$H$5-'СЕТ СН'!$H$17</f>
        <v>3961.0559856499999</v>
      </c>
      <c r="H90" s="36">
        <f>SUMIFS(СВЦЭМ!$C$33:$C$776,СВЦЭМ!$A$33:$A$776,$A90,СВЦЭМ!$B$33:$B$776,H$83)+'СЕТ СН'!$H$9+СВЦЭМ!$D$10+'СЕТ СН'!$H$5-'СЕТ СН'!$H$17</f>
        <v>3834.5631852899996</v>
      </c>
      <c r="I90" s="36">
        <f>SUMIFS(СВЦЭМ!$C$33:$C$776,СВЦЭМ!$A$33:$A$776,$A90,СВЦЭМ!$B$33:$B$776,I$83)+'СЕТ СН'!$H$9+СВЦЭМ!$D$10+'СЕТ СН'!$H$5-'СЕТ СН'!$H$17</f>
        <v>3846.6219904899999</v>
      </c>
      <c r="J90" s="36">
        <f>SUMIFS(СВЦЭМ!$C$33:$C$776,СВЦЭМ!$A$33:$A$776,$A90,СВЦЭМ!$B$33:$B$776,J$83)+'СЕТ СН'!$H$9+СВЦЭМ!$D$10+'СЕТ СН'!$H$5-'СЕТ СН'!$H$17</f>
        <v>3804.69592526</v>
      </c>
      <c r="K90" s="36">
        <f>SUMIFS(СВЦЭМ!$C$33:$C$776,СВЦЭМ!$A$33:$A$776,$A90,СВЦЭМ!$B$33:$B$776,K$83)+'СЕТ СН'!$H$9+СВЦЭМ!$D$10+'СЕТ СН'!$H$5-'СЕТ СН'!$H$17</f>
        <v>3758.4220541699997</v>
      </c>
      <c r="L90" s="36">
        <f>SUMIFS(СВЦЭМ!$C$33:$C$776,СВЦЭМ!$A$33:$A$776,$A90,СВЦЭМ!$B$33:$B$776,L$83)+'СЕТ СН'!$H$9+СВЦЭМ!$D$10+'СЕТ СН'!$H$5-'СЕТ СН'!$H$17</f>
        <v>3708.1303094</v>
      </c>
      <c r="M90" s="36">
        <f>SUMIFS(СВЦЭМ!$C$33:$C$776,СВЦЭМ!$A$33:$A$776,$A90,СВЦЭМ!$B$33:$B$776,M$83)+'СЕТ СН'!$H$9+СВЦЭМ!$D$10+'СЕТ СН'!$H$5-'СЕТ СН'!$H$17</f>
        <v>3709.5843216899998</v>
      </c>
      <c r="N90" s="36">
        <f>SUMIFS(СВЦЭМ!$C$33:$C$776,СВЦЭМ!$A$33:$A$776,$A90,СВЦЭМ!$B$33:$B$776,N$83)+'СЕТ СН'!$H$9+СВЦЭМ!$D$10+'СЕТ СН'!$H$5-'СЕТ СН'!$H$17</f>
        <v>3739.2001916600002</v>
      </c>
      <c r="O90" s="36">
        <f>SUMIFS(СВЦЭМ!$C$33:$C$776,СВЦЭМ!$A$33:$A$776,$A90,СВЦЭМ!$B$33:$B$776,O$83)+'СЕТ СН'!$H$9+СВЦЭМ!$D$10+'СЕТ СН'!$H$5-'СЕТ СН'!$H$17</f>
        <v>3749.8850287799996</v>
      </c>
      <c r="P90" s="36">
        <f>SUMIFS(СВЦЭМ!$C$33:$C$776,СВЦЭМ!$A$33:$A$776,$A90,СВЦЭМ!$B$33:$B$776,P$83)+'СЕТ СН'!$H$9+СВЦЭМ!$D$10+'СЕТ СН'!$H$5-'СЕТ СН'!$H$17</f>
        <v>3752.0525460700001</v>
      </c>
      <c r="Q90" s="36">
        <f>SUMIFS(СВЦЭМ!$C$33:$C$776,СВЦЭМ!$A$33:$A$776,$A90,СВЦЭМ!$B$33:$B$776,Q$83)+'СЕТ СН'!$H$9+СВЦЭМ!$D$10+'СЕТ СН'!$H$5-'СЕТ СН'!$H$17</f>
        <v>3690.5424610099999</v>
      </c>
      <c r="R90" s="36">
        <f>SUMIFS(СВЦЭМ!$C$33:$C$776,СВЦЭМ!$A$33:$A$776,$A90,СВЦЭМ!$B$33:$B$776,R$83)+'СЕТ СН'!$H$9+СВЦЭМ!$D$10+'СЕТ СН'!$H$5-'СЕТ СН'!$H$17</f>
        <v>3671.7087165000003</v>
      </c>
      <c r="S90" s="36">
        <f>SUMIFS(СВЦЭМ!$C$33:$C$776,СВЦЭМ!$A$33:$A$776,$A90,СВЦЭМ!$B$33:$B$776,S$83)+'СЕТ СН'!$H$9+СВЦЭМ!$D$10+'СЕТ СН'!$H$5-'СЕТ СН'!$H$17</f>
        <v>3665.43487706</v>
      </c>
      <c r="T90" s="36">
        <f>SUMIFS(СВЦЭМ!$C$33:$C$776,СВЦЭМ!$A$33:$A$776,$A90,СВЦЭМ!$B$33:$B$776,T$83)+'СЕТ СН'!$H$9+СВЦЭМ!$D$10+'СЕТ СН'!$H$5-'СЕТ СН'!$H$17</f>
        <v>3610.57243135</v>
      </c>
      <c r="U90" s="36">
        <f>SUMIFS(СВЦЭМ!$C$33:$C$776,СВЦЭМ!$A$33:$A$776,$A90,СВЦЭМ!$B$33:$B$776,U$83)+'СЕТ СН'!$H$9+СВЦЭМ!$D$10+'СЕТ СН'!$H$5-'СЕТ СН'!$H$17</f>
        <v>3597.3845626800003</v>
      </c>
      <c r="V90" s="36">
        <f>SUMIFS(СВЦЭМ!$C$33:$C$776,СВЦЭМ!$A$33:$A$776,$A90,СВЦЭМ!$B$33:$B$776,V$83)+'СЕТ СН'!$H$9+СВЦЭМ!$D$10+'СЕТ СН'!$H$5-'СЕТ СН'!$H$17</f>
        <v>3598.15114223</v>
      </c>
      <c r="W90" s="36">
        <f>SUMIFS(СВЦЭМ!$C$33:$C$776,СВЦЭМ!$A$33:$A$776,$A90,СВЦЭМ!$B$33:$B$776,W$83)+'СЕТ СН'!$H$9+СВЦЭМ!$D$10+'СЕТ СН'!$H$5-'СЕТ СН'!$H$17</f>
        <v>3714.8341949199998</v>
      </c>
      <c r="X90" s="36">
        <f>SUMIFS(СВЦЭМ!$C$33:$C$776,СВЦЭМ!$A$33:$A$776,$A90,СВЦЭМ!$B$33:$B$776,X$83)+'СЕТ СН'!$H$9+СВЦЭМ!$D$10+'СЕТ СН'!$H$5-'СЕТ СН'!$H$17</f>
        <v>3829.1160882300001</v>
      </c>
      <c r="Y90" s="36">
        <f>SUMIFS(СВЦЭМ!$C$33:$C$776,СВЦЭМ!$A$33:$A$776,$A90,СВЦЭМ!$B$33:$B$776,Y$83)+'СЕТ СН'!$H$9+СВЦЭМ!$D$10+'СЕТ СН'!$H$5-'СЕТ СН'!$H$17</f>
        <v>3792.4056850899997</v>
      </c>
    </row>
    <row r="91" spans="1:25" ht="15.75" x14ac:dyDescent="0.2">
      <c r="A91" s="35">
        <f t="shared" si="2"/>
        <v>43473</v>
      </c>
      <c r="B91" s="36">
        <f>SUMIFS(СВЦЭМ!$C$33:$C$776,СВЦЭМ!$A$33:$A$776,$A91,СВЦЭМ!$B$33:$B$776,B$83)+'СЕТ СН'!$H$9+СВЦЭМ!$D$10+'СЕТ СН'!$H$5-'СЕТ СН'!$H$17</f>
        <v>3795.1325646699997</v>
      </c>
      <c r="C91" s="36">
        <f>SUMIFS(СВЦЭМ!$C$33:$C$776,СВЦЭМ!$A$33:$A$776,$A91,СВЦЭМ!$B$33:$B$776,C$83)+'СЕТ СН'!$H$9+СВЦЭМ!$D$10+'СЕТ СН'!$H$5-'СЕТ СН'!$H$17</f>
        <v>3820.6917743599997</v>
      </c>
      <c r="D91" s="36">
        <f>SUMIFS(СВЦЭМ!$C$33:$C$776,СВЦЭМ!$A$33:$A$776,$A91,СВЦЭМ!$B$33:$B$776,D$83)+'СЕТ СН'!$H$9+СВЦЭМ!$D$10+'СЕТ СН'!$H$5-'СЕТ СН'!$H$17</f>
        <v>3799.1644651799998</v>
      </c>
      <c r="E91" s="36">
        <f>SUMIFS(СВЦЭМ!$C$33:$C$776,СВЦЭМ!$A$33:$A$776,$A91,СВЦЭМ!$B$33:$B$776,E$83)+'СЕТ СН'!$H$9+СВЦЭМ!$D$10+'СЕТ СН'!$H$5-'СЕТ СН'!$H$17</f>
        <v>3832.2683119499998</v>
      </c>
      <c r="F91" s="36">
        <f>SUMIFS(СВЦЭМ!$C$33:$C$776,СВЦЭМ!$A$33:$A$776,$A91,СВЦЭМ!$B$33:$B$776,F$83)+'СЕТ СН'!$H$9+СВЦЭМ!$D$10+'СЕТ СН'!$H$5-'СЕТ СН'!$H$17</f>
        <v>3807.3417334699998</v>
      </c>
      <c r="G91" s="36">
        <f>SUMIFS(СВЦЭМ!$C$33:$C$776,СВЦЭМ!$A$33:$A$776,$A91,СВЦЭМ!$B$33:$B$776,G$83)+'СЕТ СН'!$H$9+СВЦЭМ!$D$10+'СЕТ СН'!$H$5-'СЕТ СН'!$H$17</f>
        <v>3843.85217345</v>
      </c>
      <c r="H91" s="36">
        <f>SUMIFS(СВЦЭМ!$C$33:$C$776,СВЦЭМ!$A$33:$A$776,$A91,СВЦЭМ!$B$33:$B$776,H$83)+'СЕТ СН'!$H$9+СВЦЭМ!$D$10+'СЕТ СН'!$H$5-'СЕТ СН'!$H$17</f>
        <v>3913.9128256599997</v>
      </c>
      <c r="I91" s="36">
        <f>SUMIFS(СВЦЭМ!$C$33:$C$776,СВЦЭМ!$A$33:$A$776,$A91,СВЦЭМ!$B$33:$B$776,I$83)+'СЕТ СН'!$H$9+СВЦЭМ!$D$10+'СЕТ СН'!$H$5-'СЕТ СН'!$H$17</f>
        <v>3885.0952788</v>
      </c>
      <c r="J91" s="36">
        <f>SUMIFS(СВЦЭМ!$C$33:$C$776,СВЦЭМ!$A$33:$A$776,$A91,СВЦЭМ!$B$33:$B$776,J$83)+'СЕТ СН'!$H$9+СВЦЭМ!$D$10+'СЕТ СН'!$H$5-'СЕТ СН'!$H$17</f>
        <v>3830.18554653</v>
      </c>
      <c r="K91" s="36">
        <f>SUMIFS(СВЦЭМ!$C$33:$C$776,СВЦЭМ!$A$33:$A$776,$A91,СВЦЭМ!$B$33:$B$776,K$83)+'СЕТ СН'!$H$9+СВЦЭМ!$D$10+'СЕТ СН'!$H$5-'СЕТ СН'!$H$17</f>
        <v>3753.54188346</v>
      </c>
      <c r="L91" s="36">
        <f>SUMIFS(СВЦЭМ!$C$33:$C$776,СВЦЭМ!$A$33:$A$776,$A91,СВЦЭМ!$B$33:$B$776,L$83)+'СЕТ СН'!$H$9+СВЦЭМ!$D$10+'СЕТ СН'!$H$5-'СЕТ СН'!$H$17</f>
        <v>3729.4501366200002</v>
      </c>
      <c r="M91" s="36">
        <f>SUMIFS(СВЦЭМ!$C$33:$C$776,СВЦЭМ!$A$33:$A$776,$A91,СВЦЭМ!$B$33:$B$776,M$83)+'СЕТ СН'!$H$9+СВЦЭМ!$D$10+'СЕТ СН'!$H$5-'СЕТ СН'!$H$17</f>
        <v>3767.1318793999999</v>
      </c>
      <c r="N91" s="36">
        <f>SUMIFS(СВЦЭМ!$C$33:$C$776,СВЦЭМ!$A$33:$A$776,$A91,СВЦЭМ!$B$33:$B$776,N$83)+'СЕТ СН'!$H$9+СВЦЭМ!$D$10+'СЕТ СН'!$H$5-'СЕТ СН'!$H$17</f>
        <v>3732.26437988</v>
      </c>
      <c r="O91" s="36">
        <f>SUMIFS(СВЦЭМ!$C$33:$C$776,СВЦЭМ!$A$33:$A$776,$A91,СВЦЭМ!$B$33:$B$776,O$83)+'СЕТ СН'!$H$9+СВЦЭМ!$D$10+'СЕТ СН'!$H$5-'СЕТ СН'!$H$17</f>
        <v>3735.2959727500001</v>
      </c>
      <c r="P91" s="36">
        <f>SUMIFS(СВЦЭМ!$C$33:$C$776,СВЦЭМ!$A$33:$A$776,$A91,СВЦЭМ!$B$33:$B$776,P$83)+'СЕТ СН'!$H$9+СВЦЭМ!$D$10+'СЕТ СН'!$H$5-'СЕТ СН'!$H$17</f>
        <v>3735.5918341699999</v>
      </c>
      <c r="Q91" s="36">
        <f>SUMIFS(СВЦЭМ!$C$33:$C$776,СВЦЭМ!$A$33:$A$776,$A91,СВЦЭМ!$B$33:$B$776,Q$83)+'СЕТ СН'!$H$9+СВЦЭМ!$D$10+'СЕТ СН'!$H$5-'СЕТ СН'!$H$17</f>
        <v>3737.1670952999998</v>
      </c>
      <c r="R91" s="36">
        <f>SUMIFS(СВЦЭМ!$C$33:$C$776,СВЦЭМ!$A$33:$A$776,$A91,СВЦЭМ!$B$33:$B$776,R$83)+'СЕТ СН'!$H$9+СВЦЭМ!$D$10+'СЕТ СН'!$H$5-'СЕТ СН'!$H$17</f>
        <v>3688.5744576799998</v>
      </c>
      <c r="S91" s="36">
        <f>SUMIFS(СВЦЭМ!$C$33:$C$776,СВЦЭМ!$A$33:$A$776,$A91,СВЦЭМ!$B$33:$B$776,S$83)+'СЕТ СН'!$H$9+СВЦЭМ!$D$10+'СЕТ СН'!$H$5-'СЕТ СН'!$H$17</f>
        <v>3654.4164504</v>
      </c>
      <c r="T91" s="36">
        <f>SUMIFS(СВЦЭМ!$C$33:$C$776,СВЦЭМ!$A$33:$A$776,$A91,СВЦЭМ!$B$33:$B$776,T$83)+'СЕТ СН'!$H$9+СВЦЭМ!$D$10+'СЕТ СН'!$H$5-'СЕТ СН'!$H$17</f>
        <v>3697.34788389</v>
      </c>
      <c r="U91" s="36">
        <f>SUMIFS(СВЦЭМ!$C$33:$C$776,СВЦЭМ!$A$33:$A$776,$A91,СВЦЭМ!$B$33:$B$776,U$83)+'СЕТ СН'!$H$9+СВЦЭМ!$D$10+'СЕТ СН'!$H$5-'СЕТ СН'!$H$17</f>
        <v>3748.0209794000002</v>
      </c>
      <c r="V91" s="36">
        <f>SUMIFS(СВЦЭМ!$C$33:$C$776,СВЦЭМ!$A$33:$A$776,$A91,СВЦЭМ!$B$33:$B$776,V$83)+'СЕТ СН'!$H$9+СВЦЭМ!$D$10+'СЕТ СН'!$H$5-'СЕТ СН'!$H$17</f>
        <v>3815.7566980499996</v>
      </c>
      <c r="W91" s="36">
        <f>SUMIFS(СВЦЭМ!$C$33:$C$776,СВЦЭМ!$A$33:$A$776,$A91,СВЦЭМ!$B$33:$B$776,W$83)+'СЕТ СН'!$H$9+СВЦЭМ!$D$10+'СЕТ СН'!$H$5-'СЕТ СН'!$H$17</f>
        <v>3806.0485720799998</v>
      </c>
      <c r="X91" s="36">
        <f>SUMIFS(СВЦЭМ!$C$33:$C$776,СВЦЭМ!$A$33:$A$776,$A91,СВЦЭМ!$B$33:$B$776,X$83)+'СЕТ СН'!$H$9+СВЦЭМ!$D$10+'СЕТ СН'!$H$5-'СЕТ СН'!$H$17</f>
        <v>3842.5691346200001</v>
      </c>
      <c r="Y91" s="36">
        <f>SUMIFS(СВЦЭМ!$C$33:$C$776,СВЦЭМ!$A$33:$A$776,$A91,СВЦЭМ!$B$33:$B$776,Y$83)+'СЕТ СН'!$H$9+СВЦЭМ!$D$10+'СЕТ СН'!$H$5-'СЕТ СН'!$H$17</f>
        <v>3918.7074434899996</v>
      </c>
    </row>
    <row r="92" spans="1:25" ht="15.75" x14ac:dyDescent="0.2">
      <c r="A92" s="35">
        <f t="shared" si="2"/>
        <v>43474</v>
      </c>
      <c r="B92" s="36">
        <f>SUMIFS(СВЦЭМ!$C$33:$C$776,СВЦЭМ!$A$33:$A$776,$A92,СВЦЭМ!$B$33:$B$776,B$83)+'СЕТ СН'!$H$9+СВЦЭМ!$D$10+'СЕТ СН'!$H$5-'СЕТ СН'!$H$17</f>
        <v>3956.1056862300002</v>
      </c>
      <c r="C92" s="36">
        <f>SUMIFS(СВЦЭМ!$C$33:$C$776,СВЦЭМ!$A$33:$A$776,$A92,СВЦЭМ!$B$33:$B$776,C$83)+'СЕТ СН'!$H$9+СВЦЭМ!$D$10+'СЕТ СН'!$H$5-'СЕТ СН'!$H$17</f>
        <v>3946.10608482</v>
      </c>
      <c r="D92" s="36">
        <f>SUMIFS(СВЦЭМ!$C$33:$C$776,СВЦЭМ!$A$33:$A$776,$A92,СВЦЭМ!$B$33:$B$776,D$83)+'СЕТ СН'!$H$9+СВЦЭМ!$D$10+'СЕТ СН'!$H$5-'СЕТ СН'!$H$17</f>
        <v>3980.6027116400001</v>
      </c>
      <c r="E92" s="36">
        <f>SUMIFS(СВЦЭМ!$C$33:$C$776,СВЦЭМ!$A$33:$A$776,$A92,СВЦЭМ!$B$33:$B$776,E$83)+'СЕТ СН'!$H$9+СВЦЭМ!$D$10+'СЕТ СН'!$H$5-'СЕТ СН'!$H$17</f>
        <v>3949.4253039999999</v>
      </c>
      <c r="F92" s="36">
        <f>SUMIFS(СВЦЭМ!$C$33:$C$776,СВЦЭМ!$A$33:$A$776,$A92,СВЦЭМ!$B$33:$B$776,F$83)+'СЕТ СН'!$H$9+СВЦЭМ!$D$10+'СЕТ СН'!$H$5-'СЕТ СН'!$H$17</f>
        <v>3895.3779978900002</v>
      </c>
      <c r="G92" s="36">
        <f>SUMIFS(СВЦЭМ!$C$33:$C$776,СВЦЭМ!$A$33:$A$776,$A92,СВЦЭМ!$B$33:$B$776,G$83)+'СЕТ СН'!$H$9+СВЦЭМ!$D$10+'СЕТ СН'!$H$5-'СЕТ СН'!$H$17</f>
        <v>3883.6341275300001</v>
      </c>
      <c r="H92" s="36">
        <f>SUMIFS(СВЦЭМ!$C$33:$C$776,СВЦЭМ!$A$33:$A$776,$A92,СВЦЭМ!$B$33:$B$776,H$83)+'СЕТ СН'!$H$9+СВЦЭМ!$D$10+'СЕТ СН'!$H$5-'СЕТ СН'!$H$17</f>
        <v>3849.70704793</v>
      </c>
      <c r="I92" s="36">
        <f>SUMIFS(СВЦЭМ!$C$33:$C$776,СВЦЭМ!$A$33:$A$776,$A92,СВЦЭМ!$B$33:$B$776,I$83)+'СЕТ СН'!$H$9+СВЦЭМ!$D$10+'СЕТ СН'!$H$5-'СЕТ СН'!$H$17</f>
        <v>3778.0047409099998</v>
      </c>
      <c r="J92" s="36">
        <f>SUMIFS(СВЦЭМ!$C$33:$C$776,СВЦЭМ!$A$33:$A$776,$A92,СВЦЭМ!$B$33:$B$776,J$83)+'СЕТ СН'!$H$9+СВЦЭМ!$D$10+'СЕТ СН'!$H$5-'СЕТ СН'!$H$17</f>
        <v>3760.5476360799998</v>
      </c>
      <c r="K92" s="36">
        <f>SUMIFS(СВЦЭМ!$C$33:$C$776,СВЦЭМ!$A$33:$A$776,$A92,СВЦЭМ!$B$33:$B$776,K$83)+'СЕТ СН'!$H$9+СВЦЭМ!$D$10+'СЕТ СН'!$H$5-'СЕТ СН'!$H$17</f>
        <v>3740.54957341</v>
      </c>
      <c r="L92" s="36">
        <f>SUMIFS(СВЦЭМ!$C$33:$C$776,СВЦЭМ!$A$33:$A$776,$A92,СВЦЭМ!$B$33:$B$776,L$83)+'СЕТ СН'!$H$9+СВЦЭМ!$D$10+'СЕТ СН'!$H$5-'СЕТ СН'!$H$17</f>
        <v>3734.2151892299999</v>
      </c>
      <c r="M92" s="36">
        <f>SUMIFS(СВЦЭМ!$C$33:$C$776,СВЦЭМ!$A$33:$A$776,$A92,СВЦЭМ!$B$33:$B$776,M$83)+'СЕТ СН'!$H$9+СВЦЭМ!$D$10+'СЕТ СН'!$H$5-'СЕТ СН'!$H$17</f>
        <v>3744.8278750499999</v>
      </c>
      <c r="N92" s="36">
        <f>SUMIFS(СВЦЭМ!$C$33:$C$776,СВЦЭМ!$A$33:$A$776,$A92,СВЦЭМ!$B$33:$B$776,N$83)+'СЕТ СН'!$H$9+СВЦЭМ!$D$10+'СЕТ СН'!$H$5-'СЕТ СН'!$H$17</f>
        <v>3746.9196950699998</v>
      </c>
      <c r="O92" s="36">
        <f>SUMIFS(СВЦЭМ!$C$33:$C$776,СВЦЭМ!$A$33:$A$776,$A92,СВЦЭМ!$B$33:$B$776,O$83)+'СЕТ СН'!$H$9+СВЦЭМ!$D$10+'СЕТ СН'!$H$5-'СЕТ СН'!$H$17</f>
        <v>3727.02133908</v>
      </c>
      <c r="P92" s="36">
        <f>SUMIFS(СВЦЭМ!$C$33:$C$776,СВЦЭМ!$A$33:$A$776,$A92,СВЦЭМ!$B$33:$B$776,P$83)+'СЕТ СН'!$H$9+СВЦЭМ!$D$10+'СЕТ СН'!$H$5-'СЕТ СН'!$H$17</f>
        <v>3720.7573455699999</v>
      </c>
      <c r="Q92" s="36">
        <f>SUMIFS(СВЦЭМ!$C$33:$C$776,СВЦЭМ!$A$33:$A$776,$A92,СВЦЭМ!$B$33:$B$776,Q$83)+'СЕТ СН'!$H$9+СВЦЭМ!$D$10+'СЕТ СН'!$H$5-'СЕТ СН'!$H$17</f>
        <v>3760.7927586899996</v>
      </c>
      <c r="R92" s="36">
        <f>SUMIFS(СВЦЭМ!$C$33:$C$776,СВЦЭМ!$A$33:$A$776,$A92,СВЦЭМ!$B$33:$B$776,R$83)+'СЕТ СН'!$H$9+СВЦЭМ!$D$10+'СЕТ СН'!$H$5-'СЕТ СН'!$H$17</f>
        <v>3850.4877279799998</v>
      </c>
      <c r="S92" s="36">
        <f>SUMIFS(СВЦЭМ!$C$33:$C$776,СВЦЭМ!$A$33:$A$776,$A92,СВЦЭМ!$B$33:$B$776,S$83)+'СЕТ СН'!$H$9+СВЦЭМ!$D$10+'СЕТ СН'!$H$5-'СЕТ СН'!$H$17</f>
        <v>3613.4890256999997</v>
      </c>
      <c r="T92" s="36">
        <f>SUMIFS(СВЦЭМ!$C$33:$C$776,СВЦЭМ!$A$33:$A$776,$A92,СВЦЭМ!$B$33:$B$776,T$83)+'СЕТ СН'!$H$9+СВЦЭМ!$D$10+'СЕТ СН'!$H$5-'СЕТ СН'!$H$17</f>
        <v>3556.4157519300002</v>
      </c>
      <c r="U92" s="36">
        <f>SUMIFS(СВЦЭМ!$C$33:$C$776,СВЦЭМ!$A$33:$A$776,$A92,СВЦЭМ!$B$33:$B$776,U$83)+'СЕТ СН'!$H$9+СВЦЭМ!$D$10+'СЕТ СН'!$H$5-'СЕТ СН'!$H$17</f>
        <v>3555.5944574700002</v>
      </c>
      <c r="V92" s="36">
        <f>SUMIFS(СВЦЭМ!$C$33:$C$776,СВЦЭМ!$A$33:$A$776,$A92,СВЦЭМ!$B$33:$B$776,V$83)+'СЕТ СН'!$H$9+СВЦЭМ!$D$10+'СЕТ СН'!$H$5-'СЕТ СН'!$H$17</f>
        <v>3732.4547918500002</v>
      </c>
      <c r="W92" s="36">
        <f>SUMIFS(СВЦЭМ!$C$33:$C$776,СВЦЭМ!$A$33:$A$776,$A92,СВЦЭМ!$B$33:$B$776,W$83)+'СЕТ СН'!$H$9+СВЦЭМ!$D$10+'СЕТ СН'!$H$5-'СЕТ СН'!$H$17</f>
        <v>3741.7649977000001</v>
      </c>
      <c r="X92" s="36">
        <f>SUMIFS(СВЦЭМ!$C$33:$C$776,СВЦЭМ!$A$33:$A$776,$A92,СВЦЭМ!$B$33:$B$776,X$83)+'СЕТ СН'!$H$9+СВЦЭМ!$D$10+'СЕТ СН'!$H$5-'СЕТ СН'!$H$17</f>
        <v>3773.9594381299999</v>
      </c>
      <c r="Y92" s="36">
        <f>SUMIFS(СВЦЭМ!$C$33:$C$776,СВЦЭМ!$A$33:$A$776,$A92,СВЦЭМ!$B$33:$B$776,Y$83)+'СЕТ СН'!$H$9+СВЦЭМ!$D$10+'СЕТ СН'!$H$5-'СЕТ СН'!$H$17</f>
        <v>3855.6804111499996</v>
      </c>
    </row>
    <row r="93" spans="1:25" ht="15.75" x14ac:dyDescent="0.2">
      <c r="A93" s="35">
        <f t="shared" si="2"/>
        <v>43475</v>
      </c>
      <c r="B93" s="36">
        <f>SUMIFS(СВЦЭМ!$C$33:$C$776,СВЦЭМ!$A$33:$A$776,$A93,СВЦЭМ!$B$33:$B$776,B$83)+'СЕТ СН'!$H$9+СВЦЭМ!$D$10+'СЕТ СН'!$H$5-'СЕТ СН'!$H$17</f>
        <v>3955.4409296099998</v>
      </c>
      <c r="C93" s="36">
        <f>SUMIFS(СВЦЭМ!$C$33:$C$776,СВЦЭМ!$A$33:$A$776,$A93,СВЦЭМ!$B$33:$B$776,C$83)+'СЕТ СН'!$H$9+СВЦЭМ!$D$10+'СЕТ СН'!$H$5-'СЕТ СН'!$H$17</f>
        <v>3895.09812599</v>
      </c>
      <c r="D93" s="36">
        <f>SUMIFS(СВЦЭМ!$C$33:$C$776,СВЦЭМ!$A$33:$A$776,$A93,СВЦЭМ!$B$33:$B$776,D$83)+'СЕТ СН'!$H$9+СВЦЭМ!$D$10+'СЕТ СН'!$H$5-'СЕТ СН'!$H$17</f>
        <v>3963.5863441499996</v>
      </c>
      <c r="E93" s="36">
        <f>SUMIFS(СВЦЭМ!$C$33:$C$776,СВЦЭМ!$A$33:$A$776,$A93,СВЦЭМ!$B$33:$B$776,E$83)+'СЕТ СН'!$H$9+СВЦЭМ!$D$10+'СЕТ СН'!$H$5-'СЕТ СН'!$H$17</f>
        <v>3912.77003117</v>
      </c>
      <c r="F93" s="36">
        <f>SUMIFS(СВЦЭМ!$C$33:$C$776,СВЦЭМ!$A$33:$A$776,$A93,СВЦЭМ!$B$33:$B$776,F$83)+'СЕТ СН'!$H$9+СВЦЭМ!$D$10+'СЕТ СН'!$H$5-'СЕТ СН'!$H$17</f>
        <v>3925.4988981799997</v>
      </c>
      <c r="G93" s="36">
        <f>SUMIFS(СВЦЭМ!$C$33:$C$776,СВЦЭМ!$A$33:$A$776,$A93,СВЦЭМ!$B$33:$B$776,G$83)+'СЕТ СН'!$H$9+СВЦЭМ!$D$10+'СЕТ СН'!$H$5-'СЕТ СН'!$H$17</f>
        <v>3968.3107610500001</v>
      </c>
      <c r="H93" s="36">
        <f>SUMIFS(СВЦЭМ!$C$33:$C$776,СВЦЭМ!$A$33:$A$776,$A93,СВЦЭМ!$B$33:$B$776,H$83)+'СЕТ СН'!$H$9+СВЦЭМ!$D$10+'СЕТ СН'!$H$5-'СЕТ СН'!$H$17</f>
        <v>3942.9513396900002</v>
      </c>
      <c r="I93" s="36">
        <f>SUMIFS(СВЦЭМ!$C$33:$C$776,СВЦЭМ!$A$33:$A$776,$A93,СВЦЭМ!$B$33:$B$776,I$83)+'СЕТ СН'!$H$9+СВЦЭМ!$D$10+'СЕТ СН'!$H$5-'СЕТ СН'!$H$17</f>
        <v>3850.33983726</v>
      </c>
      <c r="J93" s="36">
        <f>SUMIFS(СВЦЭМ!$C$33:$C$776,СВЦЭМ!$A$33:$A$776,$A93,СВЦЭМ!$B$33:$B$776,J$83)+'СЕТ СН'!$H$9+СВЦЭМ!$D$10+'СЕТ СН'!$H$5-'СЕТ СН'!$H$17</f>
        <v>3812.0266876199998</v>
      </c>
      <c r="K93" s="36">
        <f>SUMIFS(СВЦЭМ!$C$33:$C$776,СВЦЭМ!$A$33:$A$776,$A93,СВЦЭМ!$B$33:$B$776,K$83)+'СЕТ СН'!$H$9+СВЦЭМ!$D$10+'СЕТ СН'!$H$5-'СЕТ СН'!$H$17</f>
        <v>3813.0594426999996</v>
      </c>
      <c r="L93" s="36">
        <f>SUMIFS(СВЦЭМ!$C$33:$C$776,СВЦЭМ!$A$33:$A$776,$A93,СВЦЭМ!$B$33:$B$776,L$83)+'СЕТ СН'!$H$9+СВЦЭМ!$D$10+'СЕТ СН'!$H$5-'СЕТ СН'!$H$17</f>
        <v>3766.2373038199999</v>
      </c>
      <c r="M93" s="36">
        <f>SUMIFS(СВЦЭМ!$C$33:$C$776,СВЦЭМ!$A$33:$A$776,$A93,СВЦЭМ!$B$33:$B$776,M$83)+'СЕТ СН'!$H$9+СВЦЭМ!$D$10+'СЕТ СН'!$H$5-'СЕТ СН'!$H$17</f>
        <v>3553.4010666700001</v>
      </c>
      <c r="N93" s="36">
        <f>SUMIFS(СВЦЭМ!$C$33:$C$776,СВЦЭМ!$A$33:$A$776,$A93,СВЦЭМ!$B$33:$B$776,N$83)+'СЕТ СН'!$H$9+СВЦЭМ!$D$10+'СЕТ СН'!$H$5-'СЕТ СН'!$H$17</f>
        <v>3552.8568101299998</v>
      </c>
      <c r="O93" s="36">
        <f>SUMIFS(СВЦЭМ!$C$33:$C$776,СВЦЭМ!$A$33:$A$776,$A93,СВЦЭМ!$B$33:$B$776,O$83)+'СЕТ СН'!$H$9+СВЦЭМ!$D$10+'СЕТ СН'!$H$5-'СЕТ СН'!$H$17</f>
        <v>3560.98820432</v>
      </c>
      <c r="P93" s="36">
        <f>SUMIFS(СВЦЭМ!$C$33:$C$776,СВЦЭМ!$A$33:$A$776,$A93,СВЦЭМ!$B$33:$B$776,P$83)+'СЕТ СН'!$H$9+СВЦЭМ!$D$10+'СЕТ СН'!$H$5-'СЕТ СН'!$H$17</f>
        <v>3581.7110780399998</v>
      </c>
      <c r="Q93" s="36">
        <f>SUMIFS(СВЦЭМ!$C$33:$C$776,СВЦЭМ!$A$33:$A$776,$A93,СВЦЭМ!$B$33:$B$776,Q$83)+'СЕТ СН'!$H$9+СВЦЭМ!$D$10+'СЕТ СН'!$H$5-'СЕТ СН'!$H$17</f>
        <v>3566.16466932</v>
      </c>
      <c r="R93" s="36">
        <f>SUMIFS(СВЦЭМ!$C$33:$C$776,СВЦЭМ!$A$33:$A$776,$A93,СВЦЭМ!$B$33:$B$776,R$83)+'СЕТ СН'!$H$9+СВЦЭМ!$D$10+'СЕТ СН'!$H$5-'СЕТ СН'!$H$17</f>
        <v>3583.9702249699999</v>
      </c>
      <c r="S93" s="36">
        <f>SUMIFS(СВЦЭМ!$C$33:$C$776,СВЦЭМ!$A$33:$A$776,$A93,СВЦЭМ!$B$33:$B$776,S$83)+'СЕТ СН'!$H$9+СВЦЭМ!$D$10+'СЕТ СН'!$H$5-'СЕТ СН'!$H$17</f>
        <v>3580.14755612</v>
      </c>
      <c r="T93" s="36">
        <f>SUMIFS(СВЦЭМ!$C$33:$C$776,СВЦЭМ!$A$33:$A$776,$A93,СВЦЭМ!$B$33:$B$776,T$83)+'СЕТ СН'!$H$9+СВЦЭМ!$D$10+'СЕТ СН'!$H$5-'СЕТ СН'!$H$17</f>
        <v>3559.2457698799999</v>
      </c>
      <c r="U93" s="36">
        <f>SUMIFS(СВЦЭМ!$C$33:$C$776,СВЦЭМ!$A$33:$A$776,$A93,СВЦЭМ!$B$33:$B$776,U$83)+'СЕТ СН'!$H$9+СВЦЭМ!$D$10+'СЕТ СН'!$H$5-'СЕТ СН'!$H$17</f>
        <v>3588.30654985</v>
      </c>
      <c r="V93" s="36">
        <f>SUMIFS(СВЦЭМ!$C$33:$C$776,СВЦЭМ!$A$33:$A$776,$A93,СВЦЭМ!$B$33:$B$776,V$83)+'СЕТ СН'!$H$9+СВЦЭМ!$D$10+'СЕТ СН'!$H$5-'СЕТ СН'!$H$17</f>
        <v>3792.6816445200002</v>
      </c>
      <c r="W93" s="36">
        <f>SUMIFS(СВЦЭМ!$C$33:$C$776,СВЦЭМ!$A$33:$A$776,$A93,СВЦЭМ!$B$33:$B$776,W$83)+'СЕТ СН'!$H$9+СВЦЭМ!$D$10+'СЕТ СН'!$H$5-'СЕТ СН'!$H$17</f>
        <v>3806.9054095900001</v>
      </c>
      <c r="X93" s="36">
        <f>SUMIFS(СВЦЭМ!$C$33:$C$776,СВЦЭМ!$A$33:$A$776,$A93,СВЦЭМ!$B$33:$B$776,X$83)+'СЕТ СН'!$H$9+СВЦЭМ!$D$10+'СЕТ СН'!$H$5-'СЕТ СН'!$H$17</f>
        <v>3782.0558744099999</v>
      </c>
      <c r="Y93" s="36">
        <f>SUMIFS(СВЦЭМ!$C$33:$C$776,СВЦЭМ!$A$33:$A$776,$A93,СВЦЭМ!$B$33:$B$776,Y$83)+'СЕТ СН'!$H$9+СВЦЭМ!$D$10+'СЕТ СН'!$H$5-'СЕТ СН'!$H$17</f>
        <v>3853.8069734399996</v>
      </c>
    </row>
    <row r="94" spans="1:25" ht="15.75" x14ac:dyDescent="0.2">
      <c r="A94" s="35">
        <f t="shared" si="2"/>
        <v>43476</v>
      </c>
      <c r="B94" s="36">
        <f>SUMIFS(СВЦЭМ!$C$33:$C$776,СВЦЭМ!$A$33:$A$776,$A94,СВЦЭМ!$B$33:$B$776,B$83)+'СЕТ СН'!$H$9+СВЦЭМ!$D$10+'СЕТ СН'!$H$5-'СЕТ СН'!$H$17</f>
        <v>3932.8034614099997</v>
      </c>
      <c r="C94" s="36">
        <f>SUMIFS(СВЦЭМ!$C$33:$C$776,СВЦЭМ!$A$33:$A$776,$A94,СВЦЭМ!$B$33:$B$776,C$83)+'СЕТ СН'!$H$9+СВЦЭМ!$D$10+'СЕТ СН'!$H$5-'СЕТ СН'!$H$17</f>
        <v>3942.2988404600001</v>
      </c>
      <c r="D94" s="36">
        <f>SUMIFS(СВЦЭМ!$C$33:$C$776,СВЦЭМ!$A$33:$A$776,$A94,СВЦЭМ!$B$33:$B$776,D$83)+'СЕТ СН'!$H$9+СВЦЭМ!$D$10+'СЕТ СН'!$H$5-'СЕТ СН'!$H$17</f>
        <v>3998.5891225099999</v>
      </c>
      <c r="E94" s="36">
        <f>SUMIFS(СВЦЭМ!$C$33:$C$776,СВЦЭМ!$A$33:$A$776,$A94,СВЦЭМ!$B$33:$B$776,E$83)+'СЕТ СН'!$H$9+СВЦЭМ!$D$10+'СЕТ СН'!$H$5-'СЕТ СН'!$H$17</f>
        <v>4031.9623111800001</v>
      </c>
      <c r="F94" s="36">
        <f>SUMIFS(СВЦЭМ!$C$33:$C$776,СВЦЭМ!$A$33:$A$776,$A94,СВЦЭМ!$B$33:$B$776,F$83)+'СЕТ СН'!$H$9+СВЦЭМ!$D$10+'СЕТ СН'!$H$5-'СЕТ СН'!$H$17</f>
        <v>3998.6353963399997</v>
      </c>
      <c r="G94" s="36">
        <f>SUMIFS(СВЦЭМ!$C$33:$C$776,СВЦЭМ!$A$33:$A$776,$A94,СВЦЭМ!$B$33:$B$776,G$83)+'СЕТ СН'!$H$9+СВЦЭМ!$D$10+'СЕТ СН'!$H$5-'СЕТ СН'!$H$17</f>
        <v>3969.3409939899998</v>
      </c>
      <c r="H94" s="36">
        <f>SUMIFS(СВЦЭМ!$C$33:$C$776,СВЦЭМ!$A$33:$A$776,$A94,СВЦЭМ!$B$33:$B$776,H$83)+'СЕТ СН'!$H$9+СВЦЭМ!$D$10+'СЕТ СН'!$H$5-'СЕТ СН'!$H$17</f>
        <v>3925.6582605899998</v>
      </c>
      <c r="I94" s="36">
        <f>SUMIFS(СВЦЭМ!$C$33:$C$776,СВЦЭМ!$A$33:$A$776,$A94,СВЦЭМ!$B$33:$B$776,I$83)+'СЕТ СН'!$H$9+СВЦЭМ!$D$10+'СЕТ СН'!$H$5-'СЕТ СН'!$H$17</f>
        <v>3823.0643373100002</v>
      </c>
      <c r="J94" s="36">
        <f>SUMIFS(СВЦЭМ!$C$33:$C$776,СВЦЭМ!$A$33:$A$776,$A94,СВЦЭМ!$B$33:$B$776,J$83)+'СЕТ СН'!$H$9+СВЦЭМ!$D$10+'СЕТ СН'!$H$5-'СЕТ СН'!$H$17</f>
        <v>3785.4948677900002</v>
      </c>
      <c r="K94" s="36">
        <f>SUMIFS(СВЦЭМ!$C$33:$C$776,СВЦЭМ!$A$33:$A$776,$A94,СВЦЭМ!$B$33:$B$776,K$83)+'СЕТ СН'!$H$9+СВЦЭМ!$D$10+'СЕТ СН'!$H$5-'СЕТ СН'!$H$17</f>
        <v>3843.1869652400001</v>
      </c>
      <c r="L94" s="36">
        <f>SUMIFS(СВЦЭМ!$C$33:$C$776,СВЦЭМ!$A$33:$A$776,$A94,СВЦЭМ!$B$33:$B$776,L$83)+'СЕТ СН'!$H$9+СВЦЭМ!$D$10+'СЕТ СН'!$H$5-'СЕТ СН'!$H$17</f>
        <v>3916.5313898099998</v>
      </c>
      <c r="M94" s="36">
        <f>SUMIFS(СВЦЭМ!$C$33:$C$776,СВЦЭМ!$A$33:$A$776,$A94,СВЦЭМ!$B$33:$B$776,M$83)+'СЕТ СН'!$H$9+СВЦЭМ!$D$10+'СЕТ СН'!$H$5-'СЕТ СН'!$H$17</f>
        <v>3963.8757191300001</v>
      </c>
      <c r="N94" s="36">
        <f>SUMIFS(СВЦЭМ!$C$33:$C$776,СВЦЭМ!$A$33:$A$776,$A94,СВЦЭМ!$B$33:$B$776,N$83)+'СЕТ СН'!$H$9+СВЦЭМ!$D$10+'СЕТ СН'!$H$5-'СЕТ СН'!$H$17</f>
        <v>4033.75789975</v>
      </c>
      <c r="O94" s="36">
        <f>SUMIFS(СВЦЭМ!$C$33:$C$776,СВЦЭМ!$A$33:$A$776,$A94,СВЦЭМ!$B$33:$B$776,O$83)+'СЕТ СН'!$H$9+СВЦЭМ!$D$10+'СЕТ СН'!$H$5-'СЕТ СН'!$H$17</f>
        <v>4013.2217335699997</v>
      </c>
      <c r="P94" s="36">
        <f>SUMIFS(СВЦЭМ!$C$33:$C$776,СВЦЭМ!$A$33:$A$776,$A94,СВЦЭМ!$B$33:$B$776,P$83)+'СЕТ СН'!$H$9+СВЦЭМ!$D$10+'СЕТ СН'!$H$5-'СЕТ СН'!$H$17</f>
        <v>3674.8996403299998</v>
      </c>
      <c r="Q94" s="36">
        <f>SUMIFS(СВЦЭМ!$C$33:$C$776,СВЦЭМ!$A$33:$A$776,$A94,СВЦЭМ!$B$33:$B$776,Q$83)+'СЕТ СН'!$H$9+СВЦЭМ!$D$10+'СЕТ СН'!$H$5-'СЕТ СН'!$H$17</f>
        <v>3710.1333871999996</v>
      </c>
      <c r="R94" s="36">
        <f>SUMIFS(СВЦЭМ!$C$33:$C$776,СВЦЭМ!$A$33:$A$776,$A94,СВЦЭМ!$B$33:$B$776,R$83)+'СЕТ СН'!$H$9+СВЦЭМ!$D$10+'СЕТ СН'!$H$5-'СЕТ СН'!$H$17</f>
        <v>3674.2469174299999</v>
      </c>
      <c r="S94" s="36">
        <f>SUMIFS(СВЦЭМ!$C$33:$C$776,СВЦЭМ!$A$33:$A$776,$A94,СВЦЭМ!$B$33:$B$776,S$83)+'СЕТ СН'!$H$9+СВЦЭМ!$D$10+'СЕТ СН'!$H$5-'СЕТ СН'!$H$17</f>
        <v>4071.56147848</v>
      </c>
      <c r="T94" s="36">
        <f>SUMIFS(СВЦЭМ!$C$33:$C$776,СВЦЭМ!$A$33:$A$776,$A94,СВЦЭМ!$B$33:$B$776,T$83)+'СЕТ СН'!$H$9+СВЦЭМ!$D$10+'СЕТ СН'!$H$5-'СЕТ СН'!$H$17</f>
        <v>3609.1938788799998</v>
      </c>
      <c r="U94" s="36">
        <f>SUMIFS(СВЦЭМ!$C$33:$C$776,СВЦЭМ!$A$33:$A$776,$A94,СВЦЭМ!$B$33:$B$776,U$83)+'СЕТ СН'!$H$9+СВЦЭМ!$D$10+'СЕТ СН'!$H$5-'СЕТ СН'!$H$17</f>
        <v>3683.14555681</v>
      </c>
      <c r="V94" s="36">
        <f>SUMIFS(СВЦЭМ!$C$33:$C$776,СВЦЭМ!$A$33:$A$776,$A94,СВЦЭМ!$B$33:$B$776,V$83)+'СЕТ СН'!$H$9+СВЦЭМ!$D$10+'СЕТ СН'!$H$5-'СЕТ СН'!$H$17</f>
        <v>4072.8609606199998</v>
      </c>
      <c r="W94" s="36">
        <f>SUMIFS(СВЦЭМ!$C$33:$C$776,СВЦЭМ!$A$33:$A$776,$A94,СВЦЭМ!$B$33:$B$776,W$83)+'СЕТ СН'!$H$9+СВЦЭМ!$D$10+'СЕТ СН'!$H$5-'СЕТ СН'!$H$17</f>
        <v>4034.5846362399998</v>
      </c>
      <c r="X94" s="36">
        <f>SUMIFS(СВЦЭМ!$C$33:$C$776,СВЦЭМ!$A$33:$A$776,$A94,СВЦЭМ!$B$33:$B$776,X$83)+'СЕТ СН'!$H$9+СВЦЭМ!$D$10+'СЕТ СН'!$H$5-'СЕТ СН'!$H$17</f>
        <v>3998.2585302399998</v>
      </c>
      <c r="Y94" s="36">
        <f>SUMIFS(СВЦЭМ!$C$33:$C$776,СВЦЭМ!$A$33:$A$776,$A94,СВЦЭМ!$B$33:$B$776,Y$83)+'СЕТ СН'!$H$9+СВЦЭМ!$D$10+'СЕТ СН'!$H$5-'СЕТ СН'!$H$17</f>
        <v>4130.3143199699998</v>
      </c>
    </row>
    <row r="95" spans="1:25" ht="15.75" x14ac:dyDescent="0.2">
      <c r="A95" s="35">
        <f t="shared" si="2"/>
        <v>43477</v>
      </c>
      <c r="B95" s="36">
        <f>SUMIFS(СВЦЭМ!$C$33:$C$776,СВЦЭМ!$A$33:$A$776,$A95,СВЦЭМ!$B$33:$B$776,B$83)+'СЕТ СН'!$H$9+СВЦЭМ!$D$10+'СЕТ СН'!$H$5-'СЕТ СН'!$H$17</f>
        <v>4116.2978621000002</v>
      </c>
      <c r="C95" s="36">
        <f>SUMIFS(СВЦЭМ!$C$33:$C$776,СВЦЭМ!$A$33:$A$776,$A95,СВЦЭМ!$B$33:$B$776,C$83)+'СЕТ СН'!$H$9+СВЦЭМ!$D$10+'СЕТ СН'!$H$5-'СЕТ СН'!$H$17</f>
        <v>4114.0488713300001</v>
      </c>
      <c r="D95" s="36">
        <f>SUMIFS(СВЦЭМ!$C$33:$C$776,СВЦЭМ!$A$33:$A$776,$A95,СВЦЭМ!$B$33:$B$776,D$83)+'СЕТ СН'!$H$9+СВЦЭМ!$D$10+'СЕТ СН'!$H$5-'СЕТ СН'!$H$17</f>
        <v>4171.8796926300001</v>
      </c>
      <c r="E95" s="36">
        <f>SUMIFS(СВЦЭМ!$C$33:$C$776,СВЦЭМ!$A$33:$A$776,$A95,СВЦЭМ!$B$33:$B$776,E$83)+'СЕТ СН'!$H$9+СВЦЭМ!$D$10+'СЕТ СН'!$H$5-'СЕТ СН'!$H$17</f>
        <v>4221.2824694499996</v>
      </c>
      <c r="F95" s="36">
        <f>SUMIFS(СВЦЭМ!$C$33:$C$776,СВЦЭМ!$A$33:$A$776,$A95,СВЦЭМ!$B$33:$B$776,F$83)+'СЕТ СН'!$H$9+СВЦЭМ!$D$10+'СЕТ СН'!$H$5-'СЕТ СН'!$H$17</f>
        <v>4037.6673773699999</v>
      </c>
      <c r="G95" s="36">
        <f>SUMIFS(СВЦЭМ!$C$33:$C$776,СВЦЭМ!$A$33:$A$776,$A95,СВЦЭМ!$B$33:$B$776,G$83)+'СЕТ СН'!$H$9+СВЦЭМ!$D$10+'СЕТ СН'!$H$5-'СЕТ СН'!$H$17</f>
        <v>4155.7423541799999</v>
      </c>
      <c r="H95" s="36">
        <f>SUMIFS(СВЦЭМ!$C$33:$C$776,СВЦЭМ!$A$33:$A$776,$A95,СВЦЭМ!$B$33:$B$776,H$83)+'СЕТ СН'!$H$9+СВЦЭМ!$D$10+'СЕТ СН'!$H$5-'СЕТ СН'!$H$17</f>
        <v>4035.2180835999998</v>
      </c>
      <c r="I95" s="36">
        <f>SUMIFS(СВЦЭМ!$C$33:$C$776,СВЦЭМ!$A$33:$A$776,$A95,СВЦЭМ!$B$33:$B$776,I$83)+'СЕТ СН'!$H$9+СВЦЭМ!$D$10+'СЕТ СН'!$H$5-'СЕТ СН'!$H$17</f>
        <v>3958.2366382700002</v>
      </c>
      <c r="J95" s="36">
        <f>SUMIFS(СВЦЭМ!$C$33:$C$776,СВЦЭМ!$A$33:$A$776,$A95,СВЦЭМ!$B$33:$B$776,J$83)+'СЕТ СН'!$H$9+СВЦЭМ!$D$10+'СЕТ СН'!$H$5-'СЕТ СН'!$H$17</f>
        <v>3867.1872609100001</v>
      </c>
      <c r="K95" s="36">
        <f>SUMIFS(СВЦЭМ!$C$33:$C$776,СВЦЭМ!$A$33:$A$776,$A95,СВЦЭМ!$B$33:$B$776,K$83)+'СЕТ СН'!$H$9+СВЦЭМ!$D$10+'СЕТ СН'!$H$5-'СЕТ СН'!$H$17</f>
        <v>3857.7256978099999</v>
      </c>
      <c r="L95" s="36">
        <f>SUMIFS(СВЦЭМ!$C$33:$C$776,СВЦЭМ!$A$33:$A$776,$A95,СВЦЭМ!$B$33:$B$776,L$83)+'СЕТ СН'!$H$9+СВЦЭМ!$D$10+'СЕТ СН'!$H$5-'СЕТ СН'!$H$17</f>
        <v>3771.3265355899998</v>
      </c>
      <c r="M95" s="36">
        <f>SUMIFS(СВЦЭМ!$C$33:$C$776,СВЦЭМ!$A$33:$A$776,$A95,СВЦЭМ!$B$33:$B$776,M$83)+'СЕТ СН'!$H$9+СВЦЭМ!$D$10+'СЕТ СН'!$H$5-'СЕТ СН'!$H$17</f>
        <v>3763.6519376199999</v>
      </c>
      <c r="N95" s="36">
        <f>SUMIFS(СВЦЭМ!$C$33:$C$776,СВЦЭМ!$A$33:$A$776,$A95,СВЦЭМ!$B$33:$B$776,N$83)+'СЕТ СН'!$H$9+СВЦЭМ!$D$10+'СЕТ СН'!$H$5-'СЕТ СН'!$H$17</f>
        <v>3808.3106648799999</v>
      </c>
      <c r="O95" s="36">
        <f>SUMIFS(СВЦЭМ!$C$33:$C$776,СВЦЭМ!$A$33:$A$776,$A95,СВЦЭМ!$B$33:$B$776,O$83)+'СЕТ СН'!$H$9+СВЦЭМ!$D$10+'СЕТ СН'!$H$5-'СЕТ СН'!$H$17</f>
        <v>3843.9639442600001</v>
      </c>
      <c r="P95" s="36">
        <f>SUMIFS(СВЦЭМ!$C$33:$C$776,СВЦЭМ!$A$33:$A$776,$A95,СВЦЭМ!$B$33:$B$776,P$83)+'СЕТ СН'!$H$9+СВЦЭМ!$D$10+'СЕТ СН'!$H$5-'СЕТ СН'!$H$17</f>
        <v>3843.8731292699999</v>
      </c>
      <c r="Q95" s="36">
        <f>SUMIFS(СВЦЭМ!$C$33:$C$776,СВЦЭМ!$A$33:$A$776,$A95,СВЦЭМ!$B$33:$B$776,Q$83)+'СЕТ СН'!$H$9+СВЦЭМ!$D$10+'СЕТ СН'!$H$5-'СЕТ СН'!$H$17</f>
        <v>3831.9015814300001</v>
      </c>
      <c r="R95" s="36">
        <f>SUMIFS(СВЦЭМ!$C$33:$C$776,СВЦЭМ!$A$33:$A$776,$A95,СВЦЭМ!$B$33:$B$776,R$83)+'СЕТ СН'!$H$9+СВЦЭМ!$D$10+'СЕТ СН'!$H$5-'СЕТ СН'!$H$17</f>
        <v>3795.5037859399999</v>
      </c>
      <c r="S95" s="36">
        <f>SUMIFS(СВЦЭМ!$C$33:$C$776,СВЦЭМ!$A$33:$A$776,$A95,СВЦЭМ!$B$33:$B$776,S$83)+'СЕТ СН'!$H$9+СВЦЭМ!$D$10+'СЕТ СН'!$H$5-'СЕТ СН'!$H$17</f>
        <v>3822.0945164499999</v>
      </c>
      <c r="T95" s="36">
        <f>SUMIFS(СВЦЭМ!$C$33:$C$776,СВЦЭМ!$A$33:$A$776,$A95,СВЦЭМ!$B$33:$B$776,T$83)+'СЕТ СН'!$H$9+СВЦЭМ!$D$10+'СЕТ СН'!$H$5-'СЕТ СН'!$H$17</f>
        <v>3581.9790385400001</v>
      </c>
      <c r="U95" s="36">
        <f>SUMIFS(СВЦЭМ!$C$33:$C$776,СВЦЭМ!$A$33:$A$776,$A95,СВЦЭМ!$B$33:$B$776,U$83)+'СЕТ СН'!$H$9+СВЦЭМ!$D$10+'СЕТ СН'!$H$5-'СЕТ СН'!$H$17</f>
        <v>3783.8564948499998</v>
      </c>
      <c r="V95" s="36">
        <f>SUMIFS(СВЦЭМ!$C$33:$C$776,СВЦЭМ!$A$33:$A$776,$A95,СВЦЭМ!$B$33:$B$776,V$83)+'СЕТ СН'!$H$9+СВЦЭМ!$D$10+'СЕТ СН'!$H$5-'СЕТ СН'!$H$17</f>
        <v>3791.6597975599998</v>
      </c>
      <c r="W95" s="36">
        <f>SUMIFS(СВЦЭМ!$C$33:$C$776,СВЦЭМ!$A$33:$A$776,$A95,СВЦЭМ!$B$33:$B$776,W$83)+'СЕТ СН'!$H$9+СВЦЭМ!$D$10+'СЕТ СН'!$H$5-'СЕТ СН'!$H$17</f>
        <v>3809.1776044199996</v>
      </c>
      <c r="X95" s="36">
        <f>SUMIFS(СВЦЭМ!$C$33:$C$776,СВЦЭМ!$A$33:$A$776,$A95,СВЦЭМ!$B$33:$B$776,X$83)+'СЕТ СН'!$H$9+СВЦЭМ!$D$10+'СЕТ СН'!$H$5-'СЕТ СН'!$H$17</f>
        <v>3782.3376166899998</v>
      </c>
      <c r="Y95" s="36">
        <f>SUMIFS(СВЦЭМ!$C$33:$C$776,СВЦЭМ!$A$33:$A$776,$A95,СВЦЭМ!$B$33:$B$776,Y$83)+'СЕТ СН'!$H$9+СВЦЭМ!$D$10+'СЕТ СН'!$H$5-'СЕТ СН'!$H$17</f>
        <v>3825.3082288599999</v>
      </c>
    </row>
    <row r="96" spans="1:25" ht="15.75" x14ac:dyDescent="0.2">
      <c r="A96" s="35">
        <f t="shared" si="2"/>
        <v>43478</v>
      </c>
      <c r="B96" s="36">
        <f>SUMIFS(СВЦЭМ!$C$33:$C$776,СВЦЭМ!$A$33:$A$776,$A96,СВЦЭМ!$B$33:$B$776,B$83)+'СЕТ СН'!$H$9+СВЦЭМ!$D$10+'СЕТ СН'!$H$5-'СЕТ СН'!$H$17</f>
        <v>3889.0509249500001</v>
      </c>
      <c r="C96" s="36">
        <f>SUMIFS(СВЦЭМ!$C$33:$C$776,СВЦЭМ!$A$33:$A$776,$A96,СВЦЭМ!$B$33:$B$776,C$83)+'СЕТ СН'!$H$9+СВЦЭМ!$D$10+'СЕТ СН'!$H$5-'СЕТ СН'!$H$17</f>
        <v>3900.5100547499997</v>
      </c>
      <c r="D96" s="36">
        <f>SUMIFS(СВЦЭМ!$C$33:$C$776,СВЦЭМ!$A$33:$A$776,$A96,СВЦЭМ!$B$33:$B$776,D$83)+'СЕТ СН'!$H$9+СВЦЭМ!$D$10+'СЕТ СН'!$H$5-'СЕТ СН'!$H$17</f>
        <v>3987.5915139799999</v>
      </c>
      <c r="E96" s="36">
        <f>SUMIFS(СВЦЭМ!$C$33:$C$776,СВЦЭМ!$A$33:$A$776,$A96,СВЦЭМ!$B$33:$B$776,E$83)+'СЕТ СН'!$H$9+СВЦЭМ!$D$10+'СЕТ СН'!$H$5-'СЕТ СН'!$H$17</f>
        <v>3996.2038581400002</v>
      </c>
      <c r="F96" s="36">
        <f>SUMIFS(СВЦЭМ!$C$33:$C$776,СВЦЭМ!$A$33:$A$776,$A96,СВЦЭМ!$B$33:$B$776,F$83)+'СЕТ СН'!$H$9+СВЦЭМ!$D$10+'СЕТ СН'!$H$5-'СЕТ СН'!$H$17</f>
        <v>4002.06105557</v>
      </c>
      <c r="G96" s="36">
        <f>SUMIFS(СВЦЭМ!$C$33:$C$776,СВЦЭМ!$A$33:$A$776,$A96,СВЦЭМ!$B$33:$B$776,G$83)+'СЕТ СН'!$H$9+СВЦЭМ!$D$10+'СЕТ СН'!$H$5-'СЕТ СН'!$H$17</f>
        <v>4073.6055027599996</v>
      </c>
      <c r="H96" s="36">
        <f>SUMIFS(СВЦЭМ!$C$33:$C$776,СВЦЭМ!$A$33:$A$776,$A96,СВЦЭМ!$B$33:$B$776,H$83)+'СЕТ СН'!$H$9+СВЦЭМ!$D$10+'СЕТ СН'!$H$5-'СЕТ СН'!$H$17</f>
        <v>4034.92688628</v>
      </c>
      <c r="I96" s="36">
        <f>SUMIFS(СВЦЭМ!$C$33:$C$776,СВЦЭМ!$A$33:$A$776,$A96,СВЦЭМ!$B$33:$B$776,I$83)+'СЕТ СН'!$H$9+СВЦЭМ!$D$10+'СЕТ СН'!$H$5-'СЕТ СН'!$H$17</f>
        <v>3886.5720821499999</v>
      </c>
      <c r="J96" s="36">
        <f>SUMIFS(СВЦЭМ!$C$33:$C$776,СВЦЭМ!$A$33:$A$776,$A96,СВЦЭМ!$B$33:$B$776,J$83)+'СЕТ СН'!$H$9+СВЦЭМ!$D$10+'СЕТ СН'!$H$5-'СЕТ СН'!$H$17</f>
        <v>3778.4795838800001</v>
      </c>
      <c r="K96" s="36">
        <f>SUMIFS(СВЦЭМ!$C$33:$C$776,СВЦЭМ!$A$33:$A$776,$A96,СВЦЭМ!$B$33:$B$776,K$83)+'СЕТ СН'!$H$9+СВЦЭМ!$D$10+'СЕТ СН'!$H$5-'СЕТ СН'!$H$17</f>
        <v>3754.4936673900002</v>
      </c>
      <c r="L96" s="36">
        <f>SUMIFS(СВЦЭМ!$C$33:$C$776,СВЦЭМ!$A$33:$A$776,$A96,СВЦЭМ!$B$33:$B$776,L$83)+'СЕТ СН'!$H$9+СВЦЭМ!$D$10+'СЕТ СН'!$H$5-'СЕТ СН'!$H$17</f>
        <v>3731.08474867</v>
      </c>
      <c r="M96" s="36">
        <f>SUMIFS(СВЦЭМ!$C$33:$C$776,СВЦЭМ!$A$33:$A$776,$A96,СВЦЭМ!$B$33:$B$776,M$83)+'СЕТ СН'!$H$9+СВЦЭМ!$D$10+'СЕТ СН'!$H$5-'СЕТ СН'!$H$17</f>
        <v>3747.81850562</v>
      </c>
      <c r="N96" s="36">
        <f>SUMIFS(СВЦЭМ!$C$33:$C$776,СВЦЭМ!$A$33:$A$776,$A96,СВЦЭМ!$B$33:$B$776,N$83)+'СЕТ СН'!$H$9+СВЦЭМ!$D$10+'СЕТ СН'!$H$5-'СЕТ СН'!$H$17</f>
        <v>3725.66081596</v>
      </c>
      <c r="O96" s="36">
        <f>SUMIFS(СВЦЭМ!$C$33:$C$776,СВЦЭМ!$A$33:$A$776,$A96,СВЦЭМ!$B$33:$B$776,O$83)+'СЕТ СН'!$H$9+СВЦЭМ!$D$10+'СЕТ СН'!$H$5-'СЕТ СН'!$H$17</f>
        <v>3747.54104362</v>
      </c>
      <c r="P96" s="36">
        <f>SUMIFS(СВЦЭМ!$C$33:$C$776,СВЦЭМ!$A$33:$A$776,$A96,СВЦЭМ!$B$33:$B$776,P$83)+'СЕТ СН'!$H$9+СВЦЭМ!$D$10+'СЕТ СН'!$H$5-'СЕТ СН'!$H$17</f>
        <v>3753.32692232</v>
      </c>
      <c r="Q96" s="36">
        <f>SUMIFS(СВЦЭМ!$C$33:$C$776,СВЦЭМ!$A$33:$A$776,$A96,СВЦЭМ!$B$33:$B$776,Q$83)+'СЕТ СН'!$H$9+СВЦЭМ!$D$10+'СЕТ СН'!$H$5-'СЕТ СН'!$H$17</f>
        <v>3771.7001103100001</v>
      </c>
      <c r="R96" s="36">
        <f>SUMIFS(СВЦЭМ!$C$33:$C$776,СВЦЭМ!$A$33:$A$776,$A96,СВЦЭМ!$B$33:$B$776,R$83)+'СЕТ СН'!$H$9+СВЦЭМ!$D$10+'СЕТ СН'!$H$5-'СЕТ СН'!$H$17</f>
        <v>3612.0025363300001</v>
      </c>
      <c r="S96" s="36">
        <f>SUMIFS(СВЦЭМ!$C$33:$C$776,СВЦЭМ!$A$33:$A$776,$A96,СВЦЭМ!$B$33:$B$776,S$83)+'СЕТ СН'!$H$9+СВЦЭМ!$D$10+'СЕТ СН'!$H$5-'СЕТ СН'!$H$17</f>
        <v>3622.8201497999999</v>
      </c>
      <c r="T96" s="36">
        <f>SUMIFS(СВЦЭМ!$C$33:$C$776,СВЦЭМ!$A$33:$A$776,$A96,СВЦЭМ!$B$33:$B$776,T$83)+'СЕТ СН'!$H$9+СВЦЭМ!$D$10+'СЕТ СН'!$H$5-'СЕТ СН'!$H$17</f>
        <v>3582.9222662500001</v>
      </c>
      <c r="U96" s="36">
        <f>SUMIFS(СВЦЭМ!$C$33:$C$776,СВЦЭМ!$A$33:$A$776,$A96,СВЦЭМ!$B$33:$B$776,U$83)+'СЕТ СН'!$H$9+СВЦЭМ!$D$10+'СЕТ СН'!$H$5-'СЕТ СН'!$H$17</f>
        <v>3576.7232930800001</v>
      </c>
      <c r="V96" s="36">
        <f>SUMIFS(СВЦЭМ!$C$33:$C$776,СВЦЭМ!$A$33:$A$776,$A96,СВЦЭМ!$B$33:$B$776,V$83)+'СЕТ СН'!$H$9+СВЦЭМ!$D$10+'СЕТ СН'!$H$5-'СЕТ СН'!$H$17</f>
        <v>3739.4916642500002</v>
      </c>
      <c r="W96" s="36">
        <f>SUMIFS(СВЦЭМ!$C$33:$C$776,СВЦЭМ!$A$33:$A$776,$A96,СВЦЭМ!$B$33:$B$776,W$83)+'СЕТ СН'!$H$9+СВЦЭМ!$D$10+'СЕТ СН'!$H$5-'СЕТ СН'!$H$17</f>
        <v>3732.6325546899998</v>
      </c>
      <c r="X96" s="36">
        <f>SUMIFS(СВЦЭМ!$C$33:$C$776,СВЦЭМ!$A$33:$A$776,$A96,СВЦЭМ!$B$33:$B$776,X$83)+'СЕТ СН'!$H$9+СВЦЭМ!$D$10+'СЕТ СН'!$H$5-'СЕТ СН'!$H$17</f>
        <v>3726.9771484599996</v>
      </c>
      <c r="Y96" s="36">
        <f>SUMIFS(СВЦЭМ!$C$33:$C$776,СВЦЭМ!$A$33:$A$776,$A96,СВЦЭМ!$B$33:$B$776,Y$83)+'СЕТ СН'!$H$9+СВЦЭМ!$D$10+'СЕТ СН'!$H$5-'СЕТ СН'!$H$17</f>
        <v>3826.4445697199999</v>
      </c>
    </row>
    <row r="97" spans="1:25" ht="15.75" x14ac:dyDescent="0.2">
      <c r="A97" s="35">
        <f t="shared" si="2"/>
        <v>43479</v>
      </c>
      <c r="B97" s="36">
        <f>SUMIFS(СВЦЭМ!$C$33:$C$776,СВЦЭМ!$A$33:$A$776,$A97,СВЦЭМ!$B$33:$B$776,B$83)+'СЕТ СН'!$H$9+СВЦЭМ!$D$10+'СЕТ СН'!$H$5-'СЕТ СН'!$H$17</f>
        <v>3932.1379771299999</v>
      </c>
      <c r="C97" s="36">
        <f>SUMIFS(СВЦЭМ!$C$33:$C$776,СВЦЭМ!$A$33:$A$776,$A97,СВЦЭМ!$B$33:$B$776,C$83)+'СЕТ СН'!$H$9+СВЦЭМ!$D$10+'СЕТ СН'!$H$5-'СЕТ СН'!$H$17</f>
        <v>3941.02271909</v>
      </c>
      <c r="D97" s="36">
        <f>SUMIFS(СВЦЭМ!$C$33:$C$776,СВЦЭМ!$A$33:$A$776,$A97,СВЦЭМ!$B$33:$B$776,D$83)+'СЕТ СН'!$H$9+СВЦЭМ!$D$10+'СЕТ СН'!$H$5-'СЕТ СН'!$H$17</f>
        <v>3896.7617120999998</v>
      </c>
      <c r="E97" s="36">
        <f>SUMIFS(СВЦЭМ!$C$33:$C$776,СВЦЭМ!$A$33:$A$776,$A97,СВЦЭМ!$B$33:$B$776,E$83)+'СЕТ СН'!$H$9+СВЦЭМ!$D$10+'СЕТ СН'!$H$5-'СЕТ СН'!$H$17</f>
        <v>3948.5895391499998</v>
      </c>
      <c r="F97" s="36">
        <f>SUMIFS(СВЦЭМ!$C$33:$C$776,СВЦЭМ!$A$33:$A$776,$A97,СВЦЭМ!$B$33:$B$776,F$83)+'СЕТ СН'!$H$9+СВЦЭМ!$D$10+'СЕТ СН'!$H$5-'СЕТ СН'!$H$17</f>
        <v>3884.7400184600001</v>
      </c>
      <c r="G97" s="36">
        <f>SUMIFS(СВЦЭМ!$C$33:$C$776,СВЦЭМ!$A$33:$A$776,$A97,СВЦЭМ!$B$33:$B$776,G$83)+'СЕТ СН'!$H$9+СВЦЭМ!$D$10+'СЕТ СН'!$H$5-'СЕТ СН'!$H$17</f>
        <v>3855.0729535</v>
      </c>
      <c r="H97" s="36">
        <f>SUMIFS(СВЦЭМ!$C$33:$C$776,СВЦЭМ!$A$33:$A$776,$A97,СВЦЭМ!$B$33:$B$776,H$83)+'СЕТ СН'!$H$9+СВЦЭМ!$D$10+'СЕТ СН'!$H$5-'СЕТ СН'!$H$17</f>
        <v>3819.6799382600002</v>
      </c>
      <c r="I97" s="36">
        <f>SUMIFS(СВЦЭМ!$C$33:$C$776,СВЦЭМ!$A$33:$A$776,$A97,СВЦЭМ!$B$33:$B$776,I$83)+'СЕТ СН'!$H$9+СВЦЭМ!$D$10+'СЕТ СН'!$H$5-'СЕТ СН'!$H$17</f>
        <v>3720.0127485799999</v>
      </c>
      <c r="J97" s="36">
        <f>SUMIFS(СВЦЭМ!$C$33:$C$776,СВЦЭМ!$A$33:$A$776,$A97,СВЦЭМ!$B$33:$B$776,J$83)+'СЕТ СН'!$H$9+СВЦЭМ!$D$10+'СЕТ СН'!$H$5-'СЕТ СН'!$H$17</f>
        <v>3669.5862597200003</v>
      </c>
      <c r="K97" s="36">
        <f>SUMIFS(СВЦЭМ!$C$33:$C$776,СВЦЭМ!$A$33:$A$776,$A97,СВЦЭМ!$B$33:$B$776,K$83)+'СЕТ СН'!$H$9+СВЦЭМ!$D$10+'СЕТ СН'!$H$5-'СЕТ СН'!$H$17</f>
        <v>3542.8179394799999</v>
      </c>
      <c r="L97" s="36">
        <f>SUMIFS(СВЦЭМ!$C$33:$C$776,СВЦЭМ!$A$33:$A$776,$A97,СВЦЭМ!$B$33:$B$776,L$83)+'СЕТ СН'!$H$9+СВЦЭМ!$D$10+'СЕТ СН'!$H$5-'СЕТ СН'!$H$17</f>
        <v>3521.3943715099999</v>
      </c>
      <c r="M97" s="36">
        <f>SUMIFS(СВЦЭМ!$C$33:$C$776,СВЦЭМ!$A$33:$A$776,$A97,СВЦЭМ!$B$33:$B$776,M$83)+'СЕТ СН'!$H$9+СВЦЭМ!$D$10+'СЕТ СН'!$H$5-'СЕТ СН'!$H$17</f>
        <v>3739.4561901999996</v>
      </c>
      <c r="N97" s="36">
        <f>SUMIFS(СВЦЭМ!$C$33:$C$776,СВЦЭМ!$A$33:$A$776,$A97,СВЦЭМ!$B$33:$B$776,N$83)+'СЕТ СН'!$H$9+СВЦЭМ!$D$10+'СЕТ СН'!$H$5-'СЕТ СН'!$H$17</f>
        <v>3773.2785078799998</v>
      </c>
      <c r="O97" s="36">
        <f>SUMIFS(СВЦЭМ!$C$33:$C$776,СВЦЭМ!$A$33:$A$776,$A97,СВЦЭМ!$B$33:$B$776,O$83)+'СЕТ СН'!$H$9+СВЦЭМ!$D$10+'СЕТ СН'!$H$5-'СЕТ СН'!$H$17</f>
        <v>3786.4083317999998</v>
      </c>
      <c r="P97" s="36">
        <f>SUMIFS(СВЦЭМ!$C$33:$C$776,СВЦЭМ!$A$33:$A$776,$A97,СВЦЭМ!$B$33:$B$776,P$83)+'СЕТ СН'!$H$9+СВЦЭМ!$D$10+'СЕТ СН'!$H$5-'СЕТ СН'!$H$17</f>
        <v>3780.7113153199998</v>
      </c>
      <c r="Q97" s="36">
        <f>SUMIFS(СВЦЭМ!$C$33:$C$776,СВЦЭМ!$A$33:$A$776,$A97,СВЦЭМ!$B$33:$B$776,Q$83)+'СЕТ СН'!$H$9+СВЦЭМ!$D$10+'СЕТ СН'!$H$5-'СЕТ СН'!$H$17</f>
        <v>3763.1694814699999</v>
      </c>
      <c r="R97" s="36">
        <f>SUMIFS(СВЦЭМ!$C$33:$C$776,СВЦЭМ!$A$33:$A$776,$A97,СВЦЭМ!$B$33:$B$776,R$83)+'СЕТ СН'!$H$9+СВЦЭМ!$D$10+'СЕТ СН'!$H$5-'СЕТ СН'!$H$17</f>
        <v>3781.0383682399997</v>
      </c>
      <c r="S97" s="36">
        <f>SUMIFS(СВЦЭМ!$C$33:$C$776,СВЦЭМ!$A$33:$A$776,$A97,СВЦЭМ!$B$33:$B$776,S$83)+'СЕТ СН'!$H$9+СВЦЭМ!$D$10+'СЕТ СН'!$H$5-'СЕТ СН'!$H$17</f>
        <v>3757.3714535600002</v>
      </c>
      <c r="T97" s="36">
        <f>SUMIFS(СВЦЭМ!$C$33:$C$776,СВЦЭМ!$A$33:$A$776,$A97,СВЦЭМ!$B$33:$B$776,T$83)+'СЕТ СН'!$H$9+СВЦЭМ!$D$10+'СЕТ СН'!$H$5-'СЕТ СН'!$H$17</f>
        <v>3719.9265344099999</v>
      </c>
      <c r="U97" s="36">
        <f>SUMIFS(СВЦЭМ!$C$33:$C$776,СВЦЭМ!$A$33:$A$776,$A97,СВЦЭМ!$B$33:$B$776,U$83)+'СЕТ СН'!$H$9+СВЦЭМ!$D$10+'СЕТ СН'!$H$5-'СЕТ СН'!$H$17</f>
        <v>3704.8282307199997</v>
      </c>
      <c r="V97" s="36">
        <f>SUMIFS(СВЦЭМ!$C$33:$C$776,СВЦЭМ!$A$33:$A$776,$A97,СВЦЭМ!$B$33:$B$776,V$83)+'СЕТ СН'!$H$9+СВЦЭМ!$D$10+'СЕТ СН'!$H$5-'СЕТ СН'!$H$17</f>
        <v>3722.22937662</v>
      </c>
      <c r="W97" s="36">
        <f>SUMIFS(СВЦЭМ!$C$33:$C$776,СВЦЭМ!$A$33:$A$776,$A97,СВЦЭМ!$B$33:$B$776,W$83)+'СЕТ СН'!$H$9+СВЦЭМ!$D$10+'СЕТ СН'!$H$5-'СЕТ СН'!$H$17</f>
        <v>3747.1840385300002</v>
      </c>
      <c r="X97" s="36">
        <f>SUMIFS(СВЦЭМ!$C$33:$C$776,СВЦЭМ!$A$33:$A$776,$A97,СВЦЭМ!$B$33:$B$776,X$83)+'СЕТ СН'!$H$9+СВЦЭМ!$D$10+'СЕТ СН'!$H$5-'СЕТ СН'!$H$17</f>
        <v>3724.8195191599998</v>
      </c>
      <c r="Y97" s="36">
        <f>SUMIFS(СВЦЭМ!$C$33:$C$776,СВЦЭМ!$A$33:$A$776,$A97,СВЦЭМ!$B$33:$B$776,Y$83)+'СЕТ СН'!$H$9+СВЦЭМ!$D$10+'СЕТ СН'!$H$5-'СЕТ СН'!$H$17</f>
        <v>3814.5115109500002</v>
      </c>
    </row>
    <row r="98" spans="1:25" ht="15.75" x14ac:dyDescent="0.2">
      <c r="A98" s="35">
        <f t="shared" si="2"/>
        <v>43480</v>
      </c>
      <c r="B98" s="36">
        <f>SUMIFS(СВЦЭМ!$C$33:$C$776,СВЦЭМ!$A$33:$A$776,$A98,СВЦЭМ!$B$33:$B$776,B$83)+'СЕТ СН'!$H$9+СВЦЭМ!$D$10+'СЕТ СН'!$H$5-'СЕТ СН'!$H$17</f>
        <v>3920.4481028299997</v>
      </c>
      <c r="C98" s="36">
        <f>SUMIFS(СВЦЭМ!$C$33:$C$776,СВЦЭМ!$A$33:$A$776,$A98,СВЦЭМ!$B$33:$B$776,C$83)+'СЕТ СН'!$H$9+СВЦЭМ!$D$10+'СЕТ СН'!$H$5-'СЕТ СН'!$H$17</f>
        <v>3947.2159319799998</v>
      </c>
      <c r="D98" s="36">
        <f>SUMIFS(СВЦЭМ!$C$33:$C$776,СВЦЭМ!$A$33:$A$776,$A98,СВЦЭМ!$B$33:$B$776,D$83)+'СЕТ СН'!$H$9+СВЦЭМ!$D$10+'СЕТ СН'!$H$5-'СЕТ СН'!$H$17</f>
        <v>3988.2094970899998</v>
      </c>
      <c r="E98" s="36">
        <f>SUMIFS(СВЦЭМ!$C$33:$C$776,СВЦЭМ!$A$33:$A$776,$A98,СВЦЭМ!$B$33:$B$776,E$83)+'СЕТ СН'!$H$9+СВЦЭМ!$D$10+'СЕТ СН'!$H$5-'СЕТ СН'!$H$17</f>
        <v>4004.0547710599999</v>
      </c>
      <c r="F98" s="36">
        <f>SUMIFS(СВЦЭМ!$C$33:$C$776,СВЦЭМ!$A$33:$A$776,$A98,СВЦЭМ!$B$33:$B$776,F$83)+'СЕТ СН'!$H$9+СВЦЭМ!$D$10+'СЕТ СН'!$H$5-'СЕТ СН'!$H$17</f>
        <v>3972.6043290399998</v>
      </c>
      <c r="G98" s="36">
        <f>SUMIFS(СВЦЭМ!$C$33:$C$776,СВЦЭМ!$A$33:$A$776,$A98,СВЦЭМ!$B$33:$B$776,G$83)+'СЕТ СН'!$H$9+СВЦЭМ!$D$10+'СЕТ СН'!$H$5-'СЕТ СН'!$H$17</f>
        <v>3969.0657899999997</v>
      </c>
      <c r="H98" s="36">
        <f>SUMIFS(СВЦЭМ!$C$33:$C$776,СВЦЭМ!$A$33:$A$776,$A98,СВЦЭМ!$B$33:$B$776,H$83)+'СЕТ СН'!$H$9+СВЦЭМ!$D$10+'СЕТ СН'!$H$5-'СЕТ СН'!$H$17</f>
        <v>3912.73544034</v>
      </c>
      <c r="I98" s="36">
        <f>SUMIFS(СВЦЭМ!$C$33:$C$776,СВЦЭМ!$A$33:$A$776,$A98,СВЦЭМ!$B$33:$B$776,I$83)+'СЕТ СН'!$H$9+СВЦЭМ!$D$10+'СЕТ СН'!$H$5-'СЕТ СН'!$H$17</f>
        <v>3798.4468249299998</v>
      </c>
      <c r="J98" s="36">
        <f>SUMIFS(СВЦЭМ!$C$33:$C$776,СВЦЭМ!$A$33:$A$776,$A98,СВЦЭМ!$B$33:$B$776,J$83)+'СЕТ СН'!$H$9+СВЦЭМ!$D$10+'СЕТ СН'!$H$5-'СЕТ СН'!$H$17</f>
        <v>3773.7845829600001</v>
      </c>
      <c r="K98" s="36">
        <f>SUMIFS(СВЦЭМ!$C$33:$C$776,СВЦЭМ!$A$33:$A$776,$A98,СВЦЭМ!$B$33:$B$776,K$83)+'СЕТ СН'!$H$9+СВЦЭМ!$D$10+'СЕТ СН'!$H$5-'СЕТ СН'!$H$17</f>
        <v>3593.5934286299998</v>
      </c>
      <c r="L98" s="36">
        <f>SUMIFS(СВЦЭМ!$C$33:$C$776,СВЦЭМ!$A$33:$A$776,$A98,СВЦЭМ!$B$33:$B$776,L$83)+'СЕТ СН'!$H$9+СВЦЭМ!$D$10+'СЕТ СН'!$H$5-'СЕТ СН'!$H$17</f>
        <v>3551.5856706899999</v>
      </c>
      <c r="M98" s="36">
        <f>SUMIFS(СВЦЭМ!$C$33:$C$776,СВЦЭМ!$A$33:$A$776,$A98,СВЦЭМ!$B$33:$B$776,M$83)+'СЕТ СН'!$H$9+СВЦЭМ!$D$10+'СЕТ СН'!$H$5-'СЕТ СН'!$H$17</f>
        <v>3580.5765529400001</v>
      </c>
      <c r="N98" s="36">
        <f>SUMIFS(СВЦЭМ!$C$33:$C$776,СВЦЭМ!$A$33:$A$776,$A98,СВЦЭМ!$B$33:$B$776,N$83)+'СЕТ СН'!$H$9+СВЦЭМ!$D$10+'СЕТ СН'!$H$5-'СЕТ СН'!$H$17</f>
        <v>3585.7204210099999</v>
      </c>
      <c r="O98" s="36">
        <f>SUMIFS(СВЦЭМ!$C$33:$C$776,СВЦЭМ!$A$33:$A$776,$A98,СВЦЭМ!$B$33:$B$776,O$83)+'СЕТ СН'!$H$9+СВЦЭМ!$D$10+'СЕТ СН'!$H$5-'СЕТ СН'!$H$17</f>
        <v>3571.2009171899999</v>
      </c>
      <c r="P98" s="36">
        <f>SUMIFS(СВЦЭМ!$C$33:$C$776,СВЦЭМ!$A$33:$A$776,$A98,СВЦЭМ!$B$33:$B$776,P$83)+'СЕТ СН'!$H$9+СВЦЭМ!$D$10+'СЕТ СН'!$H$5-'СЕТ СН'!$H$17</f>
        <v>3575.7550714700001</v>
      </c>
      <c r="Q98" s="36">
        <f>SUMIFS(СВЦЭМ!$C$33:$C$776,СВЦЭМ!$A$33:$A$776,$A98,СВЦЭМ!$B$33:$B$776,Q$83)+'СЕТ СН'!$H$9+СВЦЭМ!$D$10+'СЕТ СН'!$H$5-'СЕТ СН'!$H$17</f>
        <v>3559.31758029</v>
      </c>
      <c r="R98" s="36">
        <f>SUMIFS(СВЦЭМ!$C$33:$C$776,СВЦЭМ!$A$33:$A$776,$A98,СВЦЭМ!$B$33:$B$776,R$83)+'СЕТ СН'!$H$9+СВЦЭМ!$D$10+'СЕТ СН'!$H$5-'СЕТ СН'!$H$17</f>
        <v>3550.2699113200001</v>
      </c>
      <c r="S98" s="36">
        <f>SUMIFS(СВЦЭМ!$C$33:$C$776,СВЦЭМ!$A$33:$A$776,$A98,СВЦЭМ!$B$33:$B$776,S$83)+'СЕТ СН'!$H$9+СВЦЭМ!$D$10+'СЕТ СН'!$H$5-'СЕТ СН'!$H$17</f>
        <v>3574.4541477900002</v>
      </c>
      <c r="T98" s="36">
        <f>SUMIFS(СВЦЭМ!$C$33:$C$776,СВЦЭМ!$A$33:$A$776,$A98,СВЦЭМ!$B$33:$B$776,T$83)+'СЕТ СН'!$H$9+СВЦЭМ!$D$10+'СЕТ СН'!$H$5-'СЕТ СН'!$H$17</f>
        <v>3548.4693475200002</v>
      </c>
      <c r="U98" s="36">
        <f>SUMIFS(СВЦЭМ!$C$33:$C$776,СВЦЭМ!$A$33:$A$776,$A98,СВЦЭМ!$B$33:$B$776,U$83)+'СЕТ СН'!$H$9+СВЦЭМ!$D$10+'СЕТ СН'!$H$5-'СЕТ СН'!$H$17</f>
        <v>3559.0020853999999</v>
      </c>
      <c r="V98" s="36">
        <f>SUMIFS(СВЦЭМ!$C$33:$C$776,СВЦЭМ!$A$33:$A$776,$A98,СВЦЭМ!$B$33:$B$776,V$83)+'СЕТ СН'!$H$9+СВЦЭМ!$D$10+'СЕТ СН'!$H$5-'СЕТ СН'!$H$17</f>
        <v>3573.0914410999999</v>
      </c>
      <c r="W98" s="36">
        <f>SUMIFS(СВЦЭМ!$C$33:$C$776,СВЦЭМ!$A$33:$A$776,$A98,СВЦЭМ!$B$33:$B$776,W$83)+'СЕТ СН'!$H$9+СВЦЭМ!$D$10+'СЕТ СН'!$H$5-'СЕТ СН'!$H$17</f>
        <v>3776.0106612299996</v>
      </c>
      <c r="X98" s="36">
        <f>SUMIFS(СВЦЭМ!$C$33:$C$776,СВЦЭМ!$A$33:$A$776,$A98,СВЦЭМ!$B$33:$B$776,X$83)+'СЕТ СН'!$H$9+СВЦЭМ!$D$10+'СЕТ СН'!$H$5-'СЕТ СН'!$H$17</f>
        <v>3769.4932370400002</v>
      </c>
      <c r="Y98" s="36">
        <f>SUMIFS(СВЦЭМ!$C$33:$C$776,СВЦЭМ!$A$33:$A$776,$A98,СВЦЭМ!$B$33:$B$776,Y$83)+'СЕТ СН'!$H$9+СВЦЭМ!$D$10+'СЕТ СН'!$H$5-'СЕТ СН'!$H$17</f>
        <v>3824.7986194</v>
      </c>
    </row>
    <row r="99" spans="1:25" ht="15.75" x14ac:dyDescent="0.2">
      <c r="A99" s="35">
        <f t="shared" si="2"/>
        <v>43481</v>
      </c>
      <c r="B99" s="36">
        <f>SUMIFS(СВЦЭМ!$C$33:$C$776,СВЦЭМ!$A$33:$A$776,$A99,СВЦЭМ!$B$33:$B$776,B$83)+'СЕТ СН'!$H$9+СВЦЭМ!$D$10+'СЕТ СН'!$H$5-'СЕТ СН'!$H$17</f>
        <v>3897.1601093099998</v>
      </c>
      <c r="C99" s="36">
        <f>SUMIFS(СВЦЭМ!$C$33:$C$776,СВЦЭМ!$A$33:$A$776,$A99,СВЦЭМ!$B$33:$B$776,C$83)+'СЕТ СН'!$H$9+СВЦЭМ!$D$10+'СЕТ СН'!$H$5-'СЕТ СН'!$H$17</f>
        <v>3935.9787925299997</v>
      </c>
      <c r="D99" s="36">
        <f>SUMIFS(СВЦЭМ!$C$33:$C$776,СВЦЭМ!$A$33:$A$776,$A99,СВЦЭМ!$B$33:$B$776,D$83)+'СЕТ СН'!$H$9+СВЦЭМ!$D$10+'СЕТ СН'!$H$5-'СЕТ СН'!$H$17</f>
        <v>3962.5079656799999</v>
      </c>
      <c r="E99" s="36">
        <f>SUMIFS(СВЦЭМ!$C$33:$C$776,СВЦЭМ!$A$33:$A$776,$A99,СВЦЭМ!$B$33:$B$776,E$83)+'СЕТ СН'!$H$9+СВЦЭМ!$D$10+'СЕТ СН'!$H$5-'СЕТ СН'!$H$17</f>
        <v>3966.74861371</v>
      </c>
      <c r="F99" s="36">
        <f>SUMIFS(СВЦЭМ!$C$33:$C$776,СВЦЭМ!$A$33:$A$776,$A99,СВЦЭМ!$B$33:$B$776,F$83)+'СЕТ СН'!$H$9+СВЦЭМ!$D$10+'СЕТ СН'!$H$5-'СЕТ СН'!$H$17</f>
        <v>3947.8685015499996</v>
      </c>
      <c r="G99" s="36">
        <f>SUMIFS(СВЦЭМ!$C$33:$C$776,СВЦЭМ!$A$33:$A$776,$A99,СВЦЭМ!$B$33:$B$776,G$83)+'СЕТ СН'!$H$9+СВЦЭМ!$D$10+'СЕТ СН'!$H$5-'СЕТ СН'!$H$17</f>
        <v>3945.9962604299999</v>
      </c>
      <c r="H99" s="36">
        <f>SUMIFS(СВЦЭМ!$C$33:$C$776,СВЦЭМ!$A$33:$A$776,$A99,СВЦЭМ!$B$33:$B$776,H$83)+'СЕТ СН'!$H$9+СВЦЭМ!$D$10+'СЕТ СН'!$H$5-'СЕТ СН'!$H$17</f>
        <v>3938.2086009200002</v>
      </c>
      <c r="I99" s="36">
        <f>SUMIFS(СВЦЭМ!$C$33:$C$776,СВЦЭМ!$A$33:$A$776,$A99,СВЦЭМ!$B$33:$B$776,I$83)+'СЕТ СН'!$H$9+СВЦЭМ!$D$10+'СЕТ СН'!$H$5-'СЕТ СН'!$H$17</f>
        <v>3823.10128652</v>
      </c>
      <c r="J99" s="36">
        <f>SUMIFS(СВЦЭМ!$C$33:$C$776,СВЦЭМ!$A$33:$A$776,$A99,СВЦЭМ!$B$33:$B$776,J$83)+'СЕТ СН'!$H$9+СВЦЭМ!$D$10+'СЕТ СН'!$H$5-'СЕТ СН'!$H$17</f>
        <v>3774.1322232799998</v>
      </c>
      <c r="K99" s="36">
        <f>SUMIFS(СВЦЭМ!$C$33:$C$776,СВЦЭМ!$A$33:$A$776,$A99,СВЦЭМ!$B$33:$B$776,K$83)+'СЕТ СН'!$H$9+СВЦЭМ!$D$10+'СЕТ СН'!$H$5-'СЕТ СН'!$H$17</f>
        <v>3597.0575004500001</v>
      </c>
      <c r="L99" s="36">
        <f>SUMIFS(СВЦЭМ!$C$33:$C$776,СВЦЭМ!$A$33:$A$776,$A99,СВЦЭМ!$B$33:$B$776,L$83)+'СЕТ СН'!$H$9+СВЦЭМ!$D$10+'СЕТ СН'!$H$5-'СЕТ СН'!$H$17</f>
        <v>3600.6710877099999</v>
      </c>
      <c r="M99" s="36">
        <f>SUMIFS(СВЦЭМ!$C$33:$C$776,СВЦЭМ!$A$33:$A$776,$A99,СВЦЭМ!$B$33:$B$776,M$83)+'СЕТ СН'!$H$9+СВЦЭМ!$D$10+'СЕТ СН'!$H$5-'СЕТ СН'!$H$17</f>
        <v>3624.3880804199998</v>
      </c>
      <c r="N99" s="36">
        <f>SUMIFS(СВЦЭМ!$C$33:$C$776,СВЦЭМ!$A$33:$A$776,$A99,СВЦЭМ!$B$33:$B$776,N$83)+'СЕТ СН'!$H$9+СВЦЭМ!$D$10+'СЕТ СН'!$H$5-'СЕТ СН'!$H$17</f>
        <v>3627.5298907199999</v>
      </c>
      <c r="O99" s="36">
        <f>SUMIFS(СВЦЭМ!$C$33:$C$776,СВЦЭМ!$A$33:$A$776,$A99,СВЦЭМ!$B$33:$B$776,O$83)+'СЕТ СН'!$H$9+СВЦЭМ!$D$10+'СЕТ СН'!$H$5-'СЕТ СН'!$H$17</f>
        <v>3632.1235856900003</v>
      </c>
      <c r="P99" s="36">
        <f>SUMIFS(СВЦЭМ!$C$33:$C$776,СВЦЭМ!$A$33:$A$776,$A99,СВЦЭМ!$B$33:$B$776,P$83)+'СЕТ СН'!$H$9+СВЦЭМ!$D$10+'СЕТ СН'!$H$5-'СЕТ СН'!$H$17</f>
        <v>3641.4193304199998</v>
      </c>
      <c r="Q99" s="36">
        <f>SUMIFS(СВЦЭМ!$C$33:$C$776,СВЦЭМ!$A$33:$A$776,$A99,СВЦЭМ!$B$33:$B$776,Q$83)+'СЕТ СН'!$H$9+СВЦЭМ!$D$10+'СЕТ СН'!$H$5-'СЕТ СН'!$H$17</f>
        <v>3646.6558774799996</v>
      </c>
      <c r="R99" s="36">
        <f>SUMIFS(СВЦЭМ!$C$33:$C$776,СВЦЭМ!$A$33:$A$776,$A99,СВЦЭМ!$B$33:$B$776,R$83)+'СЕТ СН'!$H$9+СВЦЭМ!$D$10+'СЕТ СН'!$H$5-'СЕТ СН'!$H$17</f>
        <v>3649.1351813800002</v>
      </c>
      <c r="S99" s="36">
        <f>SUMIFS(СВЦЭМ!$C$33:$C$776,СВЦЭМ!$A$33:$A$776,$A99,СВЦЭМ!$B$33:$B$776,S$83)+'СЕТ СН'!$H$9+СВЦЭМ!$D$10+'СЕТ СН'!$H$5-'СЕТ СН'!$H$17</f>
        <v>3651.0147036899998</v>
      </c>
      <c r="T99" s="36">
        <f>SUMIFS(СВЦЭМ!$C$33:$C$776,СВЦЭМ!$A$33:$A$776,$A99,СВЦЭМ!$B$33:$B$776,T$83)+'СЕТ СН'!$H$9+СВЦЭМ!$D$10+'СЕТ СН'!$H$5-'СЕТ СН'!$H$17</f>
        <v>3641.65386339</v>
      </c>
      <c r="U99" s="36">
        <f>SUMIFS(СВЦЭМ!$C$33:$C$776,СВЦЭМ!$A$33:$A$776,$A99,СВЦЭМ!$B$33:$B$776,U$83)+'СЕТ СН'!$H$9+СВЦЭМ!$D$10+'СЕТ СН'!$H$5-'СЕТ СН'!$H$17</f>
        <v>3629.4955881899996</v>
      </c>
      <c r="V99" s="36">
        <f>SUMIFS(СВЦЭМ!$C$33:$C$776,СВЦЭМ!$A$33:$A$776,$A99,СВЦЭМ!$B$33:$B$776,V$83)+'СЕТ СН'!$H$9+СВЦЭМ!$D$10+'СЕТ СН'!$H$5-'СЕТ СН'!$H$17</f>
        <v>3643.3256144699999</v>
      </c>
      <c r="W99" s="36">
        <f>SUMIFS(СВЦЭМ!$C$33:$C$776,СВЦЭМ!$A$33:$A$776,$A99,СВЦЭМ!$B$33:$B$776,W$83)+'СЕТ СН'!$H$9+СВЦЭМ!$D$10+'СЕТ СН'!$H$5-'СЕТ СН'!$H$17</f>
        <v>3829.4435736999999</v>
      </c>
      <c r="X99" s="36">
        <f>SUMIFS(СВЦЭМ!$C$33:$C$776,СВЦЭМ!$A$33:$A$776,$A99,СВЦЭМ!$B$33:$B$776,X$83)+'СЕТ СН'!$H$9+СВЦЭМ!$D$10+'СЕТ СН'!$H$5-'СЕТ СН'!$H$17</f>
        <v>3628.8499938599998</v>
      </c>
      <c r="Y99" s="36">
        <f>SUMIFS(СВЦЭМ!$C$33:$C$776,СВЦЭМ!$A$33:$A$776,$A99,СВЦЭМ!$B$33:$B$776,Y$83)+'СЕТ СН'!$H$9+СВЦЭМ!$D$10+'СЕТ СН'!$H$5-'СЕТ СН'!$H$17</f>
        <v>3884.6805735600001</v>
      </c>
    </row>
    <row r="100" spans="1:25" ht="15.75" x14ac:dyDescent="0.2">
      <c r="A100" s="35">
        <f t="shared" si="2"/>
        <v>43482</v>
      </c>
      <c r="B100" s="36">
        <f>SUMIFS(СВЦЭМ!$C$33:$C$776,СВЦЭМ!$A$33:$A$776,$A100,СВЦЭМ!$B$33:$B$776,B$83)+'СЕТ СН'!$H$9+СВЦЭМ!$D$10+'СЕТ СН'!$H$5-'СЕТ СН'!$H$17</f>
        <v>3996.59688843</v>
      </c>
      <c r="C100" s="36">
        <f>SUMIFS(СВЦЭМ!$C$33:$C$776,СВЦЭМ!$A$33:$A$776,$A100,СВЦЭМ!$B$33:$B$776,C$83)+'СЕТ СН'!$H$9+СВЦЭМ!$D$10+'СЕТ СН'!$H$5-'СЕТ СН'!$H$17</f>
        <v>3967.6490884799996</v>
      </c>
      <c r="D100" s="36">
        <f>SUMIFS(СВЦЭМ!$C$33:$C$776,СВЦЭМ!$A$33:$A$776,$A100,СВЦЭМ!$B$33:$B$776,D$83)+'СЕТ СН'!$H$9+СВЦЭМ!$D$10+'СЕТ СН'!$H$5-'СЕТ СН'!$H$17</f>
        <v>3981.4799864799998</v>
      </c>
      <c r="E100" s="36">
        <f>SUMIFS(СВЦЭМ!$C$33:$C$776,СВЦЭМ!$A$33:$A$776,$A100,СВЦЭМ!$B$33:$B$776,E$83)+'СЕТ СН'!$H$9+СВЦЭМ!$D$10+'СЕТ СН'!$H$5-'СЕТ СН'!$H$17</f>
        <v>3973.0157597299999</v>
      </c>
      <c r="F100" s="36">
        <f>SUMIFS(СВЦЭМ!$C$33:$C$776,СВЦЭМ!$A$33:$A$776,$A100,СВЦЭМ!$B$33:$B$776,F$83)+'СЕТ СН'!$H$9+СВЦЭМ!$D$10+'СЕТ СН'!$H$5-'СЕТ СН'!$H$17</f>
        <v>3989.2911224199997</v>
      </c>
      <c r="G100" s="36">
        <f>SUMIFS(СВЦЭМ!$C$33:$C$776,СВЦЭМ!$A$33:$A$776,$A100,СВЦЭМ!$B$33:$B$776,G$83)+'СЕТ СН'!$H$9+СВЦЭМ!$D$10+'СЕТ СН'!$H$5-'СЕТ СН'!$H$17</f>
        <v>4033.1320555499997</v>
      </c>
      <c r="H100" s="36">
        <f>SUMIFS(СВЦЭМ!$C$33:$C$776,СВЦЭМ!$A$33:$A$776,$A100,СВЦЭМ!$B$33:$B$776,H$83)+'СЕТ СН'!$H$9+СВЦЭМ!$D$10+'СЕТ СН'!$H$5-'СЕТ СН'!$H$17</f>
        <v>3944.8532803099997</v>
      </c>
      <c r="I100" s="36">
        <f>SUMIFS(СВЦЭМ!$C$33:$C$776,СВЦЭМ!$A$33:$A$776,$A100,СВЦЭМ!$B$33:$B$776,I$83)+'СЕТ СН'!$H$9+СВЦЭМ!$D$10+'СЕТ СН'!$H$5-'СЕТ СН'!$H$17</f>
        <v>3849.5080173799997</v>
      </c>
      <c r="J100" s="36">
        <f>SUMIFS(СВЦЭМ!$C$33:$C$776,СВЦЭМ!$A$33:$A$776,$A100,СВЦЭМ!$B$33:$B$776,J$83)+'СЕТ СН'!$H$9+СВЦЭМ!$D$10+'СЕТ СН'!$H$5-'СЕТ СН'!$H$17</f>
        <v>3778.1256804799996</v>
      </c>
      <c r="K100" s="36">
        <f>SUMIFS(СВЦЭМ!$C$33:$C$776,СВЦЭМ!$A$33:$A$776,$A100,СВЦЭМ!$B$33:$B$776,K$83)+'СЕТ СН'!$H$9+СВЦЭМ!$D$10+'СЕТ СН'!$H$5-'СЕТ СН'!$H$17</f>
        <v>3770.36066996</v>
      </c>
      <c r="L100" s="36">
        <f>SUMIFS(СВЦЭМ!$C$33:$C$776,СВЦЭМ!$A$33:$A$776,$A100,СВЦЭМ!$B$33:$B$776,L$83)+'СЕТ СН'!$H$9+СВЦЭМ!$D$10+'СЕТ СН'!$H$5-'СЕТ СН'!$H$17</f>
        <v>3731.8576877300002</v>
      </c>
      <c r="M100" s="36">
        <f>SUMIFS(СВЦЭМ!$C$33:$C$776,СВЦЭМ!$A$33:$A$776,$A100,СВЦЭМ!$B$33:$B$776,M$83)+'СЕТ СН'!$H$9+СВЦЭМ!$D$10+'СЕТ СН'!$H$5-'СЕТ СН'!$H$17</f>
        <v>3771.9036943299998</v>
      </c>
      <c r="N100" s="36">
        <f>SUMIFS(СВЦЭМ!$C$33:$C$776,СВЦЭМ!$A$33:$A$776,$A100,СВЦЭМ!$B$33:$B$776,N$83)+'СЕТ СН'!$H$9+СВЦЭМ!$D$10+'СЕТ СН'!$H$5-'СЕТ СН'!$H$17</f>
        <v>3761.3746024799998</v>
      </c>
      <c r="O100" s="36">
        <f>SUMIFS(СВЦЭМ!$C$33:$C$776,СВЦЭМ!$A$33:$A$776,$A100,СВЦЭМ!$B$33:$B$776,O$83)+'СЕТ СН'!$H$9+СВЦЭМ!$D$10+'СЕТ СН'!$H$5-'СЕТ СН'!$H$17</f>
        <v>3706.6629906399999</v>
      </c>
      <c r="P100" s="36">
        <f>SUMIFS(СВЦЭМ!$C$33:$C$776,СВЦЭМ!$A$33:$A$776,$A100,СВЦЭМ!$B$33:$B$776,P$83)+'СЕТ СН'!$H$9+СВЦЭМ!$D$10+'СЕТ СН'!$H$5-'СЕТ СН'!$H$17</f>
        <v>3913.7854192999998</v>
      </c>
      <c r="Q100" s="36">
        <f>SUMIFS(СВЦЭМ!$C$33:$C$776,СВЦЭМ!$A$33:$A$776,$A100,СВЦЭМ!$B$33:$B$776,Q$83)+'СЕТ СН'!$H$9+СВЦЭМ!$D$10+'СЕТ СН'!$H$5-'СЕТ СН'!$H$17</f>
        <v>3883.7199598899997</v>
      </c>
      <c r="R100" s="36">
        <f>SUMIFS(СВЦЭМ!$C$33:$C$776,СВЦЭМ!$A$33:$A$776,$A100,СВЦЭМ!$B$33:$B$776,R$83)+'СЕТ СН'!$H$9+СВЦЭМ!$D$10+'СЕТ СН'!$H$5-'СЕТ СН'!$H$17</f>
        <v>3845.4498197100002</v>
      </c>
      <c r="S100" s="36">
        <f>SUMIFS(СВЦЭМ!$C$33:$C$776,СВЦЭМ!$A$33:$A$776,$A100,СВЦЭМ!$B$33:$B$776,S$83)+'СЕТ СН'!$H$9+СВЦЭМ!$D$10+'СЕТ СН'!$H$5-'СЕТ СН'!$H$17</f>
        <v>3829.5426773499998</v>
      </c>
      <c r="T100" s="36">
        <f>SUMIFS(СВЦЭМ!$C$33:$C$776,СВЦЭМ!$A$33:$A$776,$A100,СВЦЭМ!$B$33:$B$776,T$83)+'СЕТ СН'!$H$9+СВЦЭМ!$D$10+'СЕТ СН'!$H$5-'СЕТ СН'!$H$17</f>
        <v>3791.50071794</v>
      </c>
      <c r="U100" s="36">
        <f>SUMIFS(СВЦЭМ!$C$33:$C$776,СВЦЭМ!$A$33:$A$776,$A100,СВЦЭМ!$B$33:$B$776,U$83)+'СЕТ СН'!$H$9+СВЦЭМ!$D$10+'СЕТ СН'!$H$5-'СЕТ СН'!$H$17</f>
        <v>3828.4460099600001</v>
      </c>
      <c r="V100" s="36">
        <f>SUMIFS(СВЦЭМ!$C$33:$C$776,СВЦЭМ!$A$33:$A$776,$A100,СВЦЭМ!$B$33:$B$776,V$83)+'СЕТ СН'!$H$9+СВЦЭМ!$D$10+'СЕТ СН'!$H$5-'СЕТ СН'!$H$17</f>
        <v>3852.5599829399998</v>
      </c>
      <c r="W100" s="36">
        <f>SUMIFS(СВЦЭМ!$C$33:$C$776,СВЦЭМ!$A$33:$A$776,$A100,СВЦЭМ!$B$33:$B$776,W$83)+'СЕТ СН'!$H$9+СВЦЭМ!$D$10+'СЕТ СН'!$H$5-'СЕТ СН'!$H$17</f>
        <v>3842.0834206199997</v>
      </c>
      <c r="X100" s="36">
        <f>SUMIFS(СВЦЭМ!$C$33:$C$776,СВЦЭМ!$A$33:$A$776,$A100,СВЦЭМ!$B$33:$B$776,X$83)+'СЕТ СН'!$H$9+СВЦЭМ!$D$10+'СЕТ СН'!$H$5-'СЕТ СН'!$H$17</f>
        <v>3825.81394585</v>
      </c>
      <c r="Y100" s="36">
        <f>SUMIFS(СВЦЭМ!$C$33:$C$776,СВЦЭМ!$A$33:$A$776,$A100,СВЦЭМ!$B$33:$B$776,Y$83)+'СЕТ СН'!$H$9+СВЦЭМ!$D$10+'СЕТ СН'!$H$5-'СЕТ СН'!$H$17</f>
        <v>3957.9608770300001</v>
      </c>
    </row>
    <row r="101" spans="1:25" ht="15.75" x14ac:dyDescent="0.2">
      <c r="A101" s="35">
        <f t="shared" si="2"/>
        <v>43483</v>
      </c>
      <c r="B101" s="36">
        <f>SUMIFS(СВЦЭМ!$C$33:$C$776,СВЦЭМ!$A$33:$A$776,$A101,СВЦЭМ!$B$33:$B$776,B$83)+'СЕТ СН'!$H$9+СВЦЭМ!$D$10+'СЕТ СН'!$H$5-'СЕТ СН'!$H$17</f>
        <v>4024.86020259</v>
      </c>
      <c r="C101" s="36">
        <f>SUMIFS(СВЦЭМ!$C$33:$C$776,СВЦЭМ!$A$33:$A$776,$A101,СВЦЭМ!$B$33:$B$776,C$83)+'СЕТ СН'!$H$9+СВЦЭМ!$D$10+'СЕТ СН'!$H$5-'СЕТ СН'!$H$17</f>
        <v>3947.8305444799998</v>
      </c>
      <c r="D101" s="36">
        <f>SUMIFS(СВЦЭМ!$C$33:$C$776,СВЦЭМ!$A$33:$A$776,$A101,СВЦЭМ!$B$33:$B$776,D$83)+'СЕТ СН'!$H$9+СВЦЭМ!$D$10+'СЕТ СН'!$H$5-'СЕТ СН'!$H$17</f>
        <v>4041.9296095499999</v>
      </c>
      <c r="E101" s="36">
        <f>SUMIFS(СВЦЭМ!$C$33:$C$776,СВЦЭМ!$A$33:$A$776,$A101,СВЦЭМ!$B$33:$B$776,E$83)+'СЕТ СН'!$H$9+СВЦЭМ!$D$10+'СЕТ СН'!$H$5-'СЕТ СН'!$H$17</f>
        <v>4149.0593157100002</v>
      </c>
      <c r="F101" s="36">
        <f>SUMIFS(СВЦЭМ!$C$33:$C$776,СВЦЭМ!$A$33:$A$776,$A101,СВЦЭМ!$B$33:$B$776,F$83)+'СЕТ СН'!$H$9+СВЦЭМ!$D$10+'СЕТ СН'!$H$5-'СЕТ СН'!$H$17</f>
        <v>4015.8470669999997</v>
      </c>
      <c r="G101" s="36">
        <f>SUMIFS(СВЦЭМ!$C$33:$C$776,СВЦЭМ!$A$33:$A$776,$A101,СВЦЭМ!$B$33:$B$776,G$83)+'СЕТ СН'!$H$9+СВЦЭМ!$D$10+'СЕТ СН'!$H$5-'СЕТ СН'!$H$17</f>
        <v>4076.4984826999998</v>
      </c>
      <c r="H101" s="36">
        <f>SUMIFS(СВЦЭМ!$C$33:$C$776,СВЦЭМ!$A$33:$A$776,$A101,СВЦЭМ!$B$33:$B$776,H$83)+'СЕТ СН'!$H$9+СВЦЭМ!$D$10+'СЕТ СН'!$H$5-'СЕТ СН'!$H$17</f>
        <v>4052.30569638</v>
      </c>
      <c r="I101" s="36">
        <f>SUMIFS(СВЦЭМ!$C$33:$C$776,СВЦЭМ!$A$33:$A$776,$A101,СВЦЭМ!$B$33:$B$776,I$83)+'СЕТ СН'!$H$9+СВЦЭМ!$D$10+'СЕТ СН'!$H$5-'СЕТ СН'!$H$17</f>
        <v>3986.0928904399998</v>
      </c>
      <c r="J101" s="36">
        <f>SUMIFS(СВЦЭМ!$C$33:$C$776,СВЦЭМ!$A$33:$A$776,$A101,СВЦЭМ!$B$33:$B$776,J$83)+'СЕТ СН'!$H$9+СВЦЭМ!$D$10+'СЕТ СН'!$H$5-'СЕТ СН'!$H$17</f>
        <v>3960.7751741000002</v>
      </c>
      <c r="K101" s="36">
        <f>SUMIFS(СВЦЭМ!$C$33:$C$776,СВЦЭМ!$A$33:$A$776,$A101,СВЦЭМ!$B$33:$B$776,K$83)+'СЕТ СН'!$H$9+СВЦЭМ!$D$10+'СЕТ СН'!$H$5-'СЕТ СН'!$H$17</f>
        <v>4036.2014140900001</v>
      </c>
      <c r="L101" s="36">
        <f>SUMIFS(СВЦЭМ!$C$33:$C$776,СВЦЭМ!$A$33:$A$776,$A101,СВЦЭМ!$B$33:$B$776,L$83)+'СЕТ СН'!$H$9+СВЦЭМ!$D$10+'СЕТ СН'!$H$5-'СЕТ СН'!$H$17</f>
        <v>3981.4307197600001</v>
      </c>
      <c r="M101" s="36">
        <f>SUMIFS(СВЦЭМ!$C$33:$C$776,СВЦЭМ!$A$33:$A$776,$A101,СВЦЭМ!$B$33:$B$776,M$83)+'СЕТ СН'!$H$9+СВЦЭМ!$D$10+'СЕТ СН'!$H$5-'СЕТ СН'!$H$17</f>
        <v>3915.0658536199999</v>
      </c>
      <c r="N101" s="36">
        <f>SUMIFS(СВЦЭМ!$C$33:$C$776,СВЦЭМ!$A$33:$A$776,$A101,СВЦЭМ!$B$33:$B$776,N$83)+'СЕТ СН'!$H$9+СВЦЭМ!$D$10+'СЕТ СН'!$H$5-'СЕТ СН'!$H$17</f>
        <v>3892.4920682499996</v>
      </c>
      <c r="O101" s="36">
        <f>SUMIFS(СВЦЭМ!$C$33:$C$776,СВЦЭМ!$A$33:$A$776,$A101,СВЦЭМ!$B$33:$B$776,O$83)+'СЕТ СН'!$H$9+СВЦЭМ!$D$10+'СЕТ СН'!$H$5-'СЕТ СН'!$H$17</f>
        <v>3899.2632843399997</v>
      </c>
      <c r="P101" s="36">
        <f>SUMIFS(СВЦЭМ!$C$33:$C$776,СВЦЭМ!$A$33:$A$776,$A101,СВЦЭМ!$B$33:$B$776,P$83)+'СЕТ СН'!$H$9+СВЦЭМ!$D$10+'СЕТ СН'!$H$5-'СЕТ СН'!$H$17</f>
        <v>3884.4611760099997</v>
      </c>
      <c r="Q101" s="36">
        <f>SUMIFS(СВЦЭМ!$C$33:$C$776,СВЦЭМ!$A$33:$A$776,$A101,СВЦЭМ!$B$33:$B$776,Q$83)+'СЕТ СН'!$H$9+СВЦЭМ!$D$10+'СЕТ СН'!$H$5-'СЕТ СН'!$H$17</f>
        <v>3887.6251954700001</v>
      </c>
      <c r="R101" s="36">
        <f>SUMIFS(СВЦЭМ!$C$33:$C$776,СВЦЭМ!$A$33:$A$776,$A101,СВЦЭМ!$B$33:$B$776,R$83)+'СЕТ СН'!$H$9+СВЦЭМ!$D$10+'СЕТ СН'!$H$5-'СЕТ СН'!$H$17</f>
        <v>3887.1611371999998</v>
      </c>
      <c r="S101" s="36">
        <f>SUMIFS(СВЦЭМ!$C$33:$C$776,СВЦЭМ!$A$33:$A$776,$A101,СВЦЭМ!$B$33:$B$776,S$83)+'СЕТ СН'!$H$9+СВЦЭМ!$D$10+'СЕТ СН'!$H$5-'СЕТ СН'!$H$17</f>
        <v>3901.8855596200001</v>
      </c>
      <c r="T101" s="36">
        <f>SUMIFS(СВЦЭМ!$C$33:$C$776,СВЦЭМ!$A$33:$A$776,$A101,СВЦЭМ!$B$33:$B$776,T$83)+'СЕТ СН'!$H$9+СВЦЭМ!$D$10+'СЕТ СН'!$H$5-'СЕТ СН'!$H$17</f>
        <v>3935.3813789199999</v>
      </c>
      <c r="U101" s="36">
        <f>SUMIFS(СВЦЭМ!$C$33:$C$776,СВЦЭМ!$A$33:$A$776,$A101,СВЦЭМ!$B$33:$B$776,U$83)+'СЕТ СН'!$H$9+СВЦЭМ!$D$10+'СЕТ СН'!$H$5-'СЕТ СН'!$H$17</f>
        <v>3918.62225438</v>
      </c>
      <c r="V101" s="36">
        <f>SUMIFS(СВЦЭМ!$C$33:$C$776,СВЦЭМ!$A$33:$A$776,$A101,СВЦЭМ!$B$33:$B$776,V$83)+'СЕТ СН'!$H$9+СВЦЭМ!$D$10+'СЕТ СН'!$H$5-'СЕТ СН'!$H$17</f>
        <v>3867.70810532</v>
      </c>
      <c r="W101" s="36">
        <f>SUMIFS(СВЦЭМ!$C$33:$C$776,СВЦЭМ!$A$33:$A$776,$A101,СВЦЭМ!$B$33:$B$776,W$83)+'СЕТ СН'!$H$9+СВЦЭМ!$D$10+'СЕТ СН'!$H$5-'СЕТ СН'!$H$17</f>
        <v>3852.0920262899999</v>
      </c>
      <c r="X101" s="36">
        <f>SUMIFS(СВЦЭМ!$C$33:$C$776,СВЦЭМ!$A$33:$A$776,$A101,СВЦЭМ!$B$33:$B$776,X$83)+'СЕТ СН'!$H$9+СВЦЭМ!$D$10+'СЕТ СН'!$H$5-'СЕТ СН'!$H$17</f>
        <v>3838.0625163599998</v>
      </c>
      <c r="Y101" s="36">
        <f>SUMIFS(СВЦЭМ!$C$33:$C$776,СВЦЭМ!$A$33:$A$776,$A101,СВЦЭМ!$B$33:$B$776,Y$83)+'СЕТ СН'!$H$9+СВЦЭМ!$D$10+'СЕТ СН'!$H$5-'СЕТ СН'!$H$17</f>
        <v>3865.3947101599997</v>
      </c>
    </row>
    <row r="102" spans="1:25" ht="15.75" x14ac:dyDescent="0.2">
      <c r="A102" s="35">
        <f t="shared" si="2"/>
        <v>43484</v>
      </c>
      <c r="B102" s="36">
        <f>SUMIFS(СВЦЭМ!$C$33:$C$776,СВЦЭМ!$A$33:$A$776,$A102,СВЦЭМ!$B$33:$B$776,B$83)+'СЕТ СН'!$H$9+СВЦЭМ!$D$10+'СЕТ СН'!$H$5-'СЕТ СН'!$H$17</f>
        <v>3894.2597409599998</v>
      </c>
      <c r="C102" s="36">
        <f>SUMIFS(СВЦЭМ!$C$33:$C$776,СВЦЭМ!$A$33:$A$776,$A102,СВЦЭМ!$B$33:$B$776,C$83)+'СЕТ СН'!$H$9+СВЦЭМ!$D$10+'СЕТ СН'!$H$5-'СЕТ СН'!$H$17</f>
        <v>3888.70149683</v>
      </c>
      <c r="D102" s="36">
        <f>SUMIFS(СВЦЭМ!$C$33:$C$776,СВЦЭМ!$A$33:$A$776,$A102,СВЦЭМ!$B$33:$B$776,D$83)+'СЕТ СН'!$H$9+СВЦЭМ!$D$10+'СЕТ СН'!$H$5-'СЕТ СН'!$H$17</f>
        <v>3884.2011362399999</v>
      </c>
      <c r="E102" s="36">
        <f>SUMIFS(СВЦЭМ!$C$33:$C$776,СВЦЭМ!$A$33:$A$776,$A102,СВЦЭМ!$B$33:$B$776,E$83)+'СЕТ СН'!$H$9+СВЦЭМ!$D$10+'СЕТ СН'!$H$5-'СЕТ СН'!$H$17</f>
        <v>3870.7217832699998</v>
      </c>
      <c r="F102" s="36">
        <f>SUMIFS(СВЦЭМ!$C$33:$C$776,СВЦЭМ!$A$33:$A$776,$A102,СВЦЭМ!$B$33:$B$776,F$83)+'СЕТ СН'!$H$9+СВЦЭМ!$D$10+'СЕТ СН'!$H$5-'СЕТ СН'!$H$17</f>
        <v>3939.5931585399999</v>
      </c>
      <c r="G102" s="36">
        <f>SUMIFS(СВЦЭМ!$C$33:$C$776,СВЦЭМ!$A$33:$A$776,$A102,СВЦЭМ!$B$33:$B$776,G$83)+'СЕТ СН'!$H$9+СВЦЭМ!$D$10+'СЕТ СН'!$H$5-'СЕТ СН'!$H$17</f>
        <v>3938.7626548600001</v>
      </c>
      <c r="H102" s="36">
        <f>SUMIFS(СВЦЭМ!$C$33:$C$776,СВЦЭМ!$A$33:$A$776,$A102,СВЦЭМ!$B$33:$B$776,H$83)+'СЕТ СН'!$H$9+СВЦЭМ!$D$10+'СЕТ СН'!$H$5-'СЕТ СН'!$H$17</f>
        <v>3907.6586070699996</v>
      </c>
      <c r="I102" s="36">
        <f>SUMIFS(СВЦЭМ!$C$33:$C$776,СВЦЭМ!$A$33:$A$776,$A102,СВЦЭМ!$B$33:$B$776,I$83)+'СЕТ СН'!$H$9+СВЦЭМ!$D$10+'СЕТ СН'!$H$5-'СЕТ СН'!$H$17</f>
        <v>3882.1126154200001</v>
      </c>
      <c r="J102" s="36">
        <f>SUMIFS(СВЦЭМ!$C$33:$C$776,СВЦЭМ!$A$33:$A$776,$A102,СВЦЭМ!$B$33:$B$776,J$83)+'СЕТ СН'!$H$9+СВЦЭМ!$D$10+'СЕТ СН'!$H$5-'СЕТ СН'!$H$17</f>
        <v>3869.9028952099998</v>
      </c>
      <c r="K102" s="36">
        <f>SUMIFS(СВЦЭМ!$C$33:$C$776,СВЦЭМ!$A$33:$A$776,$A102,СВЦЭМ!$B$33:$B$776,K$83)+'СЕТ СН'!$H$9+СВЦЭМ!$D$10+'СЕТ СН'!$H$5-'СЕТ СН'!$H$17</f>
        <v>3824.7598950000001</v>
      </c>
      <c r="L102" s="36">
        <f>SUMIFS(СВЦЭМ!$C$33:$C$776,СВЦЭМ!$A$33:$A$776,$A102,СВЦЭМ!$B$33:$B$776,L$83)+'СЕТ СН'!$H$9+СВЦЭМ!$D$10+'СЕТ СН'!$H$5-'СЕТ СН'!$H$17</f>
        <v>3753.0579059000002</v>
      </c>
      <c r="M102" s="36">
        <f>SUMIFS(СВЦЭМ!$C$33:$C$776,СВЦЭМ!$A$33:$A$776,$A102,СВЦЭМ!$B$33:$B$776,M$83)+'СЕТ СН'!$H$9+СВЦЭМ!$D$10+'СЕТ СН'!$H$5-'СЕТ СН'!$H$17</f>
        <v>3845.8614357400002</v>
      </c>
      <c r="N102" s="36">
        <f>SUMIFS(СВЦЭМ!$C$33:$C$776,СВЦЭМ!$A$33:$A$776,$A102,СВЦЭМ!$B$33:$B$776,N$83)+'СЕТ СН'!$H$9+СВЦЭМ!$D$10+'СЕТ СН'!$H$5-'СЕТ СН'!$H$17</f>
        <v>3837.4948076999999</v>
      </c>
      <c r="O102" s="36">
        <f>SUMIFS(СВЦЭМ!$C$33:$C$776,СВЦЭМ!$A$33:$A$776,$A102,СВЦЭМ!$B$33:$B$776,O$83)+'СЕТ СН'!$H$9+СВЦЭМ!$D$10+'СЕТ СН'!$H$5-'СЕТ СН'!$H$17</f>
        <v>3880.80455966</v>
      </c>
      <c r="P102" s="36">
        <f>SUMIFS(СВЦЭМ!$C$33:$C$776,СВЦЭМ!$A$33:$A$776,$A102,СВЦЭМ!$B$33:$B$776,P$83)+'СЕТ СН'!$H$9+СВЦЭМ!$D$10+'СЕТ СН'!$H$5-'СЕТ СН'!$H$17</f>
        <v>3931.5271009099997</v>
      </c>
      <c r="Q102" s="36">
        <f>SUMIFS(СВЦЭМ!$C$33:$C$776,СВЦЭМ!$A$33:$A$776,$A102,СВЦЭМ!$B$33:$B$776,Q$83)+'СЕТ СН'!$H$9+СВЦЭМ!$D$10+'СЕТ СН'!$H$5-'СЕТ СН'!$H$17</f>
        <v>3889.6823300199999</v>
      </c>
      <c r="R102" s="36">
        <f>SUMIFS(СВЦЭМ!$C$33:$C$776,СВЦЭМ!$A$33:$A$776,$A102,СВЦЭМ!$B$33:$B$776,R$83)+'СЕТ СН'!$H$9+СВЦЭМ!$D$10+'СЕТ СН'!$H$5-'СЕТ СН'!$H$17</f>
        <v>3937.2956105200001</v>
      </c>
      <c r="S102" s="36">
        <f>SUMIFS(СВЦЭМ!$C$33:$C$776,СВЦЭМ!$A$33:$A$776,$A102,СВЦЭМ!$B$33:$B$776,S$83)+'СЕТ СН'!$H$9+СВЦЭМ!$D$10+'СЕТ СН'!$H$5-'СЕТ СН'!$H$17</f>
        <v>3908.69629592</v>
      </c>
      <c r="T102" s="36">
        <f>SUMIFS(СВЦЭМ!$C$33:$C$776,СВЦЭМ!$A$33:$A$776,$A102,СВЦЭМ!$B$33:$B$776,T$83)+'СЕТ СН'!$H$9+СВЦЭМ!$D$10+'СЕТ СН'!$H$5-'СЕТ СН'!$H$17</f>
        <v>3842.1570586299999</v>
      </c>
      <c r="U102" s="36">
        <f>SUMIFS(СВЦЭМ!$C$33:$C$776,СВЦЭМ!$A$33:$A$776,$A102,СВЦЭМ!$B$33:$B$776,U$83)+'СЕТ СН'!$H$9+СВЦЭМ!$D$10+'СЕТ СН'!$H$5-'СЕТ СН'!$H$17</f>
        <v>3853.2677925399998</v>
      </c>
      <c r="V102" s="36">
        <f>SUMIFS(СВЦЭМ!$C$33:$C$776,СВЦЭМ!$A$33:$A$776,$A102,СВЦЭМ!$B$33:$B$776,V$83)+'СЕТ СН'!$H$9+СВЦЭМ!$D$10+'СЕТ СН'!$H$5-'СЕТ СН'!$H$17</f>
        <v>3815.65968789</v>
      </c>
      <c r="W102" s="36">
        <f>SUMIFS(СВЦЭМ!$C$33:$C$776,СВЦЭМ!$A$33:$A$776,$A102,СВЦЭМ!$B$33:$B$776,W$83)+'СЕТ СН'!$H$9+СВЦЭМ!$D$10+'СЕТ СН'!$H$5-'СЕТ СН'!$H$17</f>
        <v>3808.9436030999996</v>
      </c>
      <c r="X102" s="36">
        <f>SUMIFS(СВЦЭМ!$C$33:$C$776,СВЦЭМ!$A$33:$A$776,$A102,СВЦЭМ!$B$33:$B$776,X$83)+'СЕТ СН'!$H$9+СВЦЭМ!$D$10+'СЕТ СН'!$H$5-'СЕТ СН'!$H$17</f>
        <v>3805.46422579</v>
      </c>
      <c r="Y102" s="36">
        <f>SUMIFS(СВЦЭМ!$C$33:$C$776,СВЦЭМ!$A$33:$A$776,$A102,СВЦЭМ!$B$33:$B$776,Y$83)+'СЕТ СН'!$H$9+СВЦЭМ!$D$10+'СЕТ СН'!$H$5-'СЕТ СН'!$H$17</f>
        <v>3845.3037270999998</v>
      </c>
    </row>
    <row r="103" spans="1:25" ht="15.75" x14ac:dyDescent="0.2">
      <c r="A103" s="35">
        <f t="shared" si="2"/>
        <v>43485</v>
      </c>
      <c r="B103" s="36">
        <f>SUMIFS(СВЦЭМ!$C$33:$C$776,СВЦЭМ!$A$33:$A$776,$A103,СВЦЭМ!$B$33:$B$776,B$83)+'СЕТ СН'!$H$9+СВЦЭМ!$D$10+'СЕТ СН'!$H$5-'СЕТ СН'!$H$17</f>
        <v>3902.0191605199998</v>
      </c>
      <c r="C103" s="36">
        <f>SUMIFS(СВЦЭМ!$C$33:$C$776,СВЦЭМ!$A$33:$A$776,$A103,СВЦЭМ!$B$33:$B$776,C$83)+'СЕТ СН'!$H$9+СВЦЭМ!$D$10+'СЕТ СН'!$H$5-'СЕТ СН'!$H$17</f>
        <v>3915.9284481300001</v>
      </c>
      <c r="D103" s="36">
        <f>SUMIFS(СВЦЭМ!$C$33:$C$776,СВЦЭМ!$A$33:$A$776,$A103,СВЦЭМ!$B$33:$B$776,D$83)+'СЕТ СН'!$H$9+СВЦЭМ!$D$10+'СЕТ СН'!$H$5-'СЕТ СН'!$H$17</f>
        <v>3917.8770446099998</v>
      </c>
      <c r="E103" s="36">
        <f>SUMIFS(СВЦЭМ!$C$33:$C$776,СВЦЭМ!$A$33:$A$776,$A103,СВЦЭМ!$B$33:$B$776,E$83)+'СЕТ СН'!$H$9+СВЦЭМ!$D$10+'СЕТ СН'!$H$5-'СЕТ СН'!$H$17</f>
        <v>3966.5150387899998</v>
      </c>
      <c r="F103" s="36">
        <f>SUMIFS(СВЦЭМ!$C$33:$C$776,СВЦЭМ!$A$33:$A$776,$A103,СВЦЭМ!$B$33:$B$776,F$83)+'СЕТ СН'!$H$9+СВЦЭМ!$D$10+'СЕТ СН'!$H$5-'СЕТ СН'!$H$17</f>
        <v>4097.9391067099996</v>
      </c>
      <c r="G103" s="36">
        <f>SUMIFS(СВЦЭМ!$C$33:$C$776,СВЦЭМ!$A$33:$A$776,$A103,СВЦЭМ!$B$33:$B$776,G$83)+'СЕТ СН'!$H$9+СВЦЭМ!$D$10+'СЕТ СН'!$H$5-'СЕТ СН'!$H$17</f>
        <v>4108.7073413600001</v>
      </c>
      <c r="H103" s="36">
        <f>SUMIFS(СВЦЭМ!$C$33:$C$776,СВЦЭМ!$A$33:$A$776,$A103,СВЦЭМ!$B$33:$B$776,H$83)+'СЕТ СН'!$H$9+СВЦЭМ!$D$10+'СЕТ СН'!$H$5-'СЕТ СН'!$H$17</f>
        <v>4112.3273299699995</v>
      </c>
      <c r="I103" s="36">
        <f>SUMIFS(СВЦЭМ!$C$33:$C$776,СВЦЭМ!$A$33:$A$776,$A103,СВЦЭМ!$B$33:$B$776,I$83)+'СЕТ СН'!$H$9+СВЦЭМ!$D$10+'СЕТ СН'!$H$5-'СЕТ СН'!$H$17</f>
        <v>3995.5128266499996</v>
      </c>
      <c r="J103" s="36">
        <f>SUMIFS(СВЦЭМ!$C$33:$C$776,СВЦЭМ!$A$33:$A$776,$A103,СВЦЭМ!$B$33:$B$776,J$83)+'СЕТ СН'!$H$9+СВЦЭМ!$D$10+'СЕТ СН'!$H$5-'СЕТ СН'!$H$17</f>
        <v>3918.3438143399999</v>
      </c>
      <c r="K103" s="36">
        <f>SUMIFS(СВЦЭМ!$C$33:$C$776,СВЦЭМ!$A$33:$A$776,$A103,СВЦЭМ!$B$33:$B$776,K$83)+'СЕТ СН'!$H$9+СВЦЭМ!$D$10+'СЕТ СН'!$H$5-'СЕТ СН'!$H$17</f>
        <v>3832.1908742599999</v>
      </c>
      <c r="L103" s="36">
        <f>SUMIFS(СВЦЭМ!$C$33:$C$776,СВЦЭМ!$A$33:$A$776,$A103,СВЦЭМ!$B$33:$B$776,L$83)+'СЕТ СН'!$H$9+СВЦЭМ!$D$10+'СЕТ СН'!$H$5-'СЕТ СН'!$H$17</f>
        <v>3785.4586456799998</v>
      </c>
      <c r="M103" s="36">
        <f>SUMIFS(СВЦЭМ!$C$33:$C$776,СВЦЭМ!$A$33:$A$776,$A103,СВЦЭМ!$B$33:$B$776,M$83)+'СЕТ СН'!$H$9+СВЦЭМ!$D$10+'СЕТ СН'!$H$5-'СЕТ СН'!$H$17</f>
        <v>3791.6789135999998</v>
      </c>
      <c r="N103" s="36">
        <f>SUMIFS(СВЦЭМ!$C$33:$C$776,СВЦЭМ!$A$33:$A$776,$A103,СВЦЭМ!$B$33:$B$776,N$83)+'СЕТ СН'!$H$9+СВЦЭМ!$D$10+'СЕТ СН'!$H$5-'СЕТ СН'!$H$17</f>
        <v>3806.0399378799998</v>
      </c>
      <c r="O103" s="36">
        <f>SUMIFS(СВЦЭМ!$C$33:$C$776,СВЦЭМ!$A$33:$A$776,$A103,СВЦЭМ!$B$33:$B$776,O$83)+'СЕТ СН'!$H$9+СВЦЭМ!$D$10+'СЕТ СН'!$H$5-'СЕТ СН'!$H$17</f>
        <v>3847.0930637599999</v>
      </c>
      <c r="P103" s="36">
        <f>SUMIFS(СВЦЭМ!$C$33:$C$776,СВЦЭМ!$A$33:$A$776,$A103,СВЦЭМ!$B$33:$B$776,P$83)+'СЕТ СН'!$H$9+СВЦЭМ!$D$10+'СЕТ СН'!$H$5-'СЕТ СН'!$H$17</f>
        <v>3845.1094273099998</v>
      </c>
      <c r="Q103" s="36">
        <f>SUMIFS(СВЦЭМ!$C$33:$C$776,СВЦЭМ!$A$33:$A$776,$A103,СВЦЭМ!$B$33:$B$776,Q$83)+'СЕТ СН'!$H$9+СВЦЭМ!$D$10+'СЕТ СН'!$H$5-'СЕТ СН'!$H$17</f>
        <v>3781.85883152</v>
      </c>
      <c r="R103" s="36">
        <f>SUMIFS(СВЦЭМ!$C$33:$C$776,СВЦЭМ!$A$33:$A$776,$A103,СВЦЭМ!$B$33:$B$776,R$83)+'СЕТ СН'!$H$9+СВЦЭМ!$D$10+'СЕТ СН'!$H$5-'СЕТ СН'!$H$17</f>
        <v>3920.6927942599996</v>
      </c>
      <c r="S103" s="36">
        <f>SUMIFS(СВЦЭМ!$C$33:$C$776,СВЦЭМ!$A$33:$A$776,$A103,СВЦЭМ!$B$33:$B$776,S$83)+'СЕТ СН'!$H$9+СВЦЭМ!$D$10+'СЕТ СН'!$H$5-'СЕТ СН'!$H$17</f>
        <v>3938.1622103899999</v>
      </c>
      <c r="T103" s="36">
        <f>SUMIFS(СВЦЭМ!$C$33:$C$776,СВЦЭМ!$A$33:$A$776,$A103,СВЦЭМ!$B$33:$B$776,T$83)+'СЕТ СН'!$H$9+СВЦЭМ!$D$10+'СЕТ СН'!$H$5-'СЕТ СН'!$H$17</f>
        <v>3894.1502141000001</v>
      </c>
      <c r="U103" s="36">
        <f>SUMIFS(СВЦЭМ!$C$33:$C$776,СВЦЭМ!$A$33:$A$776,$A103,СВЦЭМ!$B$33:$B$776,U$83)+'СЕТ СН'!$H$9+СВЦЭМ!$D$10+'СЕТ СН'!$H$5-'СЕТ СН'!$H$17</f>
        <v>3922.6732000000002</v>
      </c>
      <c r="V103" s="36">
        <f>SUMIFS(СВЦЭМ!$C$33:$C$776,СВЦЭМ!$A$33:$A$776,$A103,СВЦЭМ!$B$33:$B$776,V$83)+'СЕТ СН'!$H$9+СВЦЭМ!$D$10+'СЕТ СН'!$H$5-'СЕТ СН'!$H$17</f>
        <v>3907.8118678199999</v>
      </c>
      <c r="W103" s="36">
        <f>SUMIFS(СВЦЭМ!$C$33:$C$776,СВЦЭМ!$A$33:$A$776,$A103,СВЦЭМ!$B$33:$B$776,W$83)+'СЕТ СН'!$H$9+СВЦЭМ!$D$10+'СЕТ СН'!$H$5-'СЕТ СН'!$H$17</f>
        <v>3827.56649509</v>
      </c>
      <c r="X103" s="36">
        <f>SUMIFS(СВЦЭМ!$C$33:$C$776,СВЦЭМ!$A$33:$A$776,$A103,СВЦЭМ!$B$33:$B$776,X$83)+'СЕТ СН'!$H$9+СВЦЭМ!$D$10+'СЕТ СН'!$H$5-'СЕТ СН'!$H$17</f>
        <v>3757.8253233300002</v>
      </c>
      <c r="Y103" s="36">
        <f>SUMIFS(СВЦЭМ!$C$33:$C$776,СВЦЭМ!$A$33:$A$776,$A103,СВЦЭМ!$B$33:$B$776,Y$83)+'СЕТ СН'!$H$9+СВЦЭМ!$D$10+'СЕТ СН'!$H$5-'СЕТ СН'!$H$17</f>
        <v>3857.68994329</v>
      </c>
    </row>
    <row r="104" spans="1:25" ht="15.75" x14ac:dyDescent="0.2">
      <c r="A104" s="35">
        <f t="shared" si="2"/>
        <v>43486</v>
      </c>
      <c r="B104" s="36">
        <f>SUMIFS(СВЦЭМ!$C$33:$C$776,СВЦЭМ!$A$33:$A$776,$A104,СВЦЭМ!$B$33:$B$776,B$83)+'СЕТ СН'!$H$9+СВЦЭМ!$D$10+'СЕТ СН'!$H$5-'СЕТ СН'!$H$17</f>
        <v>3955.7227010899996</v>
      </c>
      <c r="C104" s="36">
        <f>SUMIFS(СВЦЭМ!$C$33:$C$776,СВЦЭМ!$A$33:$A$776,$A104,СВЦЭМ!$B$33:$B$776,C$83)+'СЕТ СН'!$H$9+СВЦЭМ!$D$10+'СЕТ СН'!$H$5-'СЕТ СН'!$H$17</f>
        <v>4009.3117972800001</v>
      </c>
      <c r="D104" s="36">
        <f>SUMIFS(СВЦЭМ!$C$33:$C$776,СВЦЭМ!$A$33:$A$776,$A104,СВЦЭМ!$B$33:$B$776,D$83)+'СЕТ СН'!$H$9+СВЦЭМ!$D$10+'СЕТ СН'!$H$5-'СЕТ СН'!$H$17</f>
        <v>4055.13674769</v>
      </c>
      <c r="E104" s="36">
        <f>SUMIFS(СВЦЭМ!$C$33:$C$776,СВЦЭМ!$A$33:$A$776,$A104,СВЦЭМ!$B$33:$B$776,E$83)+'СЕТ СН'!$H$9+СВЦЭМ!$D$10+'СЕТ СН'!$H$5-'СЕТ СН'!$H$17</f>
        <v>4039.61770209</v>
      </c>
      <c r="F104" s="36">
        <f>SUMIFS(СВЦЭМ!$C$33:$C$776,СВЦЭМ!$A$33:$A$776,$A104,СВЦЭМ!$B$33:$B$776,F$83)+'СЕТ СН'!$H$9+СВЦЭМ!$D$10+'СЕТ СН'!$H$5-'СЕТ СН'!$H$17</f>
        <v>4026.7426503799998</v>
      </c>
      <c r="G104" s="36">
        <f>SUMIFS(СВЦЭМ!$C$33:$C$776,СВЦЭМ!$A$33:$A$776,$A104,СВЦЭМ!$B$33:$B$776,G$83)+'СЕТ СН'!$H$9+СВЦЭМ!$D$10+'СЕТ СН'!$H$5-'СЕТ СН'!$H$17</f>
        <v>3969.6466049999999</v>
      </c>
      <c r="H104" s="36">
        <f>SUMIFS(СВЦЭМ!$C$33:$C$776,СВЦЭМ!$A$33:$A$776,$A104,СВЦЭМ!$B$33:$B$776,H$83)+'СЕТ СН'!$H$9+СВЦЭМ!$D$10+'СЕТ СН'!$H$5-'СЕТ СН'!$H$17</f>
        <v>3853.0915944399999</v>
      </c>
      <c r="I104" s="36">
        <f>SUMIFS(СВЦЭМ!$C$33:$C$776,СВЦЭМ!$A$33:$A$776,$A104,СВЦЭМ!$B$33:$B$776,I$83)+'СЕТ СН'!$H$9+СВЦЭМ!$D$10+'СЕТ СН'!$H$5-'СЕТ СН'!$H$17</f>
        <v>3792.1605200200001</v>
      </c>
      <c r="J104" s="36">
        <f>SUMIFS(СВЦЭМ!$C$33:$C$776,СВЦЭМ!$A$33:$A$776,$A104,СВЦЭМ!$B$33:$B$776,J$83)+'СЕТ СН'!$H$9+СВЦЭМ!$D$10+'СЕТ СН'!$H$5-'СЕТ СН'!$H$17</f>
        <v>3800.1776303899996</v>
      </c>
      <c r="K104" s="36">
        <f>SUMIFS(СВЦЭМ!$C$33:$C$776,СВЦЭМ!$A$33:$A$776,$A104,СВЦЭМ!$B$33:$B$776,K$83)+'СЕТ СН'!$H$9+СВЦЭМ!$D$10+'СЕТ СН'!$H$5-'СЕТ СН'!$H$17</f>
        <v>3813.1887701599999</v>
      </c>
      <c r="L104" s="36">
        <f>SUMIFS(СВЦЭМ!$C$33:$C$776,СВЦЭМ!$A$33:$A$776,$A104,СВЦЭМ!$B$33:$B$776,L$83)+'СЕТ СН'!$H$9+СВЦЭМ!$D$10+'СЕТ СН'!$H$5-'СЕТ СН'!$H$17</f>
        <v>3782.6499419900001</v>
      </c>
      <c r="M104" s="36">
        <f>SUMIFS(СВЦЭМ!$C$33:$C$776,СВЦЭМ!$A$33:$A$776,$A104,СВЦЭМ!$B$33:$B$776,M$83)+'СЕТ СН'!$H$9+СВЦЭМ!$D$10+'СЕТ СН'!$H$5-'СЕТ СН'!$H$17</f>
        <v>3787.29850128</v>
      </c>
      <c r="N104" s="36">
        <f>SUMIFS(СВЦЭМ!$C$33:$C$776,СВЦЭМ!$A$33:$A$776,$A104,СВЦЭМ!$B$33:$B$776,N$83)+'СЕТ СН'!$H$9+СВЦЭМ!$D$10+'СЕТ СН'!$H$5-'СЕТ СН'!$H$17</f>
        <v>3831.0320912099996</v>
      </c>
      <c r="O104" s="36">
        <f>SUMIFS(СВЦЭМ!$C$33:$C$776,СВЦЭМ!$A$33:$A$776,$A104,СВЦЭМ!$B$33:$B$776,O$83)+'СЕТ СН'!$H$9+СВЦЭМ!$D$10+'СЕТ СН'!$H$5-'СЕТ СН'!$H$17</f>
        <v>3835.7822554699997</v>
      </c>
      <c r="P104" s="36">
        <f>SUMIFS(СВЦЭМ!$C$33:$C$776,СВЦЭМ!$A$33:$A$776,$A104,СВЦЭМ!$B$33:$B$776,P$83)+'СЕТ СН'!$H$9+СВЦЭМ!$D$10+'СЕТ СН'!$H$5-'СЕТ СН'!$H$17</f>
        <v>3862.4362784</v>
      </c>
      <c r="Q104" s="36">
        <f>SUMIFS(СВЦЭМ!$C$33:$C$776,СВЦЭМ!$A$33:$A$776,$A104,СВЦЭМ!$B$33:$B$776,Q$83)+'СЕТ СН'!$H$9+СВЦЭМ!$D$10+'СЕТ СН'!$H$5-'СЕТ СН'!$H$17</f>
        <v>3861.7657222600001</v>
      </c>
      <c r="R104" s="36">
        <f>SUMIFS(СВЦЭМ!$C$33:$C$776,СВЦЭМ!$A$33:$A$776,$A104,СВЦЭМ!$B$33:$B$776,R$83)+'СЕТ СН'!$H$9+СВЦЭМ!$D$10+'СЕТ СН'!$H$5-'СЕТ СН'!$H$17</f>
        <v>3860.83554878</v>
      </c>
      <c r="S104" s="36">
        <f>SUMIFS(СВЦЭМ!$C$33:$C$776,СВЦЭМ!$A$33:$A$776,$A104,СВЦЭМ!$B$33:$B$776,S$83)+'СЕТ СН'!$H$9+СВЦЭМ!$D$10+'СЕТ СН'!$H$5-'СЕТ СН'!$H$17</f>
        <v>3789.9399843399997</v>
      </c>
      <c r="T104" s="36">
        <f>SUMIFS(СВЦЭМ!$C$33:$C$776,СВЦЭМ!$A$33:$A$776,$A104,СВЦЭМ!$B$33:$B$776,T$83)+'СЕТ СН'!$H$9+СВЦЭМ!$D$10+'СЕТ СН'!$H$5-'СЕТ СН'!$H$17</f>
        <v>3742.2369296999996</v>
      </c>
      <c r="U104" s="36">
        <f>SUMIFS(СВЦЭМ!$C$33:$C$776,СВЦЭМ!$A$33:$A$776,$A104,СВЦЭМ!$B$33:$B$776,U$83)+'СЕТ СН'!$H$9+СВЦЭМ!$D$10+'СЕТ СН'!$H$5-'СЕТ СН'!$H$17</f>
        <v>3800.19763199</v>
      </c>
      <c r="V104" s="36">
        <f>SUMIFS(СВЦЭМ!$C$33:$C$776,СВЦЭМ!$A$33:$A$776,$A104,СВЦЭМ!$B$33:$B$776,V$83)+'СЕТ СН'!$H$9+СВЦЭМ!$D$10+'СЕТ СН'!$H$5-'СЕТ СН'!$H$17</f>
        <v>3828.2741000699998</v>
      </c>
      <c r="W104" s="36">
        <f>SUMIFS(СВЦЭМ!$C$33:$C$776,СВЦЭМ!$A$33:$A$776,$A104,СВЦЭМ!$B$33:$B$776,W$83)+'СЕТ СН'!$H$9+СВЦЭМ!$D$10+'СЕТ СН'!$H$5-'СЕТ СН'!$H$17</f>
        <v>3799.6756452999998</v>
      </c>
      <c r="X104" s="36">
        <f>SUMIFS(СВЦЭМ!$C$33:$C$776,СВЦЭМ!$A$33:$A$776,$A104,СВЦЭМ!$B$33:$B$776,X$83)+'СЕТ СН'!$H$9+СВЦЭМ!$D$10+'СЕТ СН'!$H$5-'СЕТ СН'!$H$17</f>
        <v>3854.75805055</v>
      </c>
      <c r="Y104" s="36">
        <f>SUMIFS(СВЦЭМ!$C$33:$C$776,СВЦЭМ!$A$33:$A$776,$A104,СВЦЭМ!$B$33:$B$776,Y$83)+'СЕТ СН'!$H$9+СВЦЭМ!$D$10+'СЕТ СН'!$H$5-'СЕТ СН'!$H$17</f>
        <v>3916.4297900299998</v>
      </c>
    </row>
    <row r="105" spans="1:25" ht="15.75" x14ac:dyDescent="0.2">
      <c r="A105" s="35">
        <f t="shared" si="2"/>
        <v>43487</v>
      </c>
      <c r="B105" s="36">
        <f>SUMIFS(СВЦЭМ!$C$33:$C$776,СВЦЭМ!$A$33:$A$776,$A105,СВЦЭМ!$B$33:$B$776,B$83)+'СЕТ СН'!$H$9+СВЦЭМ!$D$10+'СЕТ СН'!$H$5-'СЕТ СН'!$H$17</f>
        <v>3984.8241682399998</v>
      </c>
      <c r="C105" s="36">
        <f>SUMIFS(СВЦЭМ!$C$33:$C$776,СВЦЭМ!$A$33:$A$776,$A105,СВЦЭМ!$B$33:$B$776,C$83)+'СЕТ СН'!$H$9+СВЦЭМ!$D$10+'СЕТ СН'!$H$5-'СЕТ СН'!$H$17</f>
        <v>4051.0623652899999</v>
      </c>
      <c r="D105" s="36">
        <f>SUMIFS(СВЦЭМ!$C$33:$C$776,СВЦЭМ!$A$33:$A$776,$A105,СВЦЭМ!$B$33:$B$776,D$83)+'СЕТ СН'!$H$9+СВЦЭМ!$D$10+'СЕТ СН'!$H$5-'СЕТ СН'!$H$17</f>
        <v>4051.4601101399999</v>
      </c>
      <c r="E105" s="36">
        <f>SUMIFS(СВЦЭМ!$C$33:$C$776,СВЦЭМ!$A$33:$A$776,$A105,СВЦЭМ!$B$33:$B$776,E$83)+'СЕТ СН'!$H$9+СВЦЭМ!$D$10+'СЕТ СН'!$H$5-'СЕТ СН'!$H$17</f>
        <v>3955.1314984099999</v>
      </c>
      <c r="F105" s="36">
        <f>SUMIFS(СВЦЭМ!$C$33:$C$776,СВЦЭМ!$A$33:$A$776,$A105,СВЦЭМ!$B$33:$B$776,F$83)+'СЕТ СН'!$H$9+СВЦЭМ!$D$10+'СЕТ СН'!$H$5-'СЕТ СН'!$H$17</f>
        <v>3928.7443204399997</v>
      </c>
      <c r="G105" s="36">
        <f>SUMIFS(СВЦЭМ!$C$33:$C$776,СВЦЭМ!$A$33:$A$776,$A105,СВЦЭМ!$B$33:$B$776,G$83)+'СЕТ СН'!$H$9+СВЦЭМ!$D$10+'СЕТ СН'!$H$5-'СЕТ СН'!$H$17</f>
        <v>4003.5304242299999</v>
      </c>
      <c r="H105" s="36">
        <f>SUMIFS(СВЦЭМ!$C$33:$C$776,СВЦЭМ!$A$33:$A$776,$A105,СВЦЭМ!$B$33:$B$776,H$83)+'СЕТ СН'!$H$9+СВЦЭМ!$D$10+'СЕТ СН'!$H$5-'СЕТ СН'!$H$17</f>
        <v>3941.5694907799998</v>
      </c>
      <c r="I105" s="36">
        <f>SUMIFS(СВЦЭМ!$C$33:$C$776,СВЦЭМ!$A$33:$A$776,$A105,СВЦЭМ!$B$33:$B$776,I$83)+'СЕТ СН'!$H$9+СВЦЭМ!$D$10+'СЕТ СН'!$H$5-'СЕТ СН'!$H$17</f>
        <v>3837.0616434899998</v>
      </c>
      <c r="J105" s="36">
        <f>SUMIFS(СВЦЭМ!$C$33:$C$776,СВЦЭМ!$A$33:$A$776,$A105,СВЦЭМ!$B$33:$B$776,J$83)+'СЕТ СН'!$H$9+СВЦЭМ!$D$10+'СЕТ СН'!$H$5-'СЕТ СН'!$H$17</f>
        <v>3814.3455058899999</v>
      </c>
      <c r="K105" s="36">
        <f>SUMIFS(СВЦЭМ!$C$33:$C$776,СВЦЭМ!$A$33:$A$776,$A105,СВЦЭМ!$B$33:$B$776,K$83)+'СЕТ СН'!$H$9+СВЦЭМ!$D$10+'СЕТ СН'!$H$5-'СЕТ СН'!$H$17</f>
        <v>3869.4294222899998</v>
      </c>
      <c r="L105" s="36">
        <f>SUMIFS(СВЦЭМ!$C$33:$C$776,СВЦЭМ!$A$33:$A$776,$A105,СВЦЭМ!$B$33:$B$776,L$83)+'СЕТ СН'!$H$9+СВЦЭМ!$D$10+'СЕТ СН'!$H$5-'СЕТ СН'!$H$17</f>
        <v>3876.5493883299996</v>
      </c>
      <c r="M105" s="36">
        <f>SUMIFS(СВЦЭМ!$C$33:$C$776,СВЦЭМ!$A$33:$A$776,$A105,СВЦЭМ!$B$33:$B$776,M$83)+'СЕТ СН'!$H$9+СВЦЭМ!$D$10+'СЕТ СН'!$H$5-'СЕТ СН'!$H$17</f>
        <v>3939.13907918</v>
      </c>
      <c r="N105" s="36">
        <f>SUMIFS(СВЦЭМ!$C$33:$C$776,СВЦЭМ!$A$33:$A$776,$A105,СВЦЭМ!$B$33:$B$776,N$83)+'СЕТ СН'!$H$9+СВЦЭМ!$D$10+'СЕТ СН'!$H$5-'СЕТ СН'!$H$17</f>
        <v>3962.29699858</v>
      </c>
      <c r="O105" s="36">
        <f>SUMIFS(СВЦЭМ!$C$33:$C$776,СВЦЭМ!$A$33:$A$776,$A105,СВЦЭМ!$B$33:$B$776,O$83)+'СЕТ СН'!$H$9+СВЦЭМ!$D$10+'СЕТ СН'!$H$5-'СЕТ СН'!$H$17</f>
        <v>3867.7589489499996</v>
      </c>
      <c r="P105" s="36">
        <f>SUMIFS(СВЦЭМ!$C$33:$C$776,СВЦЭМ!$A$33:$A$776,$A105,СВЦЭМ!$B$33:$B$776,P$83)+'СЕТ СН'!$H$9+СВЦЭМ!$D$10+'СЕТ СН'!$H$5-'СЕТ СН'!$H$17</f>
        <v>3926.0484560599998</v>
      </c>
      <c r="Q105" s="36">
        <f>SUMIFS(СВЦЭМ!$C$33:$C$776,СВЦЭМ!$A$33:$A$776,$A105,СВЦЭМ!$B$33:$B$776,Q$83)+'СЕТ СН'!$H$9+СВЦЭМ!$D$10+'СЕТ СН'!$H$5-'СЕТ СН'!$H$17</f>
        <v>3908.6841107999999</v>
      </c>
      <c r="R105" s="36">
        <f>SUMIFS(СВЦЭМ!$C$33:$C$776,СВЦЭМ!$A$33:$A$776,$A105,СВЦЭМ!$B$33:$B$776,R$83)+'СЕТ СН'!$H$9+СВЦЭМ!$D$10+'СЕТ СН'!$H$5-'СЕТ СН'!$H$17</f>
        <v>3879.58363087</v>
      </c>
      <c r="S105" s="36">
        <f>SUMIFS(СВЦЭМ!$C$33:$C$776,СВЦЭМ!$A$33:$A$776,$A105,СВЦЭМ!$B$33:$B$776,S$83)+'СЕТ СН'!$H$9+СВЦЭМ!$D$10+'СЕТ СН'!$H$5-'СЕТ СН'!$H$17</f>
        <v>3856.4432869599996</v>
      </c>
      <c r="T105" s="36">
        <f>SUMIFS(СВЦЭМ!$C$33:$C$776,СВЦЭМ!$A$33:$A$776,$A105,СВЦЭМ!$B$33:$B$776,T$83)+'СЕТ СН'!$H$9+СВЦЭМ!$D$10+'СЕТ СН'!$H$5-'СЕТ СН'!$H$17</f>
        <v>3837.5408185899996</v>
      </c>
      <c r="U105" s="36">
        <f>SUMIFS(СВЦЭМ!$C$33:$C$776,СВЦЭМ!$A$33:$A$776,$A105,СВЦЭМ!$B$33:$B$776,U$83)+'СЕТ СН'!$H$9+СВЦЭМ!$D$10+'СЕТ СН'!$H$5-'СЕТ СН'!$H$17</f>
        <v>3850.0980278899997</v>
      </c>
      <c r="V105" s="36">
        <f>SUMIFS(СВЦЭМ!$C$33:$C$776,СВЦЭМ!$A$33:$A$776,$A105,СВЦЭМ!$B$33:$B$776,V$83)+'СЕТ СН'!$H$9+СВЦЭМ!$D$10+'СЕТ СН'!$H$5-'СЕТ СН'!$H$17</f>
        <v>3874.3031425199997</v>
      </c>
      <c r="W105" s="36">
        <f>SUMIFS(СВЦЭМ!$C$33:$C$776,СВЦЭМ!$A$33:$A$776,$A105,СВЦЭМ!$B$33:$B$776,W$83)+'СЕТ СН'!$H$9+СВЦЭМ!$D$10+'СЕТ СН'!$H$5-'СЕТ СН'!$H$17</f>
        <v>3881.8791773799999</v>
      </c>
      <c r="X105" s="36">
        <f>SUMIFS(СВЦЭМ!$C$33:$C$776,СВЦЭМ!$A$33:$A$776,$A105,СВЦЭМ!$B$33:$B$776,X$83)+'СЕТ СН'!$H$9+СВЦЭМ!$D$10+'СЕТ СН'!$H$5-'СЕТ СН'!$H$17</f>
        <v>3912.18655949</v>
      </c>
      <c r="Y105" s="36">
        <f>SUMIFS(СВЦЭМ!$C$33:$C$776,СВЦЭМ!$A$33:$A$776,$A105,СВЦЭМ!$B$33:$B$776,Y$83)+'СЕТ СН'!$H$9+СВЦЭМ!$D$10+'СЕТ СН'!$H$5-'СЕТ СН'!$H$17</f>
        <v>3947.3991186100002</v>
      </c>
    </row>
    <row r="106" spans="1:25" ht="15.75" x14ac:dyDescent="0.2">
      <c r="A106" s="35">
        <f t="shared" si="2"/>
        <v>43488</v>
      </c>
      <c r="B106" s="36">
        <f>SUMIFS(СВЦЭМ!$C$33:$C$776,СВЦЭМ!$A$33:$A$776,$A106,СВЦЭМ!$B$33:$B$776,B$83)+'СЕТ СН'!$H$9+СВЦЭМ!$D$10+'СЕТ СН'!$H$5-'СЕТ СН'!$H$17</f>
        <v>3978.61430961</v>
      </c>
      <c r="C106" s="36">
        <f>SUMIFS(СВЦЭМ!$C$33:$C$776,СВЦЭМ!$A$33:$A$776,$A106,СВЦЭМ!$B$33:$B$776,C$83)+'СЕТ СН'!$H$9+СВЦЭМ!$D$10+'СЕТ СН'!$H$5-'СЕТ СН'!$H$17</f>
        <v>4062.5753469900001</v>
      </c>
      <c r="D106" s="36">
        <f>SUMIFS(СВЦЭМ!$C$33:$C$776,СВЦЭМ!$A$33:$A$776,$A106,СВЦЭМ!$B$33:$B$776,D$83)+'СЕТ СН'!$H$9+СВЦЭМ!$D$10+'СЕТ СН'!$H$5-'СЕТ СН'!$H$17</f>
        <v>4121.9991222899998</v>
      </c>
      <c r="E106" s="36">
        <f>SUMIFS(СВЦЭМ!$C$33:$C$776,СВЦЭМ!$A$33:$A$776,$A106,СВЦЭМ!$B$33:$B$776,E$83)+'СЕТ СН'!$H$9+СВЦЭМ!$D$10+'СЕТ СН'!$H$5-'СЕТ СН'!$H$17</f>
        <v>4123.0041282700004</v>
      </c>
      <c r="F106" s="36">
        <f>SUMIFS(СВЦЭМ!$C$33:$C$776,СВЦЭМ!$A$33:$A$776,$A106,СВЦЭМ!$B$33:$B$776,F$83)+'СЕТ СН'!$H$9+СВЦЭМ!$D$10+'СЕТ СН'!$H$5-'СЕТ СН'!$H$17</f>
        <v>4123.5176431199998</v>
      </c>
      <c r="G106" s="36">
        <f>SUMIFS(СВЦЭМ!$C$33:$C$776,СВЦЭМ!$A$33:$A$776,$A106,СВЦЭМ!$B$33:$B$776,G$83)+'СЕТ СН'!$H$9+СВЦЭМ!$D$10+'СЕТ СН'!$H$5-'СЕТ СН'!$H$17</f>
        <v>4054.1026639499996</v>
      </c>
      <c r="H106" s="36">
        <f>SUMIFS(СВЦЭМ!$C$33:$C$776,СВЦЭМ!$A$33:$A$776,$A106,СВЦЭМ!$B$33:$B$776,H$83)+'СЕТ СН'!$H$9+СВЦЭМ!$D$10+'СЕТ СН'!$H$5-'СЕТ СН'!$H$17</f>
        <v>3944.5265616199999</v>
      </c>
      <c r="I106" s="36">
        <f>SUMIFS(СВЦЭМ!$C$33:$C$776,СВЦЭМ!$A$33:$A$776,$A106,СВЦЭМ!$B$33:$B$776,I$83)+'СЕТ СН'!$H$9+СВЦЭМ!$D$10+'СЕТ СН'!$H$5-'СЕТ СН'!$H$17</f>
        <v>3883.2581736100001</v>
      </c>
      <c r="J106" s="36">
        <f>SUMIFS(СВЦЭМ!$C$33:$C$776,СВЦЭМ!$A$33:$A$776,$A106,СВЦЭМ!$B$33:$B$776,J$83)+'СЕТ СН'!$H$9+СВЦЭМ!$D$10+'СЕТ СН'!$H$5-'СЕТ СН'!$H$17</f>
        <v>3852.0406000399998</v>
      </c>
      <c r="K106" s="36">
        <f>SUMIFS(СВЦЭМ!$C$33:$C$776,СВЦЭМ!$A$33:$A$776,$A106,СВЦЭМ!$B$33:$B$776,K$83)+'СЕТ СН'!$H$9+СВЦЭМ!$D$10+'СЕТ СН'!$H$5-'СЕТ СН'!$H$17</f>
        <v>3847.9894333299999</v>
      </c>
      <c r="L106" s="36">
        <f>SUMIFS(СВЦЭМ!$C$33:$C$776,СВЦЭМ!$A$33:$A$776,$A106,СВЦЭМ!$B$33:$B$776,L$83)+'СЕТ СН'!$H$9+СВЦЭМ!$D$10+'СЕТ СН'!$H$5-'СЕТ СН'!$H$17</f>
        <v>3845.4939424499998</v>
      </c>
      <c r="M106" s="36">
        <f>SUMIFS(СВЦЭМ!$C$33:$C$776,СВЦЭМ!$A$33:$A$776,$A106,СВЦЭМ!$B$33:$B$776,M$83)+'СЕТ СН'!$H$9+СВЦЭМ!$D$10+'СЕТ СН'!$H$5-'СЕТ СН'!$H$17</f>
        <v>3890.7235136899999</v>
      </c>
      <c r="N106" s="36">
        <f>SUMIFS(СВЦЭМ!$C$33:$C$776,СВЦЭМ!$A$33:$A$776,$A106,СВЦЭМ!$B$33:$B$776,N$83)+'СЕТ СН'!$H$9+СВЦЭМ!$D$10+'СЕТ СН'!$H$5-'СЕТ СН'!$H$17</f>
        <v>3639.1880283099999</v>
      </c>
      <c r="O106" s="36">
        <f>SUMIFS(СВЦЭМ!$C$33:$C$776,СВЦЭМ!$A$33:$A$776,$A106,СВЦЭМ!$B$33:$B$776,O$83)+'СЕТ СН'!$H$9+СВЦЭМ!$D$10+'СЕТ СН'!$H$5-'СЕТ СН'!$H$17</f>
        <v>3627.0481678699998</v>
      </c>
      <c r="P106" s="36">
        <f>SUMIFS(СВЦЭМ!$C$33:$C$776,СВЦЭМ!$A$33:$A$776,$A106,СВЦЭМ!$B$33:$B$776,P$83)+'СЕТ СН'!$H$9+СВЦЭМ!$D$10+'СЕТ СН'!$H$5-'СЕТ СН'!$H$17</f>
        <v>3617.3218531900002</v>
      </c>
      <c r="Q106" s="36">
        <f>SUMIFS(СВЦЭМ!$C$33:$C$776,СВЦЭМ!$A$33:$A$776,$A106,СВЦЭМ!$B$33:$B$776,Q$83)+'СЕТ СН'!$H$9+СВЦЭМ!$D$10+'СЕТ СН'!$H$5-'СЕТ СН'!$H$17</f>
        <v>3591.3255332200001</v>
      </c>
      <c r="R106" s="36">
        <f>SUMIFS(СВЦЭМ!$C$33:$C$776,СВЦЭМ!$A$33:$A$776,$A106,СВЦЭМ!$B$33:$B$776,R$83)+'СЕТ СН'!$H$9+СВЦЭМ!$D$10+'СЕТ СН'!$H$5-'СЕТ СН'!$H$17</f>
        <v>3831.8789859799999</v>
      </c>
      <c r="S106" s="36">
        <f>SUMIFS(СВЦЭМ!$C$33:$C$776,СВЦЭМ!$A$33:$A$776,$A106,СВЦЭМ!$B$33:$B$776,S$83)+'СЕТ СН'!$H$9+СВЦЭМ!$D$10+'СЕТ СН'!$H$5-'СЕТ СН'!$H$17</f>
        <v>3767.8132420699999</v>
      </c>
      <c r="T106" s="36">
        <f>SUMIFS(СВЦЭМ!$C$33:$C$776,СВЦЭМ!$A$33:$A$776,$A106,СВЦЭМ!$B$33:$B$776,T$83)+'СЕТ СН'!$H$9+СВЦЭМ!$D$10+'СЕТ СН'!$H$5-'СЕТ СН'!$H$17</f>
        <v>3874.12358494</v>
      </c>
      <c r="U106" s="36">
        <f>SUMIFS(СВЦЭМ!$C$33:$C$776,СВЦЭМ!$A$33:$A$776,$A106,СВЦЭМ!$B$33:$B$776,U$83)+'СЕТ СН'!$H$9+СВЦЭМ!$D$10+'СЕТ СН'!$H$5-'СЕТ СН'!$H$17</f>
        <v>3903.3300917500001</v>
      </c>
      <c r="V106" s="36">
        <f>SUMIFS(СВЦЭМ!$C$33:$C$776,СВЦЭМ!$A$33:$A$776,$A106,СВЦЭМ!$B$33:$B$776,V$83)+'СЕТ СН'!$H$9+СВЦЭМ!$D$10+'СЕТ СН'!$H$5-'СЕТ СН'!$H$17</f>
        <v>3960.9912350099999</v>
      </c>
      <c r="W106" s="36">
        <f>SUMIFS(СВЦЭМ!$C$33:$C$776,СВЦЭМ!$A$33:$A$776,$A106,СВЦЭМ!$B$33:$B$776,W$83)+'СЕТ СН'!$H$9+СВЦЭМ!$D$10+'СЕТ СН'!$H$5-'СЕТ СН'!$H$17</f>
        <v>4051.79710028</v>
      </c>
      <c r="X106" s="36">
        <f>SUMIFS(СВЦЭМ!$C$33:$C$776,СВЦЭМ!$A$33:$A$776,$A106,СВЦЭМ!$B$33:$B$776,X$83)+'СЕТ СН'!$H$9+СВЦЭМ!$D$10+'СЕТ СН'!$H$5-'СЕТ СН'!$H$17</f>
        <v>3937.2940705199999</v>
      </c>
      <c r="Y106" s="36">
        <f>SUMIFS(СВЦЭМ!$C$33:$C$776,СВЦЭМ!$A$33:$A$776,$A106,СВЦЭМ!$B$33:$B$776,Y$83)+'СЕТ СН'!$H$9+СВЦЭМ!$D$10+'СЕТ СН'!$H$5-'СЕТ СН'!$H$17</f>
        <v>3851.5985184900001</v>
      </c>
    </row>
    <row r="107" spans="1:25" ht="15.75" x14ac:dyDescent="0.2">
      <c r="A107" s="35">
        <f t="shared" si="2"/>
        <v>43489</v>
      </c>
      <c r="B107" s="36">
        <f>SUMIFS(СВЦЭМ!$C$33:$C$776,СВЦЭМ!$A$33:$A$776,$A107,СВЦЭМ!$B$33:$B$776,B$83)+'СЕТ СН'!$H$9+СВЦЭМ!$D$10+'СЕТ СН'!$H$5-'СЕТ СН'!$H$17</f>
        <v>3926.08749889</v>
      </c>
      <c r="C107" s="36">
        <f>SUMIFS(СВЦЭМ!$C$33:$C$776,СВЦЭМ!$A$33:$A$776,$A107,СВЦЭМ!$B$33:$B$776,C$83)+'СЕТ СН'!$H$9+СВЦЭМ!$D$10+'СЕТ СН'!$H$5-'СЕТ СН'!$H$17</f>
        <v>3920.3516511099997</v>
      </c>
      <c r="D107" s="36">
        <f>SUMIFS(СВЦЭМ!$C$33:$C$776,СВЦЭМ!$A$33:$A$776,$A107,СВЦЭМ!$B$33:$B$776,D$83)+'СЕТ СН'!$H$9+СВЦЭМ!$D$10+'СЕТ СН'!$H$5-'СЕТ СН'!$H$17</f>
        <v>3942.91096023</v>
      </c>
      <c r="E107" s="36">
        <f>SUMIFS(СВЦЭМ!$C$33:$C$776,СВЦЭМ!$A$33:$A$776,$A107,СВЦЭМ!$B$33:$B$776,E$83)+'СЕТ СН'!$H$9+СВЦЭМ!$D$10+'СЕТ СН'!$H$5-'СЕТ СН'!$H$17</f>
        <v>3953.10765644</v>
      </c>
      <c r="F107" s="36">
        <f>SUMIFS(СВЦЭМ!$C$33:$C$776,СВЦЭМ!$A$33:$A$776,$A107,СВЦЭМ!$B$33:$B$776,F$83)+'СЕТ СН'!$H$9+СВЦЭМ!$D$10+'СЕТ СН'!$H$5-'СЕТ СН'!$H$17</f>
        <v>3926.7132754099998</v>
      </c>
      <c r="G107" s="36">
        <f>SUMIFS(СВЦЭМ!$C$33:$C$776,СВЦЭМ!$A$33:$A$776,$A107,СВЦЭМ!$B$33:$B$776,G$83)+'СЕТ СН'!$H$9+СВЦЭМ!$D$10+'СЕТ СН'!$H$5-'СЕТ СН'!$H$17</f>
        <v>3912.8630394900001</v>
      </c>
      <c r="H107" s="36">
        <f>SUMIFS(СВЦЭМ!$C$33:$C$776,СВЦЭМ!$A$33:$A$776,$A107,СВЦЭМ!$B$33:$B$776,H$83)+'СЕТ СН'!$H$9+СВЦЭМ!$D$10+'СЕТ СН'!$H$5-'СЕТ СН'!$H$17</f>
        <v>3988.3387671299997</v>
      </c>
      <c r="I107" s="36">
        <f>SUMIFS(СВЦЭМ!$C$33:$C$776,СВЦЭМ!$A$33:$A$776,$A107,СВЦЭМ!$B$33:$B$776,I$83)+'СЕТ СН'!$H$9+СВЦЭМ!$D$10+'СЕТ СН'!$H$5-'СЕТ СН'!$H$17</f>
        <v>3899.3842404099996</v>
      </c>
      <c r="J107" s="36">
        <f>SUMIFS(СВЦЭМ!$C$33:$C$776,СВЦЭМ!$A$33:$A$776,$A107,СВЦЭМ!$B$33:$B$776,J$83)+'СЕТ СН'!$H$9+СВЦЭМ!$D$10+'СЕТ СН'!$H$5-'СЕТ СН'!$H$17</f>
        <v>3831.8366930100001</v>
      </c>
      <c r="K107" s="36">
        <f>SUMIFS(СВЦЭМ!$C$33:$C$776,СВЦЭМ!$A$33:$A$776,$A107,СВЦЭМ!$B$33:$B$776,K$83)+'СЕТ СН'!$H$9+СВЦЭМ!$D$10+'СЕТ СН'!$H$5-'СЕТ СН'!$H$17</f>
        <v>3867.6780522499998</v>
      </c>
      <c r="L107" s="36">
        <f>SUMIFS(СВЦЭМ!$C$33:$C$776,СВЦЭМ!$A$33:$A$776,$A107,СВЦЭМ!$B$33:$B$776,L$83)+'СЕТ СН'!$H$9+СВЦЭМ!$D$10+'СЕТ СН'!$H$5-'СЕТ СН'!$H$17</f>
        <v>4030.5668396000001</v>
      </c>
      <c r="M107" s="36">
        <f>SUMIFS(СВЦЭМ!$C$33:$C$776,СВЦЭМ!$A$33:$A$776,$A107,СВЦЭМ!$B$33:$B$776,M$83)+'СЕТ СН'!$H$9+СВЦЭМ!$D$10+'СЕТ СН'!$H$5-'СЕТ СН'!$H$17</f>
        <v>4061.1088314999997</v>
      </c>
      <c r="N107" s="36">
        <f>SUMIFS(СВЦЭМ!$C$33:$C$776,СВЦЭМ!$A$33:$A$776,$A107,СВЦЭМ!$B$33:$B$776,N$83)+'СЕТ СН'!$H$9+СВЦЭМ!$D$10+'СЕТ СН'!$H$5-'СЕТ СН'!$H$17</f>
        <v>4092.1061574599998</v>
      </c>
      <c r="O107" s="36">
        <f>SUMIFS(СВЦЭМ!$C$33:$C$776,СВЦЭМ!$A$33:$A$776,$A107,СВЦЭМ!$B$33:$B$776,O$83)+'СЕТ СН'!$H$9+СВЦЭМ!$D$10+'СЕТ СН'!$H$5-'СЕТ СН'!$H$17</f>
        <v>3994.3106997300001</v>
      </c>
      <c r="P107" s="36">
        <f>SUMIFS(СВЦЭМ!$C$33:$C$776,СВЦЭМ!$A$33:$A$776,$A107,СВЦЭМ!$B$33:$B$776,P$83)+'СЕТ СН'!$H$9+СВЦЭМ!$D$10+'СЕТ СН'!$H$5-'СЕТ СН'!$H$17</f>
        <v>3927.70922427</v>
      </c>
      <c r="Q107" s="36">
        <f>SUMIFS(СВЦЭМ!$C$33:$C$776,СВЦЭМ!$A$33:$A$776,$A107,СВЦЭМ!$B$33:$B$776,Q$83)+'СЕТ СН'!$H$9+СВЦЭМ!$D$10+'СЕТ СН'!$H$5-'СЕТ СН'!$H$17</f>
        <v>3846.3407881200001</v>
      </c>
      <c r="R107" s="36">
        <f>SUMIFS(СВЦЭМ!$C$33:$C$776,СВЦЭМ!$A$33:$A$776,$A107,СВЦЭМ!$B$33:$B$776,R$83)+'СЕТ СН'!$H$9+СВЦЭМ!$D$10+'СЕТ СН'!$H$5-'СЕТ СН'!$H$17</f>
        <v>3809.15903596</v>
      </c>
      <c r="S107" s="36">
        <f>SUMIFS(СВЦЭМ!$C$33:$C$776,СВЦЭМ!$A$33:$A$776,$A107,СВЦЭМ!$B$33:$B$776,S$83)+'СЕТ СН'!$H$9+СВЦЭМ!$D$10+'СЕТ СН'!$H$5-'СЕТ СН'!$H$17</f>
        <v>3623.1280996400001</v>
      </c>
      <c r="T107" s="36">
        <f>SUMIFS(СВЦЭМ!$C$33:$C$776,СВЦЭМ!$A$33:$A$776,$A107,СВЦЭМ!$B$33:$B$776,T$83)+'СЕТ СН'!$H$9+СВЦЭМ!$D$10+'СЕТ СН'!$H$5-'СЕТ СН'!$H$17</f>
        <v>3636.6237431999998</v>
      </c>
      <c r="U107" s="36">
        <f>SUMIFS(СВЦЭМ!$C$33:$C$776,СВЦЭМ!$A$33:$A$776,$A107,СВЦЭМ!$B$33:$B$776,U$83)+'СЕТ СН'!$H$9+СВЦЭМ!$D$10+'СЕТ СН'!$H$5-'СЕТ СН'!$H$17</f>
        <v>3654.1072480000003</v>
      </c>
      <c r="V107" s="36">
        <f>SUMIFS(СВЦЭМ!$C$33:$C$776,СВЦЭМ!$A$33:$A$776,$A107,СВЦЭМ!$B$33:$B$776,V$83)+'СЕТ СН'!$H$9+СВЦЭМ!$D$10+'СЕТ СН'!$H$5-'СЕТ СН'!$H$17</f>
        <v>3860.4034421599999</v>
      </c>
      <c r="W107" s="36">
        <f>SUMIFS(СВЦЭМ!$C$33:$C$776,СВЦЭМ!$A$33:$A$776,$A107,СВЦЭМ!$B$33:$B$776,W$83)+'СЕТ СН'!$H$9+СВЦЭМ!$D$10+'СЕТ СН'!$H$5-'СЕТ СН'!$H$17</f>
        <v>3903.9022067400001</v>
      </c>
      <c r="X107" s="36">
        <f>SUMIFS(СВЦЭМ!$C$33:$C$776,СВЦЭМ!$A$33:$A$776,$A107,СВЦЭМ!$B$33:$B$776,X$83)+'СЕТ СН'!$H$9+СВЦЭМ!$D$10+'СЕТ СН'!$H$5-'СЕТ СН'!$H$17</f>
        <v>3867.9447187999999</v>
      </c>
      <c r="Y107" s="36">
        <f>SUMIFS(СВЦЭМ!$C$33:$C$776,СВЦЭМ!$A$33:$A$776,$A107,СВЦЭМ!$B$33:$B$776,Y$83)+'СЕТ СН'!$H$9+СВЦЭМ!$D$10+'СЕТ СН'!$H$5-'СЕТ СН'!$H$17</f>
        <v>3938.38865519</v>
      </c>
    </row>
    <row r="108" spans="1:25" ht="15.75" x14ac:dyDescent="0.2">
      <c r="A108" s="35">
        <f t="shared" si="2"/>
        <v>43490</v>
      </c>
      <c r="B108" s="36">
        <f>SUMIFS(СВЦЭМ!$C$33:$C$776,СВЦЭМ!$A$33:$A$776,$A108,СВЦЭМ!$B$33:$B$776,B$83)+'СЕТ СН'!$H$9+СВЦЭМ!$D$10+'СЕТ СН'!$H$5-'СЕТ СН'!$H$17</f>
        <v>4123.7714165399993</v>
      </c>
      <c r="C108" s="36">
        <f>SUMIFS(СВЦЭМ!$C$33:$C$776,СВЦЭМ!$A$33:$A$776,$A108,СВЦЭМ!$B$33:$B$776,C$83)+'СЕТ СН'!$H$9+СВЦЭМ!$D$10+'СЕТ СН'!$H$5-'СЕТ СН'!$H$17</f>
        <v>4015.0779913599999</v>
      </c>
      <c r="D108" s="36">
        <f>SUMIFS(СВЦЭМ!$C$33:$C$776,СВЦЭМ!$A$33:$A$776,$A108,СВЦЭМ!$B$33:$B$776,D$83)+'СЕТ СН'!$H$9+СВЦЭМ!$D$10+'СЕТ СН'!$H$5-'СЕТ СН'!$H$17</f>
        <v>4040.2491619599996</v>
      </c>
      <c r="E108" s="36">
        <f>SUMIFS(СВЦЭМ!$C$33:$C$776,СВЦЭМ!$A$33:$A$776,$A108,СВЦЭМ!$B$33:$B$776,E$83)+'СЕТ СН'!$H$9+СВЦЭМ!$D$10+'СЕТ СН'!$H$5-'СЕТ СН'!$H$17</f>
        <v>4032.1009563199996</v>
      </c>
      <c r="F108" s="36">
        <f>SUMIFS(СВЦЭМ!$C$33:$C$776,СВЦЭМ!$A$33:$A$776,$A108,СВЦЭМ!$B$33:$B$776,F$83)+'СЕТ СН'!$H$9+СВЦЭМ!$D$10+'СЕТ СН'!$H$5-'СЕТ СН'!$H$17</f>
        <v>4031.2463976299996</v>
      </c>
      <c r="G108" s="36">
        <f>SUMIFS(СВЦЭМ!$C$33:$C$776,СВЦЭМ!$A$33:$A$776,$A108,СВЦЭМ!$B$33:$B$776,G$83)+'СЕТ СН'!$H$9+СВЦЭМ!$D$10+'СЕТ СН'!$H$5-'СЕТ СН'!$H$17</f>
        <v>4033.40396388</v>
      </c>
      <c r="H108" s="36">
        <f>SUMIFS(СВЦЭМ!$C$33:$C$776,СВЦЭМ!$A$33:$A$776,$A108,СВЦЭМ!$B$33:$B$776,H$83)+'СЕТ СН'!$H$9+СВЦЭМ!$D$10+'СЕТ СН'!$H$5-'СЕТ СН'!$H$17</f>
        <v>3939.649739</v>
      </c>
      <c r="I108" s="36">
        <f>SUMIFS(СВЦЭМ!$C$33:$C$776,СВЦЭМ!$A$33:$A$776,$A108,СВЦЭМ!$B$33:$B$776,I$83)+'СЕТ СН'!$H$9+СВЦЭМ!$D$10+'СЕТ СН'!$H$5-'СЕТ СН'!$H$17</f>
        <v>3879.77018735</v>
      </c>
      <c r="J108" s="36">
        <f>SUMIFS(СВЦЭМ!$C$33:$C$776,СВЦЭМ!$A$33:$A$776,$A108,СВЦЭМ!$B$33:$B$776,J$83)+'СЕТ СН'!$H$9+СВЦЭМ!$D$10+'СЕТ СН'!$H$5-'СЕТ СН'!$H$17</f>
        <v>3807.6861834699998</v>
      </c>
      <c r="K108" s="36">
        <f>SUMIFS(СВЦЭМ!$C$33:$C$776,СВЦЭМ!$A$33:$A$776,$A108,СВЦЭМ!$B$33:$B$776,K$83)+'СЕТ СН'!$H$9+СВЦЭМ!$D$10+'СЕТ СН'!$H$5-'СЕТ СН'!$H$17</f>
        <v>3846.7951750299999</v>
      </c>
      <c r="L108" s="36">
        <f>SUMIFS(СВЦЭМ!$C$33:$C$776,СВЦЭМ!$A$33:$A$776,$A108,СВЦЭМ!$B$33:$B$776,L$83)+'СЕТ СН'!$H$9+СВЦЭМ!$D$10+'СЕТ СН'!$H$5-'СЕТ СН'!$H$17</f>
        <v>3780.0542649499998</v>
      </c>
      <c r="M108" s="36">
        <f>SUMIFS(СВЦЭМ!$C$33:$C$776,СВЦЭМ!$A$33:$A$776,$A108,СВЦЭМ!$B$33:$B$776,M$83)+'СЕТ СН'!$H$9+СВЦЭМ!$D$10+'СЕТ СН'!$H$5-'СЕТ СН'!$H$17</f>
        <v>3801.9959446299999</v>
      </c>
      <c r="N108" s="36">
        <f>SUMIFS(СВЦЭМ!$C$33:$C$776,СВЦЭМ!$A$33:$A$776,$A108,СВЦЭМ!$B$33:$B$776,N$83)+'СЕТ СН'!$H$9+СВЦЭМ!$D$10+'СЕТ СН'!$H$5-'СЕТ СН'!$H$17</f>
        <v>3835.9466057899999</v>
      </c>
      <c r="O108" s="36">
        <f>SUMIFS(СВЦЭМ!$C$33:$C$776,СВЦЭМ!$A$33:$A$776,$A108,СВЦЭМ!$B$33:$B$776,O$83)+'СЕТ СН'!$H$9+СВЦЭМ!$D$10+'СЕТ СН'!$H$5-'СЕТ СН'!$H$17</f>
        <v>3809.7339556299999</v>
      </c>
      <c r="P108" s="36">
        <f>SUMIFS(СВЦЭМ!$C$33:$C$776,СВЦЭМ!$A$33:$A$776,$A108,СВЦЭМ!$B$33:$B$776,P$83)+'СЕТ СН'!$H$9+СВЦЭМ!$D$10+'СЕТ СН'!$H$5-'СЕТ СН'!$H$17</f>
        <v>3780.1000292600002</v>
      </c>
      <c r="Q108" s="36">
        <f>SUMIFS(СВЦЭМ!$C$33:$C$776,СВЦЭМ!$A$33:$A$776,$A108,СВЦЭМ!$B$33:$B$776,Q$83)+'СЕТ СН'!$H$9+СВЦЭМ!$D$10+'СЕТ СН'!$H$5-'СЕТ СН'!$H$17</f>
        <v>3784.0022848899998</v>
      </c>
      <c r="R108" s="36">
        <f>SUMIFS(СВЦЭМ!$C$33:$C$776,СВЦЭМ!$A$33:$A$776,$A108,СВЦЭМ!$B$33:$B$776,R$83)+'СЕТ СН'!$H$9+СВЦЭМ!$D$10+'СЕТ СН'!$H$5-'СЕТ СН'!$H$17</f>
        <v>3790.4771143600001</v>
      </c>
      <c r="S108" s="36">
        <f>SUMIFS(СВЦЭМ!$C$33:$C$776,СВЦЭМ!$A$33:$A$776,$A108,СВЦЭМ!$B$33:$B$776,S$83)+'СЕТ СН'!$H$9+СВЦЭМ!$D$10+'СЕТ СН'!$H$5-'СЕТ СН'!$H$17</f>
        <v>3811.0340343799999</v>
      </c>
      <c r="T108" s="36">
        <f>SUMIFS(СВЦЭМ!$C$33:$C$776,СВЦЭМ!$A$33:$A$776,$A108,СВЦЭМ!$B$33:$B$776,T$83)+'СЕТ СН'!$H$9+СВЦЭМ!$D$10+'СЕТ СН'!$H$5-'СЕТ СН'!$H$17</f>
        <v>3793.6718978499998</v>
      </c>
      <c r="U108" s="36">
        <f>SUMIFS(СВЦЭМ!$C$33:$C$776,СВЦЭМ!$A$33:$A$776,$A108,СВЦЭМ!$B$33:$B$776,U$83)+'СЕТ СН'!$H$9+СВЦЭМ!$D$10+'СЕТ СН'!$H$5-'СЕТ СН'!$H$17</f>
        <v>3839.5974861599998</v>
      </c>
      <c r="V108" s="36">
        <f>SUMIFS(СВЦЭМ!$C$33:$C$776,СВЦЭМ!$A$33:$A$776,$A108,СВЦЭМ!$B$33:$B$776,V$83)+'СЕТ СН'!$H$9+СВЦЭМ!$D$10+'СЕТ СН'!$H$5-'СЕТ СН'!$H$17</f>
        <v>3805.5009700299997</v>
      </c>
      <c r="W108" s="36">
        <f>SUMIFS(СВЦЭМ!$C$33:$C$776,СВЦЭМ!$A$33:$A$776,$A108,СВЦЭМ!$B$33:$B$776,W$83)+'СЕТ СН'!$H$9+СВЦЭМ!$D$10+'СЕТ СН'!$H$5-'СЕТ СН'!$H$17</f>
        <v>3795.7101624400002</v>
      </c>
      <c r="X108" s="36">
        <f>SUMIFS(СВЦЭМ!$C$33:$C$776,СВЦЭМ!$A$33:$A$776,$A108,СВЦЭМ!$B$33:$B$776,X$83)+'СЕТ СН'!$H$9+СВЦЭМ!$D$10+'СЕТ СН'!$H$5-'СЕТ СН'!$H$17</f>
        <v>3877.7670277400002</v>
      </c>
      <c r="Y108" s="36">
        <f>SUMIFS(СВЦЭМ!$C$33:$C$776,СВЦЭМ!$A$33:$A$776,$A108,СВЦЭМ!$B$33:$B$776,Y$83)+'СЕТ СН'!$H$9+СВЦЭМ!$D$10+'СЕТ СН'!$H$5-'СЕТ СН'!$H$17</f>
        <v>3927.1825679399999</v>
      </c>
    </row>
    <row r="109" spans="1:25" ht="15.75" x14ac:dyDescent="0.2">
      <c r="A109" s="35">
        <f t="shared" si="2"/>
        <v>43491</v>
      </c>
      <c r="B109" s="36">
        <f>SUMIFS(СВЦЭМ!$C$33:$C$776,СВЦЭМ!$A$33:$A$776,$A109,СВЦЭМ!$B$33:$B$776,B$83)+'СЕТ СН'!$H$9+СВЦЭМ!$D$10+'СЕТ СН'!$H$5-'СЕТ СН'!$H$17</f>
        <v>4069.9947035799996</v>
      </c>
      <c r="C109" s="36">
        <f>SUMIFS(СВЦЭМ!$C$33:$C$776,СВЦЭМ!$A$33:$A$776,$A109,СВЦЭМ!$B$33:$B$776,C$83)+'СЕТ СН'!$H$9+СВЦЭМ!$D$10+'СЕТ СН'!$H$5-'СЕТ СН'!$H$17</f>
        <v>4030.8752671399998</v>
      </c>
      <c r="D109" s="36">
        <f>SUMIFS(СВЦЭМ!$C$33:$C$776,СВЦЭМ!$A$33:$A$776,$A109,СВЦЭМ!$B$33:$B$776,D$83)+'СЕТ СН'!$H$9+СВЦЭМ!$D$10+'СЕТ СН'!$H$5-'СЕТ СН'!$H$17</f>
        <v>3958.9391710700002</v>
      </c>
      <c r="E109" s="36">
        <f>SUMIFS(СВЦЭМ!$C$33:$C$776,СВЦЭМ!$A$33:$A$776,$A109,СВЦЭМ!$B$33:$B$776,E$83)+'СЕТ СН'!$H$9+СВЦЭМ!$D$10+'СЕТ СН'!$H$5-'СЕТ СН'!$H$17</f>
        <v>3951.1529412700002</v>
      </c>
      <c r="F109" s="36">
        <f>SUMIFS(СВЦЭМ!$C$33:$C$776,СВЦЭМ!$A$33:$A$776,$A109,СВЦЭМ!$B$33:$B$776,F$83)+'СЕТ СН'!$H$9+СВЦЭМ!$D$10+'СЕТ СН'!$H$5-'СЕТ СН'!$H$17</f>
        <v>3962.27160826</v>
      </c>
      <c r="G109" s="36">
        <f>SUMIFS(СВЦЭМ!$C$33:$C$776,СВЦЭМ!$A$33:$A$776,$A109,СВЦЭМ!$B$33:$B$776,G$83)+'СЕТ СН'!$H$9+СВЦЭМ!$D$10+'СЕТ СН'!$H$5-'СЕТ СН'!$H$17</f>
        <v>3952.6245523999996</v>
      </c>
      <c r="H109" s="36">
        <f>SUMIFS(СВЦЭМ!$C$33:$C$776,СВЦЭМ!$A$33:$A$776,$A109,СВЦЭМ!$B$33:$B$776,H$83)+'СЕТ СН'!$H$9+СВЦЭМ!$D$10+'СЕТ СН'!$H$5-'СЕТ СН'!$H$17</f>
        <v>3962.1951381299996</v>
      </c>
      <c r="I109" s="36">
        <f>SUMIFS(СВЦЭМ!$C$33:$C$776,СВЦЭМ!$A$33:$A$776,$A109,СВЦЭМ!$B$33:$B$776,I$83)+'СЕТ СН'!$H$9+СВЦЭМ!$D$10+'СЕТ СН'!$H$5-'СЕТ СН'!$H$17</f>
        <v>3916.1273507599999</v>
      </c>
      <c r="J109" s="36">
        <f>SUMIFS(СВЦЭМ!$C$33:$C$776,СВЦЭМ!$A$33:$A$776,$A109,СВЦЭМ!$B$33:$B$776,J$83)+'СЕТ СН'!$H$9+СВЦЭМ!$D$10+'СЕТ СН'!$H$5-'СЕТ СН'!$H$17</f>
        <v>3993.0884946199999</v>
      </c>
      <c r="K109" s="36">
        <f>SUMIFS(СВЦЭМ!$C$33:$C$776,СВЦЭМ!$A$33:$A$776,$A109,СВЦЭМ!$B$33:$B$776,K$83)+'СЕТ СН'!$H$9+СВЦЭМ!$D$10+'СЕТ СН'!$H$5-'СЕТ СН'!$H$17</f>
        <v>3942.5569843399999</v>
      </c>
      <c r="L109" s="36">
        <f>SUMIFS(СВЦЭМ!$C$33:$C$776,СВЦЭМ!$A$33:$A$776,$A109,СВЦЭМ!$B$33:$B$776,L$83)+'СЕТ СН'!$H$9+СВЦЭМ!$D$10+'СЕТ СН'!$H$5-'СЕТ СН'!$H$17</f>
        <v>3835.3386150299998</v>
      </c>
      <c r="M109" s="36">
        <f>SUMIFS(СВЦЭМ!$C$33:$C$776,СВЦЭМ!$A$33:$A$776,$A109,СВЦЭМ!$B$33:$B$776,M$83)+'СЕТ СН'!$H$9+СВЦЭМ!$D$10+'СЕТ СН'!$H$5-'СЕТ СН'!$H$17</f>
        <v>3789.6841985999999</v>
      </c>
      <c r="N109" s="36">
        <f>SUMIFS(СВЦЭМ!$C$33:$C$776,СВЦЭМ!$A$33:$A$776,$A109,СВЦЭМ!$B$33:$B$776,N$83)+'СЕТ СН'!$H$9+СВЦЭМ!$D$10+'СЕТ СН'!$H$5-'СЕТ СН'!$H$17</f>
        <v>3850.97455438</v>
      </c>
      <c r="O109" s="36">
        <f>SUMIFS(СВЦЭМ!$C$33:$C$776,СВЦЭМ!$A$33:$A$776,$A109,СВЦЭМ!$B$33:$B$776,O$83)+'СЕТ СН'!$H$9+СВЦЭМ!$D$10+'СЕТ СН'!$H$5-'СЕТ СН'!$H$17</f>
        <v>3871.8134038199996</v>
      </c>
      <c r="P109" s="36">
        <f>SUMIFS(СВЦЭМ!$C$33:$C$776,СВЦЭМ!$A$33:$A$776,$A109,СВЦЭМ!$B$33:$B$776,P$83)+'СЕТ СН'!$H$9+СВЦЭМ!$D$10+'СЕТ СН'!$H$5-'СЕТ СН'!$H$17</f>
        <v>3895.1038063300002</v>
      </c>
      <c r="Q109" s="36">
        <f>SUMIFS(СВЦЭМ!$C$33:$C$776,СВЦЭМ!$A$33:$A$776,$A109,СВЦЭМ!$B$33:$B$776,Q$83)+'СЕТ СН'!$H$9+СВЦЭМ!$D$10+'СЕТ СН'!$H$5-'СЕТ СН'!$H$17</f>
        <v>3837.6912507400002</v>
      </c>
      <c r="R109" s="36">
        <f>SUMIFS(СВЦЭМ!$C$33:$C$776,СВЦЭМ!$A$33:$A$776,$A109,СВЦЭМ!$B$33:$B$776,R$83)+'СЕТ СН'!$H$9+СВЦЭМ!$D$10+'СЕТ СН'!$H$5-'СЕТ СН'!$H$17</f>
        <v>3848.9372788199998</v>
      </c>
      <c r="S109" s="36">
        <f>SUMIFS(СВЦЭМ!$C$33:$C$776,СВЦЭМ!$A$33:$A$776,$A109,СВЦЭМ!$B$33:$B$776,S$83)+'СЕТ СН'!$H$9+СВЦЭМ!$D$10+'СЕТ СН'!$H$5-'СЕТ СН'!$H$17</f>
        <v>3835.5618719300001</v>
      </c>
      <c r="T109" s="36">
        <f>SUMIFS(СВЦЭМ!$C$33:$C$776,СВЦЭМ!$A$33:$A$776,$A109,СВЦЭМ!$B$33:$B$776,T$83)+'СЕТ СН'!$H$9+СВЦЭМ!$D$10+'СЕТ СН'!$H$5-'СЕТ СН'!$H$17</f>
        <v>3761.8048574200002</v>
      </c>
      <c r="U109" s="36">
        <f>SUMIFS(СВЦЭМ!$C$33:$C$776,СВЦЭМ!$A$33:$A$776,$A109,СВЦЭМ!$B$33:$B$776,U$83)+'СЕТ СН'!$H$9+СВЦЭМ!$D$10+'СЕТ СН'!$H$5-'СЕТ СН'!$H$17</f>
        <v>3731.4372097099999</v>
      </c>
      <c r="V109" s="36">
        <f>SUMIFS(СВЦЭМ!$C$33:$C$776,СВЦЭМ!$A$33:$A$776,$A109,СВЦЭМ!$B$33:$B$776,V$83)+'СЕТ СН'!$H$9+СВЦЭМ!$D$10+'СЕТ СН'!$H$5-'СЕТ СН'!$H$17</f>
        <v>3761.86570992</v>
      </c>
      <c r="W109" s="36">
        <f>SUMIFS(СВЦЭМ!$C$33:$C$776,СВЦЭМ!$A$33:$A$776,$A109,СВЦЭМ!$B$33:$B$776,W$83)+'СЕТ СН'!$H$9+СВЦЭМ!$D$10+'СЕТ СН'!$H$5-'СЕТ СН'!$H$17</f>
        <v>3751.12400622</v>
      </c>
      <c r="X109" s="36">
        <f>SUMIFS(СВЦЭМ!$C$33:$C$776,СВЦЭМ!$A$33:$A$776,$A109,СВЦЭМ!$B$33:$B$776,X$83)+'СЕТ СН'!$H$9+СВЦЭМ!$D$10+'СЕТ СН'!$H$5-'СЕТ СН'!$H$17</f>
        <v>3776.4002643699996</v>
      </c>
      <c r="Y109" s="36">
        <f>SUMIFS(СВЦЭМ!$C$33:$C$776,СВЦЭМ!$A$33:$A$776,$A109,СВЦЭМ!$B$33:$B$776,Y$83)+'СЕТ СН'!$H$9+СВЦЭМ!$D$10+'СЕТ СН'!$H$5-'СЕТ СН'!$H$17</f>
        <v>3845.92029194</v>
      </c>
    </row>
    <row r="110" spans="1:25" ht="15.75" x14ac:dyDescent="0.2">
      <c r="A110" s="35">
        <f t="shared" si="2"/>
        <v>43492</v>
      </c>
      <c r="B110" s="36">
        <f>SUMIFS(СВЦЭМ!$C$33:$C$776,СВЦЭМ!$A$33:$A$776,$A110,СВЦЭМ!$B$33:$B$776,B$83)+'СЕТ СН'!$H$9+СВЦЭМ!$D$10+'СЕТ СН'!$H$5-'СЕТ СН'!$H$17</f>
        <v>3903.8300394899998</v>
      </c>
      <c r="C110" s="36">
        <f>SUMIFS(СВЦЭМ!$C$33:$C$776,СВЦЭМ!$A$33:$A$776,$A110,СВЦЭМ!$B$33:$B$776,C$83)+'СЕТ СН'!$H$9+СВЦЭМ!$D$10+'СЕТ СН'!$H$5-'СЕТ СН'!$H$17</f>
        <v>3918.3692197700002</v>
      </c>
      <c r="D110" s="36">
        <f>SUMIFS(СВЦЭМ!$C$33:$C$776,СВЦЭМ!$A$33:$A$776,$A110,СВЦЭМ!$B$33:$B$776,D$83)+'СЕТ СН'!$H$9+СВЦЭМ!$D$10+'СЕТ СН'!$H$5-'СЕТ СН'!$H$17</f>
        <v>3945.6979927599996</v>
      </c>
      <c r="E110" s="36">
        <f>SUMIFS(СВЦЭМ!$C$33:$C$776,СВЦЭМ!$A$33:$A$776,$A110,СВЦЭМ!$B$33:$B$776,E$83)+'СЕТ СН'!$H$9+СВЦЭМ!$D$10+'СЕТ СН'!$H$5-'СЕТ СН'!$H$17</f>
        <v>3950.4193899900001</v>
      </c>
      <c r="F110" s="36">
        <f>SUMIFS(СВЦЭМ!$C$33:$C$776,СВЦЭМ!$A$33:$A$776,$A110,СВЦЭМ!$B$33:$B$776,F$83)+'СЕТ СН'!$H$9+СВЦЭМ!$D$10+'СЕТ СН'!$H$5-'СЕТ СН'!$H$17</f>
        <v>3936.7427692499996</v>
      </c>
      <c r="G110" s="36">
        <f>SUMIFS(СВЦЭМ!$C$33:$C$776,СВЦЭМ!$A$33:$A$776,$A110,СВЦЭМ!$B$33:$B$776,G$83)+'СЕТ СН'!$H$9+СВЦЭМ!$D$10+'СЕТ СН'!$H$5-'СЕТ СН'!$H$17</f>
        <v>3935.9285799199997</v>
      </c>
      <c r="H110" s="36">
        <f>SUMIFS(СВЦЭМ!$C$33:$C$776,СВЦЭМ!$A$33:$A$776,$A110,СВЦЭМ!$B$33:$B$776,H$83)+'СЕТ СН'!$H$9+СВЦЭМ!$D$10+'СЕТ СН'!$H$5-'СЕТ СН'!$H$17</f>
        <v>3902.9785984999999</v>
      </c>
      <c r="I110" s="36">
        <f>SUMIFS(СВЦЭМ!$C$33:$C$776,СВЦЭМ!$A$33:$A$776,$A110,СВЦЭМ!$B$33:$B$776,I$83)+'СЕТ СН'!$H$9+СВЦЭМ!$D$10+'СЕТ СН'!$H$5-'СЕТ СН'!$H$17</f>
        <v>3822.8836043499996</v>
      </c>
      <c r="J110" s="36">
        <f>SUMIFS(СВЦЭМ!$C$33:$C$776,СВЦЭМ!$A$33:$A$776,$A110,СВЦЭМ!$B$33:$B$776,J$83)+'СЕТ СН'!$H$9+СВЦЭМ!$D$10+'СЕТ СН'!$H$5-'СЕТ СН'!$H$17</f>
        <v>3815.32560629</v>
      </c>
      <c r="K110" s="36">
        <f>SUMIFS(СВЦЭМ!$C$33:$C$776,СВЦЭМ!$A$33:$A$776,$A110,СВЦЭМ!$B$33:$B$776,K$83)+'СЕТ СН'!$H$9+СВЦЭМ!$D$10+'СЕТ СН'!$H$5-'СЕТ СН'!$H$17</f>
        <v>3739.90223659</v>
      </c>
      <c r="L110" s="36">
        <f>SUMIFS(СВЦЭМ!$C$33:$C$776,СВЦЭМ!$A$33:$A$776,$A110,СВЦЭМ!$B$33:$B$776,L$83)+'СЕТ СН'!$H$9+СВЦЭМ!$D$10+'СЕТ СН'!$H$5-'СЕТ СН'!$H$17</f>
        <v>3739.7325281100002</v>
      </c>
      <c r="M110" s="36">
        <f>SUMIFS(СВЦЭМ!$C$33:$C$776,СВЦЭМ!$A$33:$A$776,$A110,СВЦЭМ!$B$33:$B$776,M$83)+'СЕТ СН'!$H$9+СВЦЭМ!$D$10+'СЕТ СН'!$H$5-'СЕТ СН'!$H$17</f>
        <v>3808.1193950099996</v>
      </c>
      <c r="N110" s="36">
        <f>SUMIFS(СВЦЭМ!$C$33:$C$776,СВЦЭМ!$A$33:$A$776,$A110,СВЦЭМ!$B$33:$B$776,N$83)+'СЕТ СН'!$H$9+СВЦЭМ!$D$10+'СЕТ СН'!$H$5-'СЕТ СН'!$H$17</f>
        <v>3840.5314729000002</v>
      </c>
      <c r="O110" s="36">
        <f>SUMIFS(СВЦЭМ!$C$33:$C$776,СВЦЭМ!$A$33:$A$776,$A110,СВЦЭМ!$B$33:$B$776,O$83)+'СЕТ СН'!$H$9+СВЦЭМ!$D$10+'СЕТ СН'!$H$5-'СЕТ СН'!$H$17</f>
        <v>3842.2804236799998</v>
      </c>
      <c r="P110" s="36">
        <f>SUMIFS(СВЦЭМ!$C$33:$C$776,СВЦЭМ!$A$33:$A$776,$A110,СВЦЭМ!$B$33:$B$776,P$83)+'СЕТ СН'!$H$9+СВЦЭМ!$D$10+'СЕТ СН'!$H$5-'СЕТ СН'!$H$17</f>
        <v>3833.2031039200001</v>
      </c>
      <c r="Q110" s="36">
        <f>SUMIFS(СВЦЭМ!$C$33:$C$776,СВЦЭМ!$A$33:$A$776,$A110,СВЦЭМ!$B$33:$B$776,Q$83)+'СЕТ СН'!$H$9+СВЦЭМ!$D$10+'СЕТ СН'!$H$5-'СЕТ СН'!$H$17</f>
        <v>3834.9155893999996</v>
      </c>
      <c r="R110" s="36">
        <f>SUMIFS(СВЦЭМ!$C$33:$C$776,СВЦЭМ!$A$33:$A$776,$A110,СВЦЭМ!$B$33:$B$776,R$83)+'СЕТ СН'!$H$9+СВЦЭМ!$D$10+'СЕТ СН'!$H$5-'СЕТ СН'!$H$17</f>
        <v>3832.8040682299998</v>
      </c>
      <c r="S110" s="36">
        <f>SUMIFS(СВЦЭМ!$C$33:$C$776,СВЦЭМ!$A$33:$A$776,$A110,СВЦЭМ!$B$33:$B$776,S$83)+'СЕТ СН'!$H$9+СВЦЭМ!$D$10+'СЕТ СН'!$H$5-'СЕТ СН'!$H$17</f>
        <v>3857.9813572599996</v>
      </c>
      <c r="T110" s="36">
        <f>SUMIFS(СВЦЭМ!$C$33:$C$776,СВЦЭМ!$A$33:$A$776,$A110,СВЦЭМ!$B$33:$B$776,T$83)+'СЕТ СН'!$H$9+СВЦЭМ!$D$10+'СЕТ СН'!$H$5-'СЕТ СН'!$H$17</f>
        <v>3771.9817892999999</v>
      </c>
      <c r="U110" s="36">
        <f>SUMIFS(СВЦЭМ!$C$33:$C$776,СВЦЭМ!$A$33:$A$776,$A110,СВЦЭМ!$B$33:$B$776,U$83)+'СЕТ СН'!$H$9+СВЦЭМ!$D$10+'СЕТ СН'!$H$5-'СЕТ СН'!$H$17</f>
        <v>3737.2446421599998</v>
      </c>
      <c r="V110" s="36">
        <f>SUMIFS(СВЦЭМ!$C$33:$C$776,СВЦЭМ!$A$33:$A$776,$A110,СВЦЭМ!$B$33:$B$776,V$83)+'СЕТ СН'!$H$9+СВЦЭМ!$D$10+'СЕТ СН'!$H$5-'СЕТ СН'!$H$17</f>
        <v>3863.1257220699999</v>
      </c>
      <c r="W110" s="36">
        <f>SUMIFS(СВЦЭМ!$C$33:$C$776,СВЦЭМ!$A$33:$A$776,$A110,СВЦЭМ!$B$33:$B$776,W$83)+'СЕТ СН'!$H$9+СВЦЭМ!$D$10+'СЕТ СН'!$H$5-'СЕТ СН'!$H$17</f>
        <v>3764.4177284299999</v>
      </c>
      <c r="X110" s="36">
        <f>SUMIFS(СВЦЭМ!$C$33:$C$776,СВЦЭМ!$A$33:$A$776,$A110,СВЦЭМ!$B$33:$B$776,X$83)+'СЕТ СН'!$H$9+СВЦЭМ!$D$10+'СЕТ СН'!$H$5-'СЕТ СН'!$H$17</f>
        <v>3769.2169337199998</v>
      </c>
      <c r="Y110" s="36">
        <f>SUMIFS(СВЦЭМ!$C$33:$C$776,СВЦЭМ!$A$33:$A$776,$A110,СВЦЭМ!$B$33:$B$776,Y$83)+'СЕТ СН'!$H$9+СВЦЭМ!$D$10+'СЕТ СН'!$H$5-'СЕТ СН'!$H$17</f>
        <v>3811.1901711199998</v>
      </c>
    </row>
    <row r="111" spans="1:25" ht="15.75" x14ac:dyDescent="0.2">
      <c r="A111" s="35">
        <f t="shared" si="2"/>
        <v>43493</v>
      </c>
      <c r="B111" s="36">
        <f>SUMIFS(СВЦЭМ!$C$33:$C$776,СВЦЭМ!$A$33:$A$776,$A111,СВЦЭМ!$B$33:$B$776,B$83)+'СЕТ СН'!$H$9+СВЦЭМ!$D$10+'СЕТ СН'!$H$5-'СЕТ СН'!$H$17</f>
        <v>3896.4839460399999</v>
      </c>
      <c r="C111" s="36">
        <f>SUMIFS(СВЦЭМ!$C$33:$C$776,СВЦЭМ!$A$33:$A$776,$A111,СВЦЭМ!$B$33:$B$776,C$83)+'СЕТ СН'!$H$9+СВЦЭМ!$D$10+'СЕТ СН'!$H$5-'СЕТ СН'!$H$17</f>
        <v>3937.3899969499998</v>
      </c>
      <c r="D111" s="36">
        <f>SUMIFS(СВЦЭМ!$C$33:$C$776,СВЦЭМ!$A$33:$A$776,$A111,СВЦЭМ!$B$33:$B$776,D$83)+'СЕТ СН'!$H$9+СВЦЭМ!$D$10+'СЕТ СН'!$H$5-'СЕТ СН'!$H$17</f>
        <v>3941.7363836300001</v>
      </c>
      <c r="E111" s="36">
        <f>SUMIFS(СВЦЭМ!$C$33:$C$776,СВЦЭМ!$A$33:$A$776,$A111,СВЦЭМ!$B$33:$B$776,E$83)+'СЕТ СН'!$H$9+СВЦЭМ!$D$10+'СЕТ СН'!$H$5-'СЕТ СН'!$H$17</f>
        <v>3925.0463622099996</v>
      </c>
      <c r="F111" s="36">
        <f>SUMIFS(СВЦЭМ!$C$33:$C$776,СВЦЭМ!$A$33:$A$776,$A111,СВЦЭМ!$B$33:$B$776,F$83)+'СЕТ СН'!$H$9+СВЦЭМ!$D$10+'СЕТ СН'!$H$5-'СЕТ СН'!$H$17</f>
        <v>3945.24144376</v>
      </c>
      <c r="G111" s="36">
        <f>SUMIFS(СВЦЭМ!$C$33:$C$776,СВЦЭМ!$A$33:$A$776,$A111,СВЦЭМ!$B$33:$B$776,G$83)+'СЕТ СН'!$H$9+СВЦЭМ!$D$10+'СЕТ СН'!$H$5-'СЕТ СН'!$H$17</f>
        <v>4007.6194411899996</v>
      </c>
      <c r="H111" s="36">
        <f>SUMIFS(СВЦЭМ!$C$33:$C$776,СВЦЭМ!$A$33:$A$776,$A111,СВЦЭМ!$B$33:$B$776,H$83)+'СЕТ СН'!$H$9+СВЦЭМ!$D$10+'СЕТ СН'!$H$5-'СЕТ СН'!$H$17</f>
        <v>3942.2880427199998</v>
      </c>
      <c r="I111" s="36">
        <f>SUMIFS(СВЦЭМ!$C$33:$C$776,СВЦЭМ!$A$33:$A$776,$A111,СВЦЭМ!$B$33:$B$776,I$83)+'СЕТ СН'!$H$9+СВЦЭМ!$D$10+'СЕТ СН'!$H$5-'СЕТ СН'!$H$17</f>
        <v>3790.9474386699999</v>
      </c>
      <c r="J111" s="36">
        <f>SUMIFS(СВЦЭМ!$C$33:$C$776,СВЦЭМ!$A$33:$A$776,$A111,СВЦЭМ!$B$33:$B$776,J$83)+'СЕТ СН'!$H$9+СВЦЭМ!$D$10+'СЕТ СН'!$H$5-'СЕТ СН'!$H$17</f>
        <v>3730.8859402600001</v>
      </c>
      <c r="K111" s="36">
        <f>SUMIFS(СВЦЭМ!$C$33:$C$776,СВЦЭМ!$A$33:$A$776,$A111,СВЦЭМ!$B$33:$B$776,K$83)+'СЕТ СН'!$H$9+СВЦЭМ!$D$10+'СЕТ СН'!$H$5-'СЕТ СН'!$H$17</f>
        <v>3720.0109338699999</v>
      </c>
      <c r="L111" s="36">
        <f>SUMIFS(СВЦЭМ!$C$33:$C$776,СВЦЭМ!$A$33:$A$776,$A111,СВЦЭМ!$B$33:$B$776,L$83)+'СЕТ СН'!$H$9+СВЦЭМ!$D$10+'СЕТ СН'!$H$5-'СЕТ СН'!$H$17</f>
        <v>3746.9478908399997</v>
      </c>
      <c r="M111" s="36">
        <f>SUMIFS(СВЦЭМ!$C$33:$C$776,СВЦЭМ!$A$33:$A$776,$A111,СВЦЭМ!$B$33:$B$776,M$83)+'СЕТ СН'!$H$9+СВЦЭМ!$D$10+'СЕТ СН'!$H$5-'СЕТ СН'!$H$17</f>
        <v>3793.3415080699997</v>
      </c>
      <c r="N111" s="36">
        <f>SUMIFS(СВЦЭМ!$C$33:$C$776,СВЦЭМ!$A$33:$A$776,$A111,СВЦЭМ!$B$33:$B$776,N$83)+'СЕТ СН'!$H$9+СВЦЭМ!$D$10+'СЕТ СН'!$H$5-'СЕТ СН'!$H$17</f>
        <v>3827.7593176199998</v>
      </c>
      <c r="O111" s="36">
        <f>SUMIFS(СВЦЭМ!$C$33:$C$776,СВЦЭМ!$A$33:$A$776,$A111,СВЦЭМ!$B$33:$B$776,O$83)+'СЕТ СН'!$H$9+СВЦЭМ!$D$10+'СЕТ СН'!$H$5-'СЕТ СН'!$H$17</f>
        <v>3855.21570901</v>
      </c>
      <c r="P111" s="36">
        <f>SUMIFS(СВЦЭМ!$C$33:$C$776,СВЦЭМ!$A$33:$A$776,$A111,СВЦЭМ!$B$33:$B$776,P$83)+'СЕТ СН'!$H$9+СВЦЭМ!$D$10+'СЕТ СН'!$H$5-'СЕТ СН'!$H$17</f>
        <v>3821.2940588699998</v>
      </c>
      <c r="Q111" s="36">
        <f>SUMIFS(СВЦЭМ!$C$33:$C$776,СВЦЭМ!$A$33:$A$776,$A111,СВЦЭМ!$B$33:$B$776,Q$83)+'СЕТ СН'!$H$9+СВЦЭМ!$D$10+'СЕТ СН'!$H$5-'СЕТ СН'!$H$17</f>
        <v>3693.3622376100002</v>
      </c>
      <c r="R111" s="36">
        <f>SUMIFS(СВЦЭМ!$C$33:$C$776,СВЦЭМ!$A$33:$A$776,$A111,СВЦЭМ!$B$33:$B$776,R$83)+'СЕТ СН'!$H$9+СВЦЭМ!$D$10+'СЕТ СН'!$H$5-'СЕТ СН'!$H$17</f>
        <v>3705.2737837</v>
      </c>
      <c r="S111" s="36">
        <f>SUMIFS(СВЦЭМ!$C$33:$C$776,СВЦЭМ!$A$33:$A$776,$A111,СВЦЭМ!$B$33:$B$776,S$83)+'СЕТ СН'!$H$9+СВЦЭМ!$D$10+'СЕТ СН'!$H$5-'СЕТ СН'!$H$17</f>
        <v>3694.2794241399997</v>
      </c>
      <c r="T111" s="36">
        <f>SUMIFS(СВЦЭМ!$C$33:$C$776,СВЦЭМ!$A$33:$A$776,$A111,СВЦЭМ!$B$33:$B$776,T$83)+'СЕТ СН'!$H$9+СВЦЭМ!$D$10+'СЕТ СН'!$H$5-'СЕТ СН'!$H$17</f>
        <v>3670.0725295100001</v>
      </c>
      <c r="U111" s="36">
        <f>SUMIFS(СВЦЭМ!$C$33:$C$776,СВЦЭМ!$A$33:$A$776,$A111,СВЦЭМ!$B$33:$B$776,U$83)+'СЕТ СН'!$H$9+СВЦЭМ!$D$10+'СЕТ СН'!$H$5-'СЕТ СН'!$H$17</f>
        <v>3730.0897912199998</v>
      </c>
      <c r="V111" s="36">
        <f>SUMIFS(СВЦЭМ!$C$33:$C$776,СВЦЭМ!$A$33:$A$776,$A111,СВЦЭМ!$B$33:$B$776,V$83)+'СЕТ СН'!$H$9+СВЦЭМ!$D$10+'СЕТ СН'!$H$5-'СЕТ СН'!$H$17</f>
        <v>3773.96064755</v>
      </c>
      <c r="W111" s="36">
        <f>SUMIFS(СВЦЭМ!$C$33:$C$776,СВЦЭМ!$A$33:$A$776,$A111,СВЦЭМ!$B$33:$B$776,W$83)+'СЕТ СН'!$H$9+СВЦЭМ!$D$10+'СЕТ СН'!$H$5-'СЕТ СН'!$H$17</f>
        <v>3752.45870212</v>
      </c>
      <c r="X111" s="36">
        <f>SUMIFS(СВЦЭМ!$C$33:$C$776,СВЦЭМ!$A$33:$A$776,$A111,СВЦЭМ!$B$33:$B$776,X$83)+'СЕТ СН'!$H$9+СВЦЭМ!$D$10+'СЕТ СН'!$H$5-'СЕТ СН'!$H$17</f>
        <v>3797.6885402099997</v>
      </c>
      <c r="Y111" s="36">
        <f>SUMIFS(СВЦЭМ!$C$33:$C$776,СВЦЭМ!$A$33:$A$776,$A111,СВЦЭМ!$B$33:$B$776,Y$83)+'СЕТ СН'!$H$9+СВЦЭМ!$D$10+'СЕТ СН'!$H$5-'СЕТ СН'!$H$17</f>
        <v>3822.5863942799997</v>
      </c>
    </row>
    <row r="112" spans="1:25" ht="15.75" x14ac:dyDescent="0.2">
      <c r="A112" s="35">
        <f t="shared" si="2"/>
        <v>43494</v>
      </c>
      <c r="B112" s="36">
        <f>SUMIFS(СВЦЭМ!$C$33:$C$776,СВЦЭМ!$A$33:$A$776,$A112,СВЦЭМ!$B$33:$B$776,B$83)+'СЕТ СН'!$H$9+СВЦЭМ!$D$10+'СЕТ СН'!$H$5-'СЕТ СН'!$H$17</f>
        <v>3945.6917237500002</v>
      </c>
      <c r="C112" s="36">
        <f>SUMIFS(СВЦЭМ!$C$33:$C$776,СВЦЭМ!$A$33:$A$776,$A112,СВЦЭМ!$B$33:$B$776,C$83)+'СЕТ СН'!$H$9+СВЦЭМ!$D$10+'СЕТ СН'!$H$5-'СЕТ СН'!$H$17</f>
        <v>3944.7301132100001</v>
      </c>
      <c r="D112" s="36">
        <f>SUMIFS(СВЦЭМ!$C$33:$C$776,СВЦЭМ!$A$33:$A$776,$A112,СВЦЭМ!$B$33:$B$776,D$83)+'СЕТ СН'!$H$9+СВЦЭМ!$D$10+'СЕТ СН'!$H$5-'СЕТ СН'!$H$17</f>
        <v>3903.8793312799999</v>
      </c>
      <c r="E112" s="36">
        <f>SUMIFS(СВЦЭМ!$C$33:$C$776,СВЦЭМ!$A$33:$A$776,$A112,СВЦЭМ!$B$33:$B$776,E$83)+'СЕТ СН'!$H$9+СВЦЭМ!$D$10+'СЕТ СН'!$H$5-'СЕТ СН'!$H$17</f>
        <v>3903.5993577499999</v>
      </c>
      <c r="F112" s="36">
        <f>SUMIFS(СВЦЭМ!$C$33:$C$776,СВЦЭМ!$A$33:$A$776,$A112,СВЦЭМ!$B$33:$B$776,F$83)+'СЕТ СН'!$H$9+СВЦЭМ!$D$10+'СЕТ СН'!$H$5-'СЕТ СН'!$H$17</f>
        <v>3919.31388036</v>
      </c>
      <c r="G112" s="36">
        <f>SUMIFS(СВЦЭМ!$C$33:$C$776,СВЦЭМ!$A$33:$A$776,$A112,СВЦЭМ!$B$33:$B$776,G$83)+'СЕТ СН'!$H$9+СВЦЭМ!$D$10+'СЕТ СН'!$H$5-'СЕТ СН'!$H$17</f>
        <v>3879.4340889</v>
      </c>
      <c r="H112" s="36">
        <f>SUMIFS(СВЦЭМ!$C$33:$C$776,СВЦЭМ!$A$33:$A$776,$A112,СВЦЭМ!$B$33:$B$776,H$83)+'СЕТ СН'!$H$9+СВЦЭМ!$D$10+'СЕТ СН'!$H$5-'СЕТ СН'!$H$17</f>
        <v>3818.6262408000002</v>
      </c>
      <c r="I112" s="36">
        <f>SUMIFS(СВЦЭМ!$C$33:$C$776,СВЦЭМ!$A$33:$A$776,$A112,СВЦЭМ!$B$33:$B$776,I$83)+'СЕТ СН'!$H$9+СВЦЭМ!$D$10+'СЕТ СН'!$H$5-'СЕТ СН'!$H$17</f>
        <v>3729.08197845</v>
      </c>
      <c r="J112" s="36">
        <f>SUMIFS(СВЦЭМ!$C$33:$C$776,СВЦЭМ!$A$33:$A$776,$A112,СВЦЭМ!$B$33:$B$776,J$83)+'СЕТ СН'!$H$9+СВЦЭМ!$D$10+'СЕТ СН'!$H$5-'СЕТ СН'!$H$17</f>
        <v>3702.5836706599998</v>
      </c>
      <c r="K112" s="36">
        <f>SUMIFS(СВЦЭМ!$C$33:$C$776,СВЦЭМ!$A$33:$A$776,$A112,СВЦЭМ!$B$33:$B$776,K$83)+'СЕТ СН'!$H$9+СВЦЭМ!$D$10+'СЕТ СН'!$H$5-'СЕТ СН'!$H$17</f>
        <v>3739.1398536799998</v>
      </c>
      <c r="L112" s="36">
        <f>SUMIFS(СВЦЭМ!$C$33:$C$776,СВЦЭМ!$A$33:$A$776,$A112,СВЦЭМ!$B$33:$B$776,L$83)+'СЕТ СН'!$H$9+СВЦЭМ!$D$10+'СЕТ СН'!$H$5-'СЕТ СН'!$H$17</f>
        <v>3707.2821457999999</v>
      </c>
      <c r="M112" s="36">
        <f>SUMIFS(СВЦЭМ!$C$33:$C$776,СВЦЭМ!$A$33:$A$776,$A112,СВЦЭМ!$B$33:$B$776,M$83)+'СЕТ СН'!$H$9+СВЦЭМ!$D$10+'СЕТ СН'!$H$5-'СЕТ СН'!$H$17</f>
        <v>3774.6261210900002</v>
      </c>
      <c r="N112" s="36">
        <f>SUMIFS(СВЦЭМ!$C$33:$C$776,СВЦЭМ!$A$33:$A$776,$A112,СВЦЭМ!$B$33:$B$776,N$83)+'СЕТ СН'!$H$9+СВЦЭМ!$D$10+'СЕТ СН'!$H$5-'СЕТ СН'!$H$17</f>
        <v>3789.1351150099999</v>
      </c>
      <c r="O112" s="36">
        <f>SUMIFS(СВЦЭМ!$C$33:$C$776,СВЦЭМ!$A$33:$A$776,$A112,СВЦЭМ!$B$33:$B$776,O$83)+'СЕТ СН'!$H$9+СВЦЭМ!$D$10+'СЕТ СН'!$H$5-'СЕТ СН'!$H$17</f>
        <v>3739.96196156</v>
      </c>
      <c r="P112" s="36">
        <f>SUMIFS(СВЦЭМ!$C$33:$C$776,СВЦЭМ!$A$33:$A$776,$A112,СВЦЭМ!$B$33:$B$776,P$83)+'СЕТ СН'!$H$9+СВЦЭМ!$D$10+'СЕТ СН'!$H$5-'СЕТ СН'!$H$17</f>
        <v>3800.6274507999997</v>
      </c>
      <c r="Q112" s="36">
        <f>SUMIFS(СВЦЭМ!$C$33:$C$776,СВЦЭМ!$A$33:$A$776,$A112,СВЦЭМ!$B$33:$B$776,Q$83)+'СЕТ СН'!$H$9+СВЦЭМ!$D$10+'СЕТ СН'!$H$5-'СЕТ СН'!$H$17</f>
        <v>3589.9425294500002</v>
      </c>
      <c r="R112" s="36">
        <f>SUMIFS(СВЦЭМ!$C$33:$C$776,СВЦЭМ!$A$33:$A$776,$A112,СВЦЭМ!$B$33:$B$776,R$83)+'СЕТ СН'!$H$9+СВЦЭМ!$D$10+'СЕТ СН'!$H$5-'СЕТ СН'!$H$17</f>
        <v>3616.4672973799998</v>
      </c>
      <c r="S112" s="36">
        <f>SUMIFS(СВЦЭМ!$C$33:$C$776,СВЦЭМ!$A$33:$A$776,$A112,СВЦЭМ!$B$33:$B$776,S$83)+'СЕТ СН'!$H$9+СВЦЭМ!$D$10+'СЕТ СН'!$H$5-'СЕТ СН'!$H$17</f>
        <v>3597.4415862000001</v>
      </c>
      <c r="T112" s="36">
        <f>SUMIFS(СВЦЭМ!$C$33:$C$776,СВЦЭМ!$A$33:$A$776,$A112,СВЦЭМ!$B$33:$B$776,T$83)+'СЕТ СН'!$H$9+СВЦЭМ!$D$10+'СЕТ СН'!$H$5-'СЕТ СН'!$H$17</f>
        <v>3587.1164490700003</v>
      </c>
      <c r="U112" s="36">
        <f>SUMIFS(СВЦЭМ!$C$33:$C$776,СВЦЭМ!$A$33:$A$776,$A112,СВЦЭМ!$B$33:$B$776,U$83)+'СЕТ СН'!$H$9+СВЦЭМ!$D$10+'СЕТ СН'!$H$5-'СЕТ СН'!$H$17</f>
        <v>3602.2739718500002</v>
      </c>
      <c r="V112" s="36">
        <f>SUMIFS(СВЦЭМ!$C$33:$C$776,СВЦЭМ!$A$33:$A$776,$A112,СВЦЭМ!$B$33:$B$776,V$83)+'СЕТ СН'!$H$9+СВЦЭМ!$D$10+'СЕТ СН'!$H$5-'СЕТ СН'!$H$17</f>
        <v>3607.8763416500001</v>
      </c>
      <c r="W112" s="36">
        <f>SUMIFS(СВЦЭМ!$C$33:$C$776,СВЦЭМ!$A$33:$A$776,$A112,СВЦЭМ!$B$33:$B$776,W$83)+'СЕТ СН'!$H$9+СВЦЭМ!$D$10+'СЕТ СН'!$H$5-'СЕТ СН'!$H$17</f>
        <v>3656.6558445000001</v>
      </c>
      <c r="X112" s="36">
        <f>SUMIFS(СВЦЭМ!$C$33:$C$776,СВЦЭМ!$A$33:$A$776,$A112,СВЦЭМ!$B$33:$B$776,X$83)+'СЕТ СН'!$H$9+СВЦЭМ!$D$10+'СЕТ СН'!$H$5-'СЕТ СН'!$H$17</f>
        <v>3664.0839187299998</v>
      </c>
      <c r="Y112" s="36">
        <f>SUMIFS(СВЦЭМ!$C$33:$C$776,СВЦЭМ!$A$33:$A$776,$A112,СВЦЭМ!$B$33:$B$776,Y$83)+'СЕТ СН'!$H$9+СВЦЭМ!$D$10+'СЕТ СН'!$H$5-'СЕТ СН'!$H$17</f>
        <v>3737.3941813499996</v>
      </c>
    </row>
    <row r="113" spans="1:27" ht="15.75" x14ac:dyDescent="0.2">
      <c r="A113" s="35">
        <f t="shared" si="2"/>
        <v>43495</v>
      </c>
      <c r="B113" s="36">
        <f>SUMIFS(СВЦЭМ!$C$33:$C$776,СВЦЭМ!$A$33:$A$776,$A113,СВЦЭМ!$B$33:$B$776,B$83)+'СЕТ СН'!$H$9+СВЦЭМ!$D$10+'СЕТ СН'!$H$5-'СЕТ СН'!$H$17</f>
        <v>3804.5604995899998</v>
      </c>
      <c r="C113" s="36">
        <f>SUMIFS(СВЦЭМ!$C$33:$C$776,СВЦЭМ!$A$33:$A$776,$A113,СВЦЭМ!$B$33:$B$776,C$83)+'СЕТ СН'!$H$9+СВЦЭМ!$D$10+'СЕТ СН'!$H$5-'СЕТ СН'!$H$17</f>
        <v>4014.6436918499999</v>
      </c>
      <c r="D113" s="36">
        <f>SUMIFS(СВЦЭМ!$C$33:$C$776,СВЦЭМ!$A$33:$A$776,$A113,СВЦЭМ!$B$33:$B$776,D$83)+'СЕТ СН'!$H$9+СВЦЭМ!$D$10+'СЕТ СН'!$H$5-'СЕТ СН'!$H$17</f>
        <v>4015.2123901599998</v>
      </c>
      <c r="E113" s="36">
        <f>SUMIFS(СВЦЭМ!$C$33:$C$776,СВЦЭМ!$A$33:$A$776,$A113,СВЦЭМ!$B$33:$B$776,E$83)+'СЕТ СН'!$H$9+СВЦЭМ!$D$10+'СЕТ СН'!$H$5-'СЕТ СН'!$H$17</f>
        <v>3983.8027425199998</v>
      </c>
      <c r="F113" s="36">
        <f>SUMIFS(СВЦЭМ!$C$33:$C$776,СВЦЭМ!$A$33:$A$776,$A113,СВЦЭМ!$B$33:$B$776,F$83)+'СЕТ СН'!$H$9+СВЦЭМ!$D$10+'СЕТ СН'!$H$5-'СЕТ СН'!$H$17</f>
        <v>3989.8982954499998</v>
      </c>
      <c r="G113" s="36">
        <f>SUMIFS(СВЦЭМ!$C$33:$C$776,СВЦЭМ!$A$33:$A$776,$A113,СВЦЭМ!$B$33:$B$776,G$83)+'СЕТ СН'!$H$9+СВЦЭМ!$D$10+'СЕТ СН'!$H$5-'СЕТ СН'!$H$17</f>
        <v>3974.0809485700001</v>
      </c>
      <c r="H113" s="36">
        <f>SUMIFS(СВЦЭМ!$C$33:$C$776,СВЦЭМ!$A$33:$A$776,$A113,СВЦЭМ!$B$33:$B$776,H$83)+'СЕТ СН'!$H$9+СВЦЭМ!$D$10+'СЕТ СН'!$H$5-'СЕТ СН'!$H$17</f>
        <v>3724.8598247</v>
      </c>
      <c r="I113" s="36">
        <f>SUMIFS(СВЦЭМ!$C$33:$C$776,СВЦЭМ!$A$33:$A$776,$A113,СВЦЭМ!$B$33:$B$776,I$83)+'СЕТ СН'!$H$9+СВЦЭМ!$D$10+'СЕТ СН'!$H$5-'СЕТ СН'!$H$17</f>
        <v>3653.1432344799996</v>
      </c>
      <c r="J113" s="36">
        <f>SUMIFS(СВЦЭМ!$C$33:$C$776,СВЦЭМ!$A$33:$A$776,$A113,СВЦЭМ!$B$33:$B$776,J$83)+'СЕТ СН'!$H$9+СВЦЭМ!$D$10+'СЕТ СН'!$H$5-'СЕТ СН'!$H$17</f>
        <v>3610.3592595600003</v>
      </c>
      <c r="K113" s="36">
        <f>SUMIFS(СВЦЭМ!$C$33:$C$776,СВЦЭМ!$A$33:$A$776,$A113,СВЦЭМ!$B$33:$B$776,K$83)+'СЕТ СН'!$H$9+СВЦЭМ!$D$10+'СЕТ СН'!$H$5-'СЕТ СН'!$H$17</f>
        <v>3606.6059395800003</v>
      </c>
      <c r="L113" s="36">
        <f>SUMIFS(СВЦЭМ!$C$33:$C$776,СВЦЭМ!$A$33:$A$776,$A113,СВЦЭМ!$B$33:$B$776,L$83)+'СЕТ СН'!$H$9+СВЦЭМ!$D$10+'СЕТ СН'!$H$5-'СЕТ СН'!$H$17</f>
        <v>3573.6163969600002</v>
      </c>
      <c r="M113" s="36">
        <f>SUMIFS(СВЦЭМ!$C$33:$C$776,СВЦЭМ!$A$33:$A$776,$A113,СВЦЭМ!$B$33:$B$776,M$83)+'СЕТ СН'!$H$9+СВЦЭМ!$D$10+'СЕТ СН'!$H$5-'СЕТ СН'!$H$17</f>
        <v>3609.28539099</v>
      </c>
      <c r="N113" s="36">
        <f>SUMIFS(СВЦЭМ!$C$33:$C$776,СВЦЭМ!$A$33:$A$776,$A113,СВЦЭМ!$B$33:$B$776,N$83)+'СЕТ СН'!$H$9+СВЦЭМ!$D$10+'СЕТ СН'!$H$5-'СЕТ СН'!$H$17</f>
        <v>3628.8173144900002</v>
      </c>
      <c r="O113" s="36">
        <f>SUMIFS(СВЦЭМ!$C$33:$C$776,СВЦЭМ!$A$33:$A$776,$A113,СВЦЭМ!$B$33:$B$776,O$83)+'СЕТ СН'!$H$9+СВЦЭМ!$D$10+'СЕТ СН'!$H$5-'СЕТ СН'!$H$17</f>
        <v>3598.6267661500001</v>
      </c>
      <c r="P113" s="36">
        <f>SUMIFS(СВЦЭМ!$C$33:$C$776,СВЦЭМ!$A$33:$A$776,$A113,СВЦЭМ!$B$33:$B$776,P$83)+'СЕТ СН'!$H$9+СВЦЭМ!$D$10+'СЕТ СН'!$H$5-'СЕТ СН'!$H$17</f>
        <v>3598.27485566</v>
      </c>
      <c r="Q113" s="36">
        <f>SUMIFS(СВЦЭМ!$C$33:$C$776,СВЦЭМ!$A$33:$A$776,$A113,СВЦЭМ!$B$33:$B$776,Q$83)+'СЕТ СН'!$H$9+СВЦЭМ!$D$10+'СЕТ СН'!$H$5-'СЕТ СН'!$H$17</f>
        <v>3587.9612242499998</v>
      </c>
      <c r="R113" s="36">
        <f>SUMIFS(СВЦЭМ!$C$33:$C$776,СВЦЭМ!$A$33:$A$776,$A113,СВЦЭМ!$B$33:$B$776,R$83)+'СЕТ СН'!$H$9+СВЦЭМ!$D$10+'СЕТ СН'!$H$5-'СЕТ СН'!$H$17</f>
        <v>3616.2934554900003</v>
      </c>
      <c r="S113" s="36">
        <f>SUMIFS(СВЦЭМ!$C$33:$C$776,СВЦЭМ!$A$33:$A$776,$A113,СВЦЭМ!$B$33:$B$776,S$83)+'СЕТ СН'!$H$9+СВЦЭМ!$D$10+'СЕТ СН'!$H$5-'СЕТ СН'!$H$17</f>
        <v>3572.86540582</v>
      </c>
      <c r="T113" s="36">
        <f>SUMIFS(СВЦЭМ!$C$33:$C$776,СВЦЭМ!$A$33:$A$776,$A113,СВЦЭМ!$B$33:$B$776,T$83)+'СЕТ СН'!$H$9+СВЦЭМ!$D$10+'СЕТ СН'!$H$5-'СЕТ СН'!$H$17</f>
        <v>3462.5770642100001</v>
      </c>
      <c r="U113" s="36">
        <f>SUMIFS(СВЦЭМ!$C$33:$C$776,СВЦЭМ!$A$33:$A$776,$A113,СВЦЭМ!$B$33:$B$776,U$83)+'СЕТ СН'!$H$9+СВЦЭМ!$D$10+'СЕТ СН'!$H$5-'СЕТ СН'!$H$17</f>
        <v>3564.3873282</v>
      </c>
      <c r="V113" s="36">
        <f>SUMIFS(СВЦЭМ!$C$33:$C$776,СВЦЭМ!$A$33:$A$776,$A113,СВЦЭМ!$B$33:$B$776,V$83)+'СЕТ СН'!$H$9+СВЦЭМ!$D$10+'СЕТ СН'!$H$5-'СЕТ СН'!$H$17</f>
        <v>3921.34338871</v>
      </c>
      <c r="W113" s="36">
        <f>SUMIFS(СВЦЭМ!$C$33:$C$776,СВЦЭМ!$A$33:$A$776,$A113,СВЦЭМ!$B$33:$B$776,W$83)+'СЕТ СН'!$H$9+СВЦЭМ!$D$10+'СЕТ СН'!$H$5-'СЕТ СН'!$H$17</f>
        <v>3869.69129217</v>
      </c>
      <c r="X113" s="36">
        <f>SUMIFS(СВЦЭМ!$C$33:$C$776,СВЦЭМ!$A$33:$A$776,$A113,СВЦЭМ!$B$33:$B$776,X$83)+'СЕТ СН'!$H$9+СВЦЭМ!$D$10+'СЕТ СН'!$H$5-'СЕТ СН'!$H$17</f>
        <v>3850.1217932700001</v>
      </c>
      <c r="Y113" s="36">
        <f>SUMIFS(СВЦЭМ!$C$33:$C$776,СВЦЭМ!$A$33:$A$776,$A113,СВЦЭМ!$B$33:$B$776,Y$83)+'СЕТ СН'!$H$9+СВЦЭМ!$D$10+'СЕТ СН'!$H$5-'СЕТ СН'!$H$17</f>
        <v>3757.06771807</v>
      </c>
      <c r="AA113" s="37"/>
    </row>
    <row r="114" spans="1:27" ht="15.75" x14ac:dyDescent="0.2">
      <c r="A114" s="35">
        <f t="shared" si="2"/>
        <v>43496</v>
      </c>
      <c r="B114" s="36">
        <f>SUMIFS(СВЦЭМ!$C$33:$C$776,СВЦЭМ!$A$33:$A$776,$A114,СВЦЭМ!$B$33:$B$776,B$83)+'СЕТ СН'!$H$9+СВЦЭМ!$D$10+'СЕТ СН'!$H$5-'СЕТ СН'!$H$17</f>
        <v>3830.44473634</v>
      </c>
      <c r="C114" s="36">
        <f>SUMIFS(СВЦЭМ!$C$33:$C$776,СВЦЭМ!$A$33:$A$776,$A114,СВЦЭМ!$B$33:$B$776,C$83)+'СЕТ СН'!$H$9+СВЦЭМ!$D$10+'СЕТ СН'!$H$5-'СЕТ СН'!$H$17</f>
        <v>3877.52874019</v>
      </c>
      <c r="D114" s="36">
        <f>SUMIFS(СВЦЭМ!$C$33:$C$776,СВЦЭМ!$A$33:$A$776,$A114,СВЦЭМ!$B$33:$B$776,D$83)+'СЕТ СН'!$H$9+СВЦЭМ!$D$10+'СЕТ СН'!$H$5-'СЕТ СН'!$H$17</f>
        <v>3955.7296546299999</v>
      </c>
      <c r="E114" s="36">
        <f>SUMIFS(СВЦЭМ!$C$33:$C$776,СВЦЭМ!$A$33:$A$776,$A114,СВЦЭМ!$B$33:$B$776,E$83)+'СЕТ СН'!$H$9+СВЦЭМ!$D$10+'СЕТ СН'!$H$5-'СЕТ СН'!$H$17</f>
        <v>3962.8763459100001</v>
      </c>
      <c r="F114" s="36">
        <f>SUMIFS(СВЦЭМ!$C$33:$C$776,СВЦЭМ!$A$33:$A$776,$A114,СВЦЭМ!$B$33:$B$776,F$83)+'СЕТ СН'!$H$9+СВЦЭМ!$D$10+'СЕТ СН'!$H$5-'СЕТ СН'!$H$17</f>
        <v>3943.7070236899999</v>
      </c>
      <c r="G114" s="36">
        <f>SUMIFS(СВЦЭМ!$C$33:$C$776,СВЦЭМ!$A$33:$A$776,$A114,СВЦЭМ!$B$33:$B$776,G$83)+'СЕТ СН'!$H$9+СВЦЭМ!$D$10+'СЕТ СН'!$H$5-'СЕТ СН'!$H$17</f>
        <v>3900.3599729399998</v>
      </c>
      <c r="H114" s="36">
        <f>SUMIFS(СВЦЭМ!$C$33:$C$776,СВЦЭМ!$A$33:$A$776,$A114,СВЦЭМ!$B$33:$B$776,H$83)+'СЕТ СН'!$H$9+СВЦЭМ!$D$10+'СЕТ СН'!$H$5-'СЕТ СН'!$H$17</f>
        <v>3865.0954538199999</v>
      </c>
      <c r="I114" s="36">
        <f>SUMIFS(СВЦЭМ!$C$33:$C$776,СВЦЭМ!$A$33:$A$776,$A114,СВЦЭМ!$B$33:$B$776,I$83)+'СЕТ СН'!$H$9+СВЦЭМ!$D$10+'СЕТ СН'!$H$5-'СЕТ СН'!$H$17</f>
        <v>3779.9379554999996</v>
      </c>
      <c r="J114" s="36">
        <f>SUMIFS(СВЦЭМ!$C$33:$C$776,СВЦЭМ!$A$33:$A$776,$A114,СВЦЭМ!$B$33:$B$776,J$83)+'СЕТ СН'!$H$9+СВЦЭМ!$D$10+'СЕТ СН'!$H$5-'СЕТ СН'!$H$17</f>
        <v>3732.7257100299998</v>
      </c>
      <c r="K114" s="36">
        <f>SUMIFS(СВЦЭМ!$C$33:$C$776,СВЦЭМ!$A$33:$A$776,$A114,СВЦЭМ!$B$33:$B$776,K$83)+'СЕТ СН'!$H$9+СВЦЭМ!$D$10+'СЕТ СН'!$H$5-'СЕТ СН'!$H$17</f>
        <v>3713.1620206399998</v>
      </c>
      <c r="L114" s="36">
        <f>SUMIFS(СВЦЭМ!$C$33:$C$776,СВЦЭМ!$A$33:$A$776,$A114,СВЦЭМ!$B$33:$B$776,L$83)+'СЕТ СН'!$H$9+СВЦЭМ!$D$10+'СЕТ СН'!$H$5-'СЕТ СН'!$H$17</f>
        <v>3758.0849897799999</v>
      </c>
      <c r="M114" s="36">
        <f>SUMIFS(СВЦЭМ!$C$33:$C$776,СВЦЭМ!$A$33:$A$776,$A114,СВЦЭМ!$B$33:$B$776,M$83)+'СЕТ СН'!$H$9+СВЦЭМ!$D$10+'СЕТ СН'!$H$5-'СЕТ СН'!$H$17</f>
        <v>3764.9352661299999</v>
      </c>
      <c r="N114" s="36">
        <f>SUMIFS(СВЦЭМ!$C$33:$C$776,СВЦЭМ!$A$33:$A$776,$A114,СВЦЭМ!$B$33:$B$776,N$83)+'СЕТ СН'!$H$9+СВЦЭМ!$D$10+'СЕТ СН'!$H$5-'СЕТ СН'!$H$17</f>
        <v>3781.0764495699996</v>
      </c>
      <c r="O114" s="36">
        <f>SUMIFS(СВЦЭМ!$C$33:$C$776,СВЦЭМ!$A$33:$A$776,$A114,СВЦЭМ!$B$33:$B$776,O$83)+'СЕТ СН'!$H$9+СВЦЭМ!$D$10+'СЕТ СН'!$H$5-'СЕТ СН'!$H$17</f>
        <v>3770.6546656299997</v>
      </c>
      <c r="P114" s="36">
        <f>SUMIFS(СВЦЭМ!$C$33:$C$776,СВЦЭМ!$A$33:$A$776,$A114,СВЦЭМ!$B$33:$B$776,P$83)+'СЕТ СН'!$H$9+СВЦЭМ!$D$10+'СЕТ СН'!$H$5-'СЕТ СН'!$H$17</f>
        <v>3764.6184609699999</v>
      </c>
      <c r="Q114" s="36">
        <f>SUMIFS(СВЦЭМ!$C$33:$C$776,СВЦЭМ!$A$33:$A$776,$A114,СВЦЭМ!$B$33:$B$776,Q$83)+'СЕТ СН'!$H$9+СВЦЭМ!$D$10+'СЕТ СН'!$H$5-'СЕТ СН'!$H$17</f>
        <v>3773.5999280699998</v>
      </c>
      <c r="R114" s="36">
        <f>SUMIFS(СВЦЭМ!$C$33:$C$776,СВЦЭМ!$A$33:$A$776,$A114,СВЦЭМ!$B$33:$B$776,R$83)+'СЕТ СН'!$H$9+СВЦЭМ!$D$10+'СЕТ СН'!$H$5-'СЕТ СН'!$H$17</f>
        <v>3768.9397981399998</v>
      </c>
      <c r="S114" s="36">
        <f>SUMIFS(СВЦЭМ!$C$33:$C$776,СВЦЭМ!$A$33:$A$776,$A114,СВЦЭМ!$B$33:$B$776,S$83)+'СЕТ СН'!$H$9+СВЦЭМ!$D$10+'СЕТ СН'!$H$5-'СЕТ СН'!$H$17</f>
        <v>3725.2738347799996</v>
      </c>
      <c r="T114" s="36">
        <f>SUMIFS(СВЦЭМ!$C$33:$C$776,СВЦЭМ!$A$33:$A$776,$A114,СВЦЭМ!$B$33:$B$776,T$83)+'СЕТ СН'!$H$9+СВЦЭМ!$D$10+'СЕТ СН'!$H$5-'СЕТ СН'!$H$17</f>
        <v>3717.4533783899997</v>
      </c>
      <c r="U114" s="36">
        <f>SUMIFS(СВЦЭМ!$C$33:$C$776,СВЦЭМ!$A$33:$A$776,$A114,СВЦЭМ!$B$33:$B$776,U$83)+'СЕТ СН'!$H$9+СВЦЭМ!$D$10+'СЕТ СН'!$H$5-'СЕТ СН'!$H$17</f>
        <v>3724.16534563</v>
      </c>
      <c r="V114" s="36">
        <f>SUMIFS(СВЦЭМ!$C$33:$C$776,СВЦЭМ!$A$33:$A$776,$A114,СВЦЭМ!$B$33:$B$776,V$83)+'СЕТ СН'!$H$9+СВЦЭМ!$D$10+'СЕТ СН'!$H$5-'СЕТ СН'!$H$17</f>
        <v>3756.6543972099998</v>
      </c>
      <c r="W114" s="36">
        <f>SUMIFS(СВЦЭМ!$C$33:$C$776,СВЦЭМ!$A$33:$A$776,$A114,СВЦЭМ!$B$33:$B$776,W$83)+'СЕТ СН'!$H$9+СВЦЭМ!$D$10+'СЕТ СН'!$H$5-'СЕТ СН'!$H$17</f>
        <v>3758.2709452899999</v>
      </c>
      <c r="X114" s="36">
        <f>SUMIFS(СВЦЭМ!$C$33:$C$776,СВЦЭМ!$A$33:$A$776,$A114,СВЦЭМ!$B$33:$B$776,X$83)+'СЕТ СН'!$H$9+СВЦЭМ!$D$10+'СЕТ СН'!$H$5-'СЕТ СН'!$H$17</f>
        <v>3753.4076782399998</v>
      </c>
      <c r="Y114" s="36">
        <f>SUMIFS(СВЦЭМ!$C$33:$C$776,СВЦЭМ!$A$33:$A$776,$A114,СВЦЭМ!$B$33:$B$776,Y$83)+'СЕТ СН'!$H$9+СВЦЭМ!$D$10+'СЕТ СН'!$H$5-'СЕТ СН'!$H$17</f>
        <v>3801.5597974100001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01.01.2019</v>
      </c>
      <c r="B120" s="36">
        <f>SUMIFS(СВЦЭМ!$C$33:$C$776,СВЦЭМ!$A$33:$A$776,$A120,СВЦЭМ!$B$33:$B$776,B$119)+'СЕТ СН'!$I$9+СВЦЭМ!$D$10+'СЕТ СН'!$I$5-'СЕТ СН'!$I$17</f>
        <v>3701.20614114</v>
      </c>
      <c r="C120" s="36">
        <f>SUMIFS(СВЦЭМ!$C$33:$C$776,СВЦЭМ!$A$33:$A$776,$A120,СВЦЭМ!$B$33:$B$776,C$119)+'СЕТ СН'!$I$9+СВЦЭМ!$D$10+'СЕТ СН'!$I$5-'СЕТ СН'!$I$17</f>
        <v>3691.5538389899998</v>
      </c>
      <c r="D120" s="36">
        <f>SUMIFS(СВЦЭМ!$C$33:$C$776,СВЦЭМ!$A$33:$A$776,$A120,СВЦЭМ!$B$33:$B$776,D$119)+'СЕТ СН'!$I$9+СВЦЭМ!$D$10+'СЕТ СН'!$I$5-'СЕТ СН'!$I$17</f>
        <v>3727.3067982499997</v>
      </c>
      <c r="E120" s="36">
        <f>SUMIFS(СВЦЭМ!$C$33:$C$776,СВЦЭМ!$A$33:$A$776,$A120,СВЦЭМ!$B$33:$B$776,E$119)+'СЕТ СН'!$I$9+СВЦЭМ!$D$10+'СЕТ СН'!$I$5-'СЕТ СН'!$I$17</f>
        <v>3740.3359068099999</v>
      </c>
      <c r="F120" s="36">
        <f>SUMIFS(СВЦЭМ!$C$33:$C$776,СВЦЭМ!$A$33:$A$776,$A120,СВЦЭМ!$B$33:$B$776,F$119)+'СЕТ СН'!$I$9+СВЦЭМ!$D$10+'СЕТ СН'!$I$5-'СЕТ СН'!$I$17</f>
        <v>3770.8999390499998</v>
      </c>
      <c r="G120" s="36">
        <f>SUMIFS(СВЦЭМ!$C$33:$C$776,СВЦЭМ!$A$33:$A$776,$A120,СВЦЭМ!$B$33:$B$776,G$119)+'СЕТ СН'!$I$9+СВЦЭМ!$D$10+'СЕТ СН'!$I$5-'СЕТ СН'!$I$17</f>
        <v>3761.6524546299997</v>
      </c>
      <c r="H120" s="36">
        <f>SUMIFS(СВЦЭМ!$C$33:$C$776,СВЦЭМ!$A$33:$A$776,$A120,СВЦЭМ!$B$33:$B$776,H$119)+'СЕТ СН'!$I$9+СВЦЭМ!$D$10+'СЕТ СН'!$I$5-'СЕТ СН'!$I$17</f>
        <v>3762.1132330999999</v>
      </c>
      <c r="I120" s="36">
        <f>SUMIFS(СВЦЭМ!$C$33:$C$776,СВЦЭМ!$A$33:$A$776,$A120,СВЦЭМ!$B$33:$B$776,I$119)+'СЕТ СН'!$I$9+СВЦЭМ!$D$10+'СЕТ СН'!$I$5-'СЕТ СН'!$I$17</f>
        <v>3781.6439420899997</v>
      </c>
      <c r="J120" s="36">
        <f>SUMIFS(СВЦЭМ!$C$33:$C$776,СВЦЭМ!$A$33:$A$776,$A120,СВЦЭМ!$B$33:$B$776,J$119)+'СЕТ СН'!$I$9+СВЦЭМ!$D$10+'СЕТ СН'!$I$5-'СЕТ СН'!$I$17</f>
        <v>3794.9942195599997</v>
      </c>
      <c r="K120" s="36">
        <f>SUMIFS(СВЦЭМ!$C$33:$C$776,СВЦЭМ!$A$33:$A$776,$A120,СВЦЭМ!$B$33:$B$776,K$119)+'СЕТ СН'!$I$9+СВЦЭМ!$D$10+'СЕТ СН'!$I$5-'СЕТ СН'!$I$17</f>
        <v>3766.6797158999998</v>
      </c>
      <c r="L120" s="36">
        <f>SUMIFS(СВЦЭМ!$C$33:$C$776,СВЦЭМ!$A$33:$A$776,$A120,СВЦЭМ!$B$33:$B$776,L$119)+'СЕТ СН'!$I$9+СВЦЭМ!$D$10+'СЕТ СН'!$I$5-'СЕТ СН'!$I$17</f>
        <v>3743.8036293099995</v>
      </c>
      <c r="M120" s="36">
        <f>SUMIFS(СВЦЭМ!$C$33:$C$776,СВЦЭМ!$A$33:$A$776,$A120,СВЦЭМ!$B$33:$B$776,M$119)+'СЕТ СН'!$I$9+СВЦЭМ!$D$10+'СЕТ СН'!$I$5-'СЕТ СН'!$I$17</f>
        <v>3764.7863331999997</v>
      </c>
      <c r="N120" s="36">
        <f>SUMIFS(СВЦЭМ!$C$33:$C$776,СВЦЭМ!$A$33:$A$776,$A120,СВЦЭМ!$B$33:$B$776,N$119)+'СЕТ СН'!$I$9+СВЦЭМ!$D$10+'СЕТ СН'!$I$5-'СЕТ СН'!$I$17</f>
        <v>3726.4021187299995</v>
      </c>
      <c r="O120" s="36">
        <f>SUMIFS(СВЦЭМ!$C$33:$C$776,СВЦЭМ!$A$33:$A$776,$A120,СВЦЭМ!$B$33:$B$776,O$119)+'СЕТ СН'!$I$9+СВЦЭМ!$D$10+'СЕТ СН'!$I$5-'СЕТ СН'!$I$17</f>
        <v>3711.4720882299998</v>
      </c>
      <c r="P120" s="36">
        <f>SUMIFS(СВЦЭМ!$C$33:$C$776,СВЦЭМ!$A$33:$A$776,$A120,СВЦЭМ!$B$33:$B$776,P$119)+'СЕТ СН'!$I$9+СВЦЭМ!$D$10+'СЕТ СН'!$I$5-'СЕТ СН'!$I$17</f>
        <v>3730.3541837100001</v>
      </c>
      <c r="Q120" s="36">
        <f>SUMIFS(СВЦЭМ!$C$33:$C$776,СВЦЭМ!$A$33:$A$776,$A120,СВЦЭМ!$B$33:$B$776,Q$119)+'СЕТ СН'!$I$9+СВЦЭМ!$D$10+'СЕТ СН'!$I$5-'СЕТ СН'!$I$17</f>
        <v>3686.1132433900002</v>
      </c>
      <c r="R120" s="36">
        <f>SUMIFS(СВЦЭМ!$C$33:$C$776,СВЦЭМ!$A$33:$A$776,$A120,СВЦЭМ!$B$33:$B$776,R$119)+'СЕТ СН'!$I$9+СВЦЭМ!$D$10+'СЕТ СН'!$I$5-'СЕТ СН'!$I$17</f>
        <v>3628.8881520699997</v>
      </c>
      <c r="S120" s="36">
        <f>SUMIFS(СВЦЭМ!$C$33:$C$776,СВЦЭМ!$A$33:$A$776,$A120,СВЦЭМ!$B$33:$B$776,S$119)+'СЕТ СН'!$I$9+СВЦЭМ!$D$10+'СЕТ СН'!$I$5-'СЕТ СН'!$I$17</f>
        <v>3585.3321794200001</v>
      </c>
      <c r="T120" s="36">
        <f>SUMIFS(СВЦЭМ!$C$33:$C$776,СВЦЭМ!$A$33:$A$776,$A120,СВЦЭМ!$B$33:$B$776,T$119)+'СЕТ СН'!$I$9+СВЦЭМ!$D$10+'СЕТ СН'!$I$5-'СЕТ СН'!$I$17</f>
        <v>3563.2942490800001</v>
      </c>
      <c r="U120" s="36">
        <f>SUMIFS(СВЦЭМ!$C$33:$C$776,СВЦЭМ!$A$33:$A$776,$A120,СВЦЭМ!$B$33:$B$776,U$119)+'СЕТ СН'!$I$9+СВЦЭМ!$D$10+'СЕТ СН'!$I$5-'СЕТ СН'!$I$17</f>
        <v>3549.2138322199999</v>
      </c>
      <c r="V120" s="36">
        <f>SUMIFS(СВЦЭМ!$C$33:$C$776,СВЦЭМ!$A$33:$A$776,$A120,СВЦЭМ!$B$33:$B$776,V$119)+'СЕТ СН'!$I$9+СВЦЭМ!$D$10+'СЕТ СН'!$I$5-'СЕТ СН'!$I$17</f>
        <v>3552.0570124799997</v>
      </c>
      <c r="W120" s="36">
        <f>SUMIFS(СВЦЭМ!$C$33:$C$776,СВЦЭМ!$A$33:$A$776,$A120,СВЦЭМ!$B$33:$B$776,W$119)+'СЕТ СН'!$I$9+СВЦЭМ!$D$10+'СЕТ СН'!$I$5-'СЕТ СН'!$I$17</f>
        <v>3619.71613755</v>
      </c>
      <c r="X120" s="36">
        <f>SUMIFS(СВЦЭМ!$C$33:$C$776,СВЦЭМ!$A$33:$A$776,$A120,СВЦЭМ!$B$33:$B$776,X$119)+'СЕТ СН'!$I$9+СВЦЭМ!$D$10+'СЕТ СН'!$I$5-'СЕТ СН'!$I$17</f>
        <v>3694.7536613599996</v>
      </c>
      <c r="Y120" s="36">
        <f>SUMIFS(СВЦЭМ!$C$33:$C$776,СВЦЭМ!$A$33:$A$776,$A120,СВЦЭМ!$B$33:$B$776,Y$119)+'СЕТ СН'!$I$9+СВЦЭМ!$D$10+'СЕТ СН'!$I$5-'СЕТ СН'!$I$17</f>
        <v>3715.3812943499997</v>
      </c>
    </row>
    <row r="121" spans="1:27" ht="15.75" x14ac:dyDescent="0.2">
      <c r="A121" s="35">
        <f>A120+1</f>
        <v>43467</v>
      </c>
      <c r="B121" s="36">
        <f>SUMIFS(СВЦЭМ!$C$33:$C$776,СВЦЭМ!$A$33:$A$776,$A121,СВЦЭМ!$B$33:$B$776,B$119)+'СЕТ СН'!$I$9+СВЦЭМ!$D$10+'СЕТ СН'!$I$5-'СЕТ СН'!$I$17</f>
        <v>3748.5276567299998</v>
      </c>
      <c r="C121" s="36">
        <f>SUMIFS(СВЦЭМ!$C$33:$C$776,СВЦЭМ!$A$33:$A$776,$A121,СВЦЭМ!$B$33:$B$776,C$119)+'СЕТ СН'!$I$9+СВЦЭМ!$D$10+'СЕТ СН'!$I$5-'СЕТ СН'!$I$17</f>
        <v>3760.8618471499999</v>
      </c>
      <c r="D121" s="36">
        <f>SUMIFS(СВЦЭМ!$C$33:$C$776,СВЦЭМ!$A$33:$A$776,$A121,СВЦЭМ!$B$33:$B$776,D$119)+'СЕТ СН'!$I$9+СВЦЭМ!$D$10+'СЕТ СН'!$I$5-'СЕТ СН'!$I$17</f>
        <v>3752.0222362999998</v>
      </c>
      <c r="E121" s="36">
        <f>SUMIFS(СВЦЭМ!$C$33:$C$776,СВЦЭМ!$A$33:$A$776,$A121,СВЦЭМ!$B$33:$B$776,E$119)+'СЕТ СН'!$I$9+СВЦЭМ!$D$10+'СЕТ СН'!$I$5-'СЕТ СН'!$I$17</f>
        <v>3776.6567640200001</v>
      </c>
      <c r="F121" s="36">
        <f>SUMIFS(СВЦЭМ!$C$33:$C$776,СВЦЭМ!$A$33:$A$776,$A121,СВЦЭМ!$B$33:$B$776,F$119)+'СЕТ СН'!$I$9+СВЦЭМ!$D$10+'СЕТ СН'!$I$5-'СЕТ СН'!$I$17</f>
        <v>3778.86826114</v>
      </c>
      <c r="G121" s="36">
        <f>SUMIFS(СВЦЭМ!$C$33:$C$776,СВЦЭМ!$A$33:$A$776,$A121,СВЦЭМ!$B$33:$B$776,G$119)+'СЕТ СН'!$I$9+СВЦЭМ!$D$10+'СЕТ СН'!$I$5-'СЕТ СН'!$I$17</f>
        <v>3771.0976127399999</v>
      </c>
      <c r="H121" s="36">
        <f>SUMIFS(СВЦЭМ!$C$33:$C$776,СВЦЭМ!$A$33:$A$776,$A121,СВЦЭМ!$B$33:$B$776,H$119)+'СЕТ СН'!$I$9+СВЦЭМ!$D$10+'СЕТ СН'!$I$5-'СЕТ СН'!$I$17</f>
        <v>3734.9818073699998</v>
      </c>
      <c r="I121" s="36">
        <f>SUMIFS(СВЦЭМ!$C$33:$C$776,СВЦЭМ!$A$33:$A$776,$A121,СВЦЭМ!$B$33:$B$776,I$119)+'СЕТ СН'!$I$9+СВЦЭМ!$D$10+'СЕТ СН'!$I$5-'СЕТ СН'!$I$17</f>
        <v>3742.8750685200002</v>
      </c>
      <c r="J121" s="36">
        <f>SUMIFS(СВЦЭМ!$C$33:$C$776,СВЦЭМ!$A$33:$A$776,$A121,СВЦЭМ!$B$33:$B$776,J$119)+'СЕТ СН'!$I$9+СВЦЭМ!$D$10+'СЕТ СН'!$I$5-'СЕТ СН'!$I$17</f>
        <v>3741.8895177699997</v>
      </c>
      <c r="K121" s="36">
        <f>SUMIFS(СВЦЭМ!$C$33:$C$776,СВЦЭМ!$A$33:$A$776,$A121,СВЦЭМ!$B$33:$B$776,K$119)+'СЕТ СН'!$I$9+СВЦЭМ!$D$10+'СЕТ СН'!$I$5-'СЕТ СН'!$I$17</f>
        <v>3700.3708153899997</v>
      </c>
      <c r="L121" s="36">
        <f>SUMIFS(СВЦЭМ!$C$33:$C$776,СВЦЭМ!$A$33:$A$776,$A121,СВЦЭМ!$B$33:$B$776,L$119)+'СЕТ СН'!$I$9+СВЦЭМ!$D$10+'СЕТ СН'!$I$5-'СЕТ СН'!$I$17</f>
        <v>3689.3374094599999</v>
      </c>
      <c r="M121" s="36">
        <f>SUMIFS(СВЦЭМ!$C$33:$C$776,СВЦЭМ!$A$33:$A$776,$A121,СВЦЭМ!$B$33:$B$776,M$119)+'СЕТ СН'!$I$9+СВЦЭМ!$D$10+'СЕТ СН'!$I$5-'СЕТ СН'!$I$17</f>
        <v>3710.8469054500001</v>
      </c>
      <c r="N121" s="36">
        <f>SUMIFS(СВЦЭМ!$C$33:$C$776,СВЦЭМ!$A$33:$A$776,$A121,СВЦЭМ!$B$33:$B$776,N$119)+'СЕТ СН'!$I$9+СВЦЭМ!$D$10+'СЕТ СН'!$I$5-'СЕТ СН'!$I$17</f>
        <v>3675.0517374199999</v>
      </c>
      <c r="O121" s="36">
        <f>SUMIFS(СВЦЭМ!$C$33:$C$776,СВЦЭМ!$A$33:$A$776,$A121,СВЦЭМ!$B$33:$B$776,O$119)+'СЕТ СН'!$I$9+СВЦЭМ!$D$10+'СЕТ СН'!$I$5-'СЕТ СН'!$I$17</f>
        <v>3700.8395942699999</v>
      </c>
      <c r="P121" s="36">
        <f>SUMIFS(СВЦЭМ!$C$33:$C$776,СВЦЭМ!$A$33:$A$776,$A121,СВЦЭМ!$B$33:$B$776,P$119)+'СЕТ СН'!$I$9+СВЦЭМ!$D$10+'СЕТ СН'!$I$5-'СЕТ СН'!$I$17</f>
        <v>3740.1443994499996</v>
      </c>
      <c r="Q121" s="36">
        <f>SUMIFS(СВЦЭМ!$C$33:$C$776,СВЦЭМ!$A$33:$A$776,$A121,СВЦЭМ!$B$33:$B$776,Q$119)+'СЕТ СН'!$I$9+СВЦЭМ!$D$10+'СЕТ СН'!$I$5-'СЕТ СН'!$I$17</f>
        <v>3845.4164313699998</v>
      </c>
      <c r="R121" s="36">
        <f>SUMIFS(СВЦЭМ!$C$33:$C$776,СВЦЭМ!$A$33:$A$776,$A121,СВЦЭМ!$B$33:$B$776,R$119)+'СЕТ СН'!$I$9+СВЦЭМ!$D$10+'СЕТ СН'!$I$5-'СЕТ СН'!$I$17</f>
        <v>3837.6677718599999</v>
      </c>
      <c r="S121" s="36">
        <f>SUMIFS(СВЦЭМ!$C$33:$C$776,СВЦЭМ!$A$33:$A$776,$A121,СВЦЭМ!$B$33:$B$776,S$119)+'СЕТ СН'!$I$9+СВЦЭМ!$D$10+'СЕТ СН'!$I$5-'СЕТ СН'!$I$17</f>
        <v>3745.3963516399999</v>
      </c>
      <c r="T121" s="36">
        <f>SUMIFS(СВЦЭМ!$C$33:$C$776,СВЦЭМ!$A$33:$A$776,$A121,СВЦЭМ!$B$33:$B$776,T$119)+'СЕТ СН'!$I$9+СВЦЭМ!$D$10+'СЕТ СН'!$I$5-'СЕТ СН'!$I$17</f>
        <v>3710.5170689299998</v>
      </c>
      <c r="U121" s="36">
        <f>SUMIFS(СВЦЭМ!$C$33:$C$776,СВЦЭМ!$A$33:$A$776,$A121,СВЦЭМ!$B$33:$B$776,U$119)+'СЕТ СН'!$I$9+СВЦЭМ!$D$10+'СЕТ СН'!$I$5-'СЕТ СН'!$I$17</f>
        <v>3764.6326002099995</v>
      </c>
      <c r="V121" s="36">
        <f>SUMIFS(СВЦЭМ!$C$33:$C$776,СВЦЭМ!$A$33:$A$776,$A121,СВЦЭМ!$B$33:$B$776,V$119)+'СЕТ СН'!$I$9+СВЦЭМ!$D$10+'СЕТ СН'!$I$5-'СЕТ СН'!$I$17</f>
        <v>3740.11885824</v>
      </c>
      <c r="W121" s="36">
        <f>SUMIFS(СВЦЭМ!$C$33:$C$776,СВЦЭМ!$A$33:$A$776,$A121,СВЦЭМ!$B$33:$B$776,W$119)+'СЕТ СН'!$I$9+СВЦЭМ!$D$10+'СЕТ СН'!$I$5-'СЕТ СН'!$I$17</f>
        <v>3749.2680342399999</v>
      </c>
      <c r="X121" s="36">
        <f>SUMIFS(СВЦЭМ!$C$33:$C$776,СВЦЭМ!$A$33:$A$776,$A121,СВЦЭМ!$B$33:$B$776,X$119)+'СЕТ СН'!$I$9+СВЦЭМ!$D$10+'СЕТ СН'!$I$5-'СЕТ СН'!$I$17</f>
        <v>3805.03574811</v>
      </c>
      <c r="Y121" s="36">
        <f>SUMIFS(СВЦЭМ!$C$33:$C$776,СВЦЭМ!$A$33:$A$776,$A121,СВЦЭМ!$B$33:$B$776,Y$119)+'СЕТ СН'!$I$9+СВЦЭМ!$D$10+'СЕТ СН'!$I$5-'СЕТ СН'!$I$17</f>
        <v>3850.1640151499996</v>
      </c>
    </row>
    <row r="122" spans="1:27" ht="15.75" x14ac:dyDescent="0.2">
      <c r="A122" s="35">
        <f t="shared" ref="A122:A150" si="3">A121+1</f>
        <v>43468</v>
      </c>
      <c r="B122" s="36">
        <f>SUMIFS(СВЦЭМ!$C$33:$C$776,СВЦЭМ!$A$33:$A$776,$A122,СВЦЭМ!$B$33:$B$776,B$119)+'СЕТ СН'!$I$9+СВЦЭМ!$D$10+'СЕТ СН'!$I$5-'СЕТ СН'!$I$17</f>
        <v>3889.78026692</v>
      </c>
      <c r="C122" s="36">
        <f>SUMIFS(СВЦЭМ!$C$33:$C$776,СВЦЭМ!$A$33:$A$776,$A122,СВЦЭМ!$B$33:$B$776,C$119)+'СЕТ СН'!$I$9+СВЦЭМ!$D$10+'СЕТ СН'!$I$5-'СЕТ СН'!$I$17</f>
        <v>3739.6752661499995</v>
      </c>
      <c r="D122" s="36">
        <f>SUMIFS(СВЦЭМ!$C$33:$C$776,СВЦЭМ!$A$33:$A$776,$A122,СВЦЭМ!$B$33:$B$776,D$119)+'СЕТ СН'!$I$9+СВЦЭМ!$D$10+'СЕТ СН'!$I$5-'СЕТ СН'!$I$17</f>
        <v>3978.9049213600001</v>
      </c>
      <c r="E122" s="36">
        <f>SUMIFS(СВЦЭМ!$C$33:$C$776,СВЦЭМ!$A$33:$A$776,$A122,СВЦЭМ!$B$33:$B$776,E$119)+'СЕТ СН'!$I$9+СВЦЭМ!$D$10+'СЕТ СН'!$I$5-'СЕТ СН'!$I$17</f>
        <v>3999.2556684599999</v>
      </c>
      <c r="F122" s="36">
        <f>SUMIFS(СВЦЭМ!$C$33:$C$776,СВЦЭМ!$A$33:$A$776,$A122,СВЦЭМ!$B$33:$B$776,F$119)+'СЕТ СН'!$I$9+СВЦЭМ!$D$10+'СЕТ СН'!$I$5-'СЕТ СН'!$I$17</f>
        <v>3953.4860620999998</v>
      </c>
      <c r="G122" s="36">
        <f>SUMIFS(СВЦЭМ!$C$33:$C$776,СВЦЭМ!$A$33:$A$776,$A122,СВЦЭМ!$B$33:$B$776,G$119)+'СЕТ СН'!$I$9+СВЦЭМ!$D$10+'СЕТ СН'!$I$5-'СЕТ СН'!$I$17</f>
        <v>3964.7728412799997</v>
      </c>
      <c r="H122" s="36">
        <f>SUMIFS(СВЦЭМ!$C$33:$C$776,СВЦЭМ!$A$33:$A$776,$A122,СВЦЭМ!$B$33:$B$776,H$119)+'СЕТ СН'!$I$9+СВЦЭМ!$D$10+'СЕТ СН'!$I$5-'СЕТ СН'!$I$17</f>
        <v>3955.8173990199998</v>
      </c>
      <c r="I122" s="36">
        <f>SUMIFS(СВЦЭМ!$C$33:$C$776,СВЦЭМ!$A$33:$A$776,$A122,СВЦЭМ!$B$33:$B$776,I$119)+'СЕТ СН'!$I$9+СВЦЭМ!$D$10+'СЕТ СН'!$I$5-'СЕТ СН'!$I$17</f>
        <v>3955.1021828499997</v>
      </c>
      <c r="J122" s="36">
        <f>SUMIFS(СВЦЭМ!$C$33:$C$776,СВЦЭМ!$A$33:$A$776,$A122,СВЦЭМ!$B$33:$B$776,J$119)+'СЕТ СН'!$I$9+СВЦЭМ!$D$10+'СЕТ СН'!$I$5-'СЕТ СН'!$I$17</f>
        <v>3957.6769244899997</v>
      </c>
      <c r="K122" s="36">
        <f>SUMIFS(СВЦЭМ!$C$33:$C$776,СВЦЭМ!$A$33:$A$776,$A122,СВЦЭМ!$B$33:$B$776,K$119)+'СЕТ СН'!$I$9+СВЦЭМ!$D$10+'СЕТ СН'!$I$5-'СЕТ СН'!$I$17</f>
        <v>3939.5941272700002</v>
      </c>
      <c r="L122" s="36">
        <f>SUMIFS(СВЦЭМ!$C$33:$C$776,СВЦЭМ!$A$33:$A$776,$A122,СВЦЭМ!$B$33:$B$776,L$119)+'СЕТ СН'!$I$9+СВЦЭМ!$D$10+'СЕТ СН'!$I$5-'СЕТ СН'!$I$17</f>
        <v>3904.7960749999997</v>
      </c>
      <c r="M122" s="36">
        <f>SUMIFS(СВЦЭМ!$C$33:$C$776,СВЦЭМ!$A$33:$A$776,$A122,СВЦЭМ!$B$33:$B$776,M$119)+'СЕТ СН'!$I$9+СВЦЭМ!$D$10+'СЕТ СН'!$I$5-'СЕТ СН'!$I$17</f>
        <v>3873.3241460599997</v>
      </c>
      <c r="N122" s="36">
        <f>SUMIFS(СВЦЭМ!$C$33:$C$776,СВЦЭМ!$A$33:$A$776,$A122,СВЦЭМ!$B$33:$B$776,N$119)+'СЕТ СН'!$I$9+СВЦЭМ!$D$10+'СЕТ СН'!$I$5-'СЕТ СН'!$I$17</f>
        <v>3923.2338124899998</v>
      </c>
      <c r="O122" s="36">
        <f>SUMIFS(СВЦЭМ!$C$33:$C$776,СВЦЭМ!$A$33:$A$776,$A122,СВЦЭМ!$B$33:$B$776,O$119)+'СЕТ СН'!$I$9+СВЦЭМ!$D$10+'СЕТ СН'!$I$5-'СЕТ СН'!$I$17</f>
        <v>3936.9674984699996</v>
      </c>
      <c r="P122" s="36">
        <f>SUMIFS(СВЦЭМ!$C$33:$C$776,СВЦЭМ!$A$33:$A$776,$A122,СВЦЭМ!$B$33:$B$776,P$119)+'СЕТ СН'!$I$9+СВЦЭМ!$D$10+'СЕТ СН'!$I$5-'СЕТ СН'!$I$17</f>
        <v>3959.1446799599998</v>
      </c>
      <c r="Q122" s="36">
        <f>SUMIFS(СВЦЭМ!$C$33:$C$776,СВЦЭМ!$A$33:$A$776,$A122,СВЦЭМ!$B$33:$B$776,Q$119)+'СЕТ СН'!$I$9+СВЦЭМ!$D$10+'СЕТ СН'!$I$5-'СЕТ СН'!$I$17</f>
        <v>3881.6526655399998</v>
      </c>
      <c r="R122" s="36">
        <f>SUMIFS(СВЦЭМ!$C$33:$C$776,СВЦЭМ!$A$33:$A$776,$A122,СВЦЭМ!$B$33:$B$776,R$119)+'СЕТ СН'!$I$9+СВЦЭМ!$D$10+'СЕТ СН'!$I$5-'СЕТ СН'!$I$17</f>
        <v>3846.8216432299996</v>
      </c>
      <c r="S122" s="36">
        <f>SUMIFS(СВЦЭМ!$C$33:$C$776,СВЦЭМ!$A$33:$A$776,$A122,СВЦЭМ!$B$33:$B$776,S$119)+'СЕТ СН'!$I$9+СВЦЭМ!$D$10+'СЕТ СН'!$I$5-'СЕТ СН'!$I$17</f>
        <v>3802.8668849299997</v>
      </c>
      <c r="T122" s="36">
        <f>SUMIFS(СВЦЭМ!$C$33:$C$776,СВЦЭМ!$A$33:$A$776,$A122,СВЦЭМ!$B$33:$B$776,T$119)+'СЕТ СН'!$I$9+СВЦЭМ!$D$10+'СЕТ СН'!$I$5-'СЕТ СН'!$I$17</f>
        <v>3759.4379981799998</v>
      </c>
      <c r="U122" s="36">
        <f>SUMIFS(СВЦЭМ!$C$33:$C$776,СВЦЭМ!$A$33:$A$776,$A122,СВЦЭМ!$B$33:$B$776,U$119)+'СЕТ СН'!$I$9+СВЦЭМ!$D$10+'СЕТ СН'!$I$5-'СЕТ СН'!$I$17</f>
        <v>3732.8931695699998</v>
      </c>
      <c r="V122" s="36">
        <f>SUMIFS(СВЦЭМ!$C$33:$C$776,СВЦЭМ!$A$33:$A$776,$A122,СВЦЭМ!$B$33:$B$776,V$119)+'СЕТ СН'!$I$9+СВЦЭМ!$D$10+'СЕТ СН'!$I$5-'СЕТ СН'!$I$17</f>
        <v>3791.5890247500001</v>
      </c>
      <c r="W122" s="36">
        <f>SUMIFS(СВЦЭМ!$C$33:$C$776,СВЦЭМ!$A$33:$A$776,$A122,СВЦЭМ!$B$33:$B$776,W$119)+'СЕТ СН'!$I$9+СВЦЭМ!$D$10+'СЕТ СН'!$I$5-'СЕТ СН'!$I$17</f>
        <v>3866.1253361099998</v>
      </c>
      <c r="X122" s="36">
        <f>SUMIFS(СВЦЭМ!$C$33:$C$776,СВЦЭМ!$A$33:$A$776,$A122,СВЦЭМ!$B$33:$B$776,X$119)+'СЕТ СН'!$I$9+СВЦЭМ!$D$10+'СЕТ СН'!$I$5-'СЕТ СН'!$I$17</f>
        <v>3915.00007319</v>
      </c>
      <c r="Y122" s="36">
        <f>SUMIFS(СВЦЭМ!$C$33:$C$776,СВЦЭМ!$A$33:$A$776,$A122,СВЦЭМ!$B$33:$B$776,Y$119)+'СЕТ СН'!$I$9+СВЦЭМ!$D$10+'СЕТ СН'!$I$5-'СЕТ СН'!$I$17</f>
        <v>3966.1745063799999</v>
      </c>
    </row>
    <row r="123" spans="1:27" ht="15.75" x14ac:dyDescent="0.2">
      <c r="A123" s="35">
        <f t="shared" si="3"/>
        <v>43469</v>
      </c>
      <c r="B123" s="36">
        <f>SUMIFS(СВЦЭМ!$C$33:$C$776,СВЦЭМ!$A$33:$A$776,$A123,СВЦЭМ!$B$33:$B$776,B$119)+'СЕТ СН'!$I$9+СВЦЭМ!$D$10+'СЕТ СН'!$I$5-'СЕТ СН'!$I$17</f>
        <v>3942.6815877199997</v>
      </c>
      <c r="C123" s="36">
        <f>SUMIFS(СВЦЭМ!$C$33:$C$776,СВЦЭМ!$A$33:$A$776,$A123,СВЦЭМ!$B$33:$B$776,C$119)+'СЕТ СН'!$I$9+СВЦЭМ!$D$10+'СЕТ СН'!$I$5-'СЕТ СН'!$I$17</f>
        <v>3974.8599319199998</v>
      </c>
      <c r="D123" s="36">
        <f>SUMIFS(СВЦЭМ!$C$33:$C$776,СВЦЭМ!$A$33:$A$776,$A123,СВЦЭМ!$B$33:$B$776,D$119)+'СЕТ СН'!$I$9+СВЦЭМ!$D$10+'СЕТ СН'!$I$5-'СЕТ СН'!$I$17</f>
        <v>4016.5547424199999</v>
      </c>
      <c r="E123" s="36">
        <f>SUMIFS(СВЦЭМ!$C$33:$C$776,СВЦЭМ!$A$33:$A$776,$A123,СВЦЭМ!$B$33:$B$776,E$119)+'СЕТ СН'!$I$9+СВЦЭМ!$D$10+'СЕТ СН'!$I$5-'СЕТ СН'!$I$17</f>
        <v>3994.7227394699999</v>
      </c>
      <c r="F123" s="36">
        <f>SUMIFS(СВЦЭМ!$C$33:$C$776,СВЦЭМ!$A$33:$A$776,$A123,СВЦЭМ!$B$33:$B$776,F$119)+'СЕТ СН'!$I$9+СВЦЭМ!$D$10+'СЕТ СН'!$I$5-'СЕТ СН'!$I$17</f>
        <v>3934.4054959699997</v>
      </c>
      <c r="G123" s="36">
        <f>SUMIFS(СВЦЭМ!$C$33:$C$776,СВЦЭМ!$A$33:$A$776,$A123,СВЦЭМ!$B$33:$B$776,G$119)+'СЕТ СН'!$I$9+СВЦЭМ!$D$10+'СЕТ СН'!$I$5-'СЕТ СН'!$I$17</f>
        <v>3875.0992053999998</v>
      </c>
      <c r="H123" s="36">
        <f>SUMIFS(СВЦЭМ!$C$33:$C$776,СВЦЭМ!$A$33:$A$776,$A123,СВЦЭМ!$B$33:$B$776,H$119)+'СЕТ СН'!$I$9+СВЦЭМ!$D$10+'СЕТ СН'!$I$5-'СЕТ СН'!$I$17</f>
        <v>3869.8566719399996</v>
      </c>
      <c r="I123" s="36">
        <f>SUMIFS(СВЦЭМ!$C$33:$C$776,СВЦЭМ!$A$33:$A$776,$A123,СВЦЭМ!$B$33:$B$776,I$119)+'СЕТ СН'!$I$9+СВЦЭМ!$D$10+'СЕТ СН'!$I$5-'СЕТ СН'!$I$17</f>
        <v>3887.7926958199996</v>
      </c>
      <c r="J123" s="36">
        <f>SUMIFS(СВЦЭМ!$C$33:$C$776,СВЦЭМ!$A$33:$A$776,$A123,СВЦЭМ!$B$33:$B$776,J$119)+'СЕТ СН'!$I$9+СВЦЭМ!$D$10+'СЕТ СН'!$I$5-'СЕТ СН'!$I$17</f>
        <v>3891.5951916200002</v>
      </c>
      <c r="K123" s="36">
        <f>SUMIFS(СВЦЭМ!$C$33:$C$776,СВЦЭМ!$A$33:$A$776,$A123,СВЦЭМ!$B$33:$B$776,K$119)+'СЕТ СН'!$I$9+СВЦЭМ!$D$10+'СЕТ СН'!$I$5-'СЕТ СН'!$I$17</f>
        <v>3815.4307371699997</v>
      </c>
      <c r="L123" s="36">
        <f>SUMIFS(СВЦЭМ!$C$33:$C$776,СВЦЭМ!$A$33:$A$776,$A123,СВЦЭМ!$B$33:$B$776,L$119)+'СЕТ СН'!$I$9+СВЦЭМ!$D$10+'СЕТ СН'!$I$5-'СЕТ СН'!$I$17</f>
        <v>3774.5565606499999</v>
      </c>
      <c r="M123" s="36">
        <f>SUMIFS(СВЦЭМ!$C$33:$C$776,СВЦЭМ!$A$33:$A$776,$A123,СВЦЭМ!$B$33:$B$776,M$119)+'СЕТ СН'!$I$9+СВЦЭМ!$D$10+'СЕТ СН'!$I$5-'СЕТ СН'!$I$17</f>
        <v>3790.4857961999996</v>
      </c>
      <c r="N123" s="36">
        <f>SUMIFS(СВЦЭМ!$C$33:$C$776,СВЦЭМ!$A$33:$A$776,$A123,СВЦЭМ!$B$33:$B$776,N$119)+'СЕТ СН'!$I$9+СВЦЭМ!$D$10+'СЕТ СН'!$I$5-'СЕТ СН'!$I$17</f>
        <v>3812.7412168499995</v>
      </c>
      <c r="O123" s="36">
        <f>SUMIFS(СВЦЭМ!$C$33:$C$776,СВЦЭМ!$A$33:$A$776,$A123,СВЦЭМ!$B$33:$B$776,O$119)+'СЕТ СН'!$I$9+СВЦЭМ!$D$10+'СЕТ СН'!$I$5-'СЕТ СН'!$I$17</f>
        <v>3786.2263840699998</v>
      </c>
      <c r="P123" s="36">
        <f>SUMIFS(СВЦЭМ!$C$33:$C$776,СВЦЭМ!$A$33:$A$776,$A123,СВЦЭМ!$B$33:$B$776,P$119)+'СЕТ СН'!$I$9+СВЦЭМ!$D$10+'СЕТ СН'!$I$5-'СЕТ СН'!$I$17</f>
        <v>3860.0095114599999</v>
      </c>
      <c r="Q123" s="36">
        <f>SUMIFS(СВЦЭМ!$C$33:$C$776,СВЦЭМ!$A$33:$A$776,$A123,СВЦЭМ!$B$33:$B$776,Q$119)+'СЕТ СН'!$I$9+СВЦЭМ!$D$10+'СЕТ СН'!$I$5-'СЕТ СН'!$I$17</f>
        <v>3826.3216467699999</v>
      </c>
      <c r="R123" s="36">
        <f>SUMIFS(СВЦЭМ!$C$33:$C$776,СВЦЭМ!$A$33:$A$776,$A123,СВЦЭМ!$B$33:$B$776,R$119)+'СЕТ СН'!$I$9+СВЦЭМ!$D$10+'СЕТ СН'!$I$5-'СЕТ СН'!$I$17</f>
        <v>3785.8391806</v>
      </c>
      <c r="S123" s="36">
        <f>SUMIFS(СВЦЭМ!$C$33:$C$776,СВЦЭМ!$A$33:$A$776,$A123,СВЦЭМ!$B$33:$B$776,S$119)+'СЕТ СН'!$I$9+СВЦЭМ!$D$10+'СЕТ СН'!$I$5-'СЕТ СН'!$I$17</f>
        <v>3571.45023094</v>
      </c>
      <c r="T123" s="36">
        <f>SUMIFS(СВЦЭМ!$C$33:$C$776,СВЦЭМ!$A$33:$A$776,$A123,СВЦЭМ!$B$33:$B$776,T$119)+'СЕТ СН'!$I$9+СВЦЭМ!$D$10+'СЕТ СН'!$I$5-'СЕТ СН'!$I$17</f>
        <v>3573.2799994899997</v>
      </c>
      <c r="U123" s="36">
        <f>SUMIFS(СВЦЭМ!$C$33:$C$776,СВЦЭМ!$A$33:$A$776,$A123,СВЦЭМ!$B$33:$B$776,U$119)+'СЕТ СН'!$I$9+СВЦЭМ!$D$10+'СЕТ СН'!$I$5-'СЕТ СН'!$I$17</f>
        <v>3573.9118858000002</v>
      </c>
      <c r="V123" s="36">
        <f>SUMIFS(СВЦЭМ!$C$33:$C$776,СВЦЭМ!$A$33:$A$776,$A123,СВЦЭМ!$B$33:$B$776,V$119)+'СЕТ СН'!$I$9+СВЦЭМ!$D$10+'СЕТ СН'!$I$5-'СЕТ СН'!$I$17</f>
        <v>3706.5760808599998</v>
      </c>
      <c r="W123" s="36">
        <f>SUMIFS(СВЦЭМ!$C$33:$C$776,СВЦЭМ!$A$33:$A$776,$A123,СВЦЭМ!$B$33:$B$776,W$119)+'СЕТ СН'!$I$9+СВЦЭМ!$D$10+'СЕТ СН'!$I$5-'СЕТ СН'!$I$17</f>
        <v>3736.9449032000002</v>
      </c>
      <c r="X123" s="36">
        <f>SUMIFS(СВЦЭМ!$C$33:$C$776,СВЦЭМ!$A$33:$A$776,$A123,СВЦЭМ!$B$33:$B$776,X$119)+'СЕТ СН'!$I$9+СВЦЭМ!$D$10+'СЕТ СН'!$I$5-'СЕТ СН'!$I$17</f>
        <v>3789.6499944899997</v>
      </c>
      <c r="Y123" s="36">
        <f>SUMIFS(СВЦЭМ!$C$33:$C$776,СВЦЭМ!$A$33:$A$776,$A123,СВЦЭМ!$B$33:$B$776,Y$119)+'СЕТ СН'!$I$9+СВЦЭМ!$D$10+'СЕТ СН'!$I$5-'СЕТ СН'!$I$17</f>
        <v>3811.9335456999997</v>
      </c>
    </row>
    <row r="124" spans="1:27" ht="15.75" x14ac:dyDescent="0.2">
      <c r="A124" s="35">
        <f t="shared" si="3"/>
        <v>43470</v>
      </c>
      <c r="B124" s="36">
        <f>SUMIFS(СВЦЭМ!$C$33:$C$776,СВЦЭМ!$A$33:$A$776,$A124,СВЦЭМ!$B$33:$B$776,B$119)+'СЕТ СН'!$I$9+СВЦЭМ!$D$10+'СЕТ СН'!$I$5-'СЕТ СН'!$I$17</f>
        <v>3854.8109248999999</v>
      </c>
      <c r="C124" s="36">
        <f>SUMIFS(СВЦЭМ!$C$33:$C$776,СВЦЭМ!$A$33:$A$776,$A124,СВЦЭМ!$B$33:$B$776,C$119)+'СЕТ СН'!$I$9+СВЦЭМ!$D$10+'СЕТ СН'!$I$5-'СЕТ СН'!$I$17</f>
        <v>3888.5604145299999</v>
      </c>
      <c r="D124" s="36">
        <f>SUMIFS(СВЦЭМ!$C$33:$C$776,СВЦЭМ!$A$33:$A$776,$A124,СВЦЭМ!$B$33:$B$776,D$119)+'СЕТ СН'!$I$9+СВЦЭМ!$D$10+'СЕТ СН'!$I$5-'СЕТ СН'!$I$17</f>
        <v>3929.2844734299997</v>
      </c>
      <c r="E124" s="36">
        <f>SUMIFS(СВЦЭМ!$C$33:$C$776,СВЦЭМ!$A$33:$A$776,$A124,СВЦЭМ!$B$33:$B$776,E$119)+'СЕТ СН'!$I$9+СВЦЭМ!$D$10+'СЕТ СН'!$I$5-'СЕТ СН'!$I$17</f>
        <v>3935.9908372399996</v>
      </c>
      <c r="F124" s="36">
        <f>SUMIFS(СВЦЭМ!$C$33:$C$776,СВЦЭМ!$A$33:$A$776,$A124,СВЦЭМ!$B$33:$B$776,F$119)+'СЕТ СН'!$I$9+СВЦЭМ!$D$10+'СЕТ СН'!$I$5-'СЕТ СН'!$I$17</f>
        <v>3962.6332847899998</v>
      </c>
      <c r="G124" s="36">
        <f>SUMIFS(СВЦЭМ!$C$33:$C$776,СВЦЭМ!$A$33:$A$776,$A124,СВЦЭМ!$B$33:$B$776,G$119)+'СЕТ СН'!$I$9+СВЦЭМ!$D$10+'СЕТ СН'!$I$5-'СЕТ СН'!$I$17</f>
        <v>3921.8548389500002</v>
      </c>
      <c r="H124" s="36">
        <f>SUMIFS(СВЦЭМ!$C$33:$C$776,СВЦЭМ!$A$33:$A$776,$A124,СВЦЭМ!$B$33:$B$776,H$119)+'СЕТ СН'!$I$9+СВЦЭМ!$D$10+'СЕТ СН'!$I$5-'СЕТ СН'!$I$17</f>
        <v>3907.2761494400002</v>
      </c>
      <c r="I124" s="36">
        <f>SUMIFS(СВЦЭМ!$C$33:$C$776,СВЦЭМ!$A$33:$A$776,$A124,СВЦЭМ!$B$33:$B$776,I$119)+'СЕТ СН'!$I$9+СВЦЭМ!$D$10+'СЕТ СН'!$I$5-'СЕТ СН'!$I$17</f>
        <v>3906.05549066</v>
      </c>
      <c r="J124" s="36">
        <f>SUMIFS(СВЦЭМ!$C$33:$C$776,СВЦЭМ!$A$33:$A$776,$A124,СВЦЭМ!$B$33:$B$776,J$119)+'СЕТ СН'!$I$9+СВЦЭМ!$D$10+'СЕТ СН'!$I$5-'СЕТ СН'!$I$17</f>
        <v>3882.8913072799996</v>
      </c>
      <c r="K124" s="36">
        <f>SUMIFS(СВЦЭМ!$C$33:$C$776,СВЦЭМ!$A$33:$A$776,$A124,СВЦЭМ!$B$33:$B$776,K$119)+'СЕТ СН'!$I$9+СВЦЭМ!$D$10+'СЕТ СН'!$I$5-'СЕТ СН'!$I$17</f>
        <v>3846.9455206399998</v>
      </c>
      <c r="L124" s="36">
        <f>SUMIFS(СВЦЭМ!$C$33:$C$776,СВЦЭМ!$A$33:$A$776,$A124,СВЦЭМ!$B$33:$B$776,L$119)+'СЕТ СН'!$I$9+СВЦЭМ!$D$10+'СЕТ СН'!$I$5-'СЕТ СН'!$I$17</f>
        <v>3778.7173021899998</v>
      </c>
      <c r="M124" s="36">
        <f>SUMIFS(СВЦЭМ!$C$33:$C$776,СВЦЭМ!$A$33:$A$776,$A124,СВЦЭМ!$B$33:$B$776,M$119)+'СЕТ СН'!$I$9+СВЦЭМ!$D$10+'СЕТ СН'!$I$5-'СЕТ СН'!$I$17</f>
        <v>3839.8112293799995</v>
      </c>
      <c r="N124" s="36">
        <f>SUMIFS(СВЦЭМ!$C$33:$C$776,СВЦЭМ!$A$33:$A$776,$A124,СВЦЭМ!$B$33:$B$776,N$119)+'СЕТ СН'!$I$9+СВЦЭМ!$D$10+'СЕТ СН'!$I$5-'СЕТ СН'!$I$17</f>
        <v>3883.8305621999998</v>
      </c>
      <c r="O124" s="36">
        <f>SUMIFS(СВЦЭМ!$C$33:$C$776,СВЦЭМ!$A$33:$A$776,$A124,СВЦЭМ!$B$33:$B$776,O$119)+'СЕТ СН'!$I$9+СВЦЭМ!$D$10+'СЕТ СН'!$I$5-'СЕТ СН'!$I$17</f>
        <v>3924.8080403799995</v>
      </c>
      <c r="P124" s="36">
        <f>SUMIFS(СВЦЭМ!$C$33:$C$776,СВЦЭМ!$A$33:$A$776,$A124,СВЦЭМ!$B$33:$B$776,P$119)+'СЕТ СН'!$I$9+СВЦЭМ!$D$10+'СЕТ СН'!$I$5-'СЕТ СН'!$I$17</f>
        <v>3902.18781365</v>
      </c>
      <c r="Q124" s="36">
        <f>SUMIFS(СВЦЭМ!$C$33:$C$776,СВЦЭМ!$A$33:$A$776,$A124,СВЦЭМ!$B$33:$B$776,Q$119)+'СЕТ СН'!$I$9+СВЦЭМ!$D$10+'СЕТ СН'!$I$5-'СЕТ СН'!$I$17</f>
        <v>3825.2130586799999</v>
      </c>
      <c r="R124" s="36">
        <f>SUMIFS(СВЦЭМ!$C$33:$C$776,СВЦЭМ!$A$33:$A$776,$A124,СВЦЭМ!$B$33:$B$776,R$119)+'СЕТ СН'!$I$9+СВЦЭМ!$D$10+'СЕТ СН'!$I$5-'СЕТ СН'!$I$17</f>
        <v>3787.09617497</v>
      </c>
      <c r="S124" s="36">
        <f>SUMIFS(СВЦЭМ!$C$33:$C$776,СВЦЭМ!$A$33:$A$776,$A124,СВЦЭМ!$B$33:$B$776,S$119)+'СЕТ СН'!$I$9+СВЦЭМ!$D$10+'СЕТ СН'!$I$5-'СЕТ СН'!$I$17</f>
        <v>3694.8069881399997</v>
      </c>
      <c r="T124" s="36">
        <f>SUMIFS(СВЦЭМ!$C$33:$C$776,СВЦЭМ!$A$33:$A$776,$A124,СВЦЭМ!$B$33:$B$776,T$119)+'СЕТ СН'!$I$9+СВЦЭМ!$D$10+'СЕТ СН'!$I$5-'СЕТ СН'!$I$17</f>
        <v>3531.6785899299998</v>
      </c>
      <c r="U124" s="36">
        <f>SUMIFS(СВЦЭМ!$C$33:$C$776,СВЦЭМ!$A$33:$A$776,$A124,СВЦЭМ!$B$33:$B$776,U$119)+'СЕТ СН'!$I$9+СВЦЭМ!$D$10+'СЕТ СН'!$I$5-'СЕТ СН'!$I$17</f>
        <v>3710.98092361</v>
      </c>
      <c r="V124" s="36">
        <f>SUMIFS(СВЦЭМ!$C$33:$C$776,СВЦЭМ!$A$33:$A$776,$A124,СВЦЭМ!$B$33:$B$776,V$119)+'СЕТ СН'!$I$9+СВЦЭМ!$D$10+'СЕТ СН'!$I$5-'СЕТ СН'!$I$17</f>
        <v>3742.21875602</v>
      </c>
      <c r="W124" s="36">
        <f>SUMIFS(СВЦЭМ!$C$33:$C$776,СВЦЭМ!$A$33:$A$776,$A124,СВЦЭМ!$B$33:$B$776,W$119)+'СЕТ СН'!$I$9+СВЦЭМ!$D$10+'СЕТ СН'!$I$5-'СЕТ СН'!$I$17</f>
        <v>3801.1371565700001</v>
      </c>
      <c r="X124" s="36">
        <f>SUMIFS(СВЦЭМ!$C$33:$C$776,СВЦЭМ!$A$33:$A$776,$A124,СВЦЭМ!$B$33:$B$776,X$119)+'СЕТ СН'!$I$9+СВЦЭМ!$D$10+'СЕТ СН'!$I$5-'СЕТ СН'!$I$17</f>
        <v>3829.7045631399997</v>
      </c>
      <c r="Y124" s="36">
        <f>SUMIFS(СВЦЭМ!$C$33:$C$776,СВЦЭМ!$A$33:$A$776,$A124,СВЦЭМ!$B$33:$B$776,Y$119)+'СЕТ СН'!$I$9+СВЦЭМ!$D$10+'СЕТ СН'!$I$5-'СЕТ СН'!$I$17</f>
        <v>3889.1345940000001</v>
      </c>
    </row>
    <row r="125" spans="1:27" ht="15.75" x14ac:dyDescent="0.2">
      <c r="A125" s="35">
        <f t="shared" si="3"/>
        <v>43471</v>
      </c>
      <c r="B125" s="36">
        <f>SUMIFS(СВЦЭМ!$C$33:$C$776,СВЦЭМ!$A$33:$A$776,$A125,СВЦЭМ!$B$33:$B$776,B$119)+'СЕТ СН'!$I$9+СВЦЭМ!$D$10+'СЕТ СН'!$I$5-'СЕТ СН'!$I$17</f>
        <v>3866.1785693599995</v>
      </c>
      <c r="C125" s="36">
        <f>SUMIFS(СВЦЭМ!$C$33:$C$776,СВЦЭМ!$A$33:$A$776,$A125,СВЦЭМ!$B$33:$B$776,C$119)+'СЕТ СН'!$I$9+СВЦЭМ!$D$10+'СЕТ СН'!$I$5-'СЕТ СН'!$I$17</f>
        <v>3907.6317308099997</v>
      </c>
      <c r="D125" s="36">
        <f>SUMIFS(СВЦЭМ!$C$33:$C$776,СВЦЭМ!$A$33:$A$776,$A125,СВЦЭМ!$B$33:$B$776,D$119)+'СЕТ СН'!$I$9+СВЦЭМ!$D$10+'СЕТ СН'!$I$5-'СЕТ СН'!$I$17</f>
        <v>3910.8473547399999</v>
      </c>
      <c r="E125" s="36">
        <f>SUMIFS(СВЦЭМ!$C$33:$C$776,СВЦЭМ!$A$33:$A$776,$A125,СВЦЭМ!$B$33:$B$776,E$119)+'СЕТ СН'!$I$9+СВЦЭМ!$D$10+'СЕТ СН'!$I$5-'СЕТ СН'!$I$17</f>
        <v>3925.08673834</v>
      </c>
      <c r="F125" s="36">
        <f>SUMIFS(СВЦЭМ!$C$33:$C$776,СВЦЭМ!$A$33:$A$776,$A125,СВЦЭМ!$B$33:$B$776,F$119)+'СЕТ СН'!$I$9+СВЦЭМ!$D$10+'СЕТ СН'!$I$5-'СЕТ СН'!$I$17</f>
        <v>3925.4791541599998</v>
      </c>
      <c r="G125" s="36">
        <f>SUMIFS(СВЦЭМ!$C$33:$C$776,СВЦЭМ!$A$33:$A$776,$A125,СВЦЭМ!$B$33:$B$776,G$119)+'СЕТ СН'!$I$9+СВЦЭМ!$D$10+'СЕТ СН'!$I$5-'СЕТ СН'!$I$17</f>
        <v>3952.2620560799996</v>
      </c>
      <c r="H125" s="36">
        <f>SUMIFS(СВЦЭМ!$C$33:$C$776,СВЦЭМ!$A$33:$A$776,$A125,СВЦЭМ!$B$33:$B$776,H$119)+'СЕТ СН'!$I$9+СВЦЭМ!$D$10+'СЕТ СН'!$I$5-'СЕТ СН'!$I$17</f>
        <v>3899.35542644</v>
      </c>
      <c r="I125" s="36">
        <f>SUMIFS(СВЦЭМ!$C$33:$C$776,СВЦЭМ!$A$33:$A$776,$A125,СВЦЭМ!$B$33:$B$776,I$119)+'СЕТ СН'!$I$9+СВЦЭМ!$D$10+'СЕТ СН'!$I$5-'СЕТ СН'!$I$17</f>
        <v>3935.7607834299997</v>
      </c>
      <c r="J125" s="36">
        <f>SUMIFS(СВЦЭМ!$C$33:$C$776,СВЦЭМ!$A$33:$A$776,$A125,СВЦЭМ!$B$33:$B$776,J$119)+'СЕТ СН'!$I$9+СВЦЭМ!$D$10+'СЕТ СН'!$I$5-'СЕТ СН'!$I$17</f>
        <v>3883.5837967699999</v>
      </c>
      <c r="K125" s="36">
        <f>SUMIFS(СВЦЭМ!$C$33:$C$776,СВЦЭМ!$A$33:$A$776,$A125,СВЦЭМ!$B$33:$B$776,K$119)+'СЕТ СН'!$I$9+СВЦЭМ!$D$10+'СЕТ СН'!$I$5-'СЕТ СН'!$I$17</f>
        <v>3817.8304295999997</v>
      </c>
      <c r="L125" s="36">
        <f>SUMIFS(СВЦЭМ!$C$33:$C$776,СВЦЭМ!$A$33:$A$776,$A125,СВЦЭМ!$B$33:$B$776,L$119)+'СЕТ СН'!$I$9+СВЦЭМ!$D$10+'СЕТ СН'!$I$5-'СЕТ СН'!$I$17</f>
        <v>3811.4242329099998</v>
      </c>
      <c r="M125" s="36">
        <f>SUMIFS(СВЦЭМ!$C$33:$C$776,СВЦЭМ!$A$33:$A$776,$A125,СВЦЭМ!$B$33:$B$776,M$119)+'СЕТ СН'!$I$9+СВЦЭМ!$D$10+'СЕТ СН'!$I$5-'СЕТ СН'!$I$17</f>
        <v>3856.4102793900001</v>
      </c>
      <c r="N125" s="36">
        <f>SUMIFS(СВЦЭМ!$C$33:$C$776,СВЦЭМ!$A$33:$A$776,$A125,СВЦЭМ!$B$33:$B$776,N$119)+'СЕТ СН'!$I$9+СВЦЭМ!$D$10+'СЕТ СН'!$I$5-'СЕТ СН'!$I$17</f>
        <v>3875.6588067499997</v>
      </c>
      <c r="O125" s="36">
        <f>SUMIFS(СВЦЭМ!$C$33:$C$776,СВЦЭМ!$A$33:$A$776,$A125,СВЦЭМ!$B$33:$B$776,O$119)+'СЕТ СН'!$I$9+СВЦЭМ!$D$10+'СЕТ СН'!$I$5-'СЕТ СН'!$I$17</f>
        <v>3863.1029614700001</v>
      </c>
      <c r="P125" s="36">
        <f>SUMIFS(СВЦЭМ!$C$33:$C$776,СВЦЭМ!$A$33:$A$776,$A125,СВЦЭМ!$B$33:$B$776,P$119)+'СЕТ СН'!$I$9+СВЦЭМ!$D$10+'СЕТ СН'!$I$5-'СЕТ СН'!$I$17</f>
        <v>3879.0368443500001</v>
      </c>
      <c r="Q125" s="36">
        <f>SUMIFS(СВЦЭМ!$C$33:$C$776,СВЦЭМ!$A$33:$A$776,$A125,СВЦЭМ!$B$33:$B$776,Q$119)+'СЕТ СН'!$I$9+СВЦЭМ!$D$10+'СЕТ СН'!$I$5-'СЕТ СН'!$I$17</f>
        <v>3841.1250796999998</v>
      </c>
      <c r="R125" s="36">
        <f>SUMIFS(СВЦЭМ!$C$33:$C$776,СВЦЭМ!$A$33:$A$776,$A125,СВЦЭМ!$B$33:$B$776,R$119)+'СЕТ СН'!$I$9+СВЦЭМ!$D$10+'СЕТ СН'!$I$5-'СЕТ СН'!$I$17</f>
        <v>3800.10892117</v>
      </c>
      <c r="S125" s="36">
        <f>SUMIFS(СВЦЭМ!$C$33:$C$776,СВЦЭМ!$A$33:$A$776,$A125,СВЦЭМ!$B$33:$B$776,S$119)+'СЕТ СН'!$I$9+СВЦЭМ!$D$10+'СЕТ СН'!$I$5-'СЕТ СН'!$I$17</f>
        <v>3686.9973852799999</v>
      </c>
      <c r="T125" s="36">
        <f>SUMIFS(СВЦЭМ!$C$33:$C$776,СВЦЭМ!$A$33:$A$776,$A125,СВЦЭМ!$B$33:$B$776,T$119)+'СЕТ СН'!$I$9+СВЦЭМ!$D$10+'СЕТ СН'!$I$5-'СЕТ СН'!$I$17</f>
        <v>3644.17591219</v>
      </c>
      <c r="U125" s="36">
        <f>SUMIFS(СВЦЭМ!$C$33:$C$776,СВЦЭМ!$A$33:$A$776,$A125,СВЦЭМ!$B$33:$B$776,U$119)+'СЕТ СН'!$I$9+СВЦЭМ!$D$10+'СЕТ СН'!$I$5-'СЕТ СН'!$I$17</f>
        <v>3652.61074715</v>
      </c>
      <c r="V125" s="36">
        <f>SUMIFS(СВЦЭМ!$C$33:$C$776,СВЦЭМ!$A$33:$A$776,$A125,СВЦЭМ!$B$33:$B$776,V$119)+'СЕТ СН'!$I$9+СВЦЭМ!$D$10+'СЕТ СН'!$I$5-'СЕТ СН'!$I$17</f>
        <v>3695.2392043399996</v>
      </c>
      <c r="W125" s="36">
        <f>SUMIFS(СВЦЭМ!$C$33:$C$776,СВЦЭМ!$A$33:$A$776,$A125,СВЦЭМ!$B$33:$B$776,W$119)+'СЕТ СН'!$I$9+СВЦЭМ!$D$10+'СЕТ СН'!$I$5-'СЕТ СН'!$I$17</f>
        <v>3792.3408722899999</v>
      </c>
      <c r="X125" s="36">
        <f>SUMIFS(СВЦЭМ!$C$33:$C$776,СВЦЭМ!$A$33:$A$776,$A125,СВЦЭМ!$B$33:$B$776,X$119)+'СЕТ СН'!$I$9+СВЦЭМ!$D$10+'СЕТ СН'!$I$5-'СЕТ СН'!$I$17</f>
        <v>3852.2231604399999</v>
      </c>
      <c r="Y125" s="36">
        <f>SUMIFS(СВЦЭМ!$C$33:$C$776,СВЦЭМ!$A$33:$A$776,$A125,СВЦЭМ!$B$33:$B$776,Y$119)+'СЕТ СН'!$I$9+СВЦЭМ!$D$10+'СЕТ СН'!$I$5-'СЕТ СН'!$I$17</f>
        <v>3869.0941218199996</v>
      </c>
    </row>
    <row r="126" spans="1:27" ht="15.75" x14ac:dyDescent="0.2">
      <c r="A126" s="35">
        <f t="shared" si="3"/>
        <v>43472</v>
      </c>
      <c r="B126" s="36">
        <f>SUMIFS(СВЦЭМ!$C$33:$C$776,СВЦЭМ!$A$33:$A$776,$A126,СВЦЭМ!$B$33:$B$776,B$119)+'СЕТ СН'!$I$9+СВЦЭМ!$D$10+'СЕТ СН'!$I$5-'СЕТ СН'!$I$17</f>
        <v>3902.6415503799999</v>
      </c>
      <c r="C126" s="36">
        <f>SUMIFS(СВЦЭМ!$C$33:$C$776,СВЦЭМ!$A$33:$A$776,$A126,СВЦЭМ!$B$33:$B$776,C$119)+'СЕТ СН'!$I$9+СВЦЭМ!$D$10+'СЕТ СН'!$I$5-'СЕТ СН'!$I$17</f>
        <v>3933.1238383899999</v>
      </c>
      <c r="D126" s="36">
        <f>SUMIFS(СВЦЭМ!$C$33:$C$776,СВЦЭМ!$A$33:$A$776,$A126,СВЦЭМ!$B$33:$B$776,D$119)+'СЕТ СН'!$I$9+СВЦЭМ!$D$10+'СЕТ СН'!$I$5-'СЕТ СН'!$I$17</f>
        <v>3991.7105170799996</v>
      </c>
      <c r="E126" s="36">
        <f>SUMIFS(СВЦЭМ!$C$33:$C$776,СВЦЭМ!$A$33:$A$776,$A126,СВЦЭМ!$B$33:$B$776,E$119)+'СЕТ СН'!$I$9+СВЦЭМ!$D$10+'СЕТ СН'!$I$5-'СЕТ СН'!$I$17</f>
        <v>4008.4101957499997</v>
      </c>
      <c r="F126" s="36">
        <f>SUMIFS(СВЦЭМ!$C$33:$C$776,СВЦЭМ!$A$33:$A$776,$A126,СВЦЭМ!$B$33:$B$776,F$119)+'СЕТ СН'!$I$9+СВЦЭМ!$D$10+'СЕТ СН'!$I$5-'СЕТ СН'!$I$17</f>
        <v>4052.6170958599996</v>
      </c>
      <c r="G126" s="36">
        <f>SUMIFS(СВЦЭМ!$C$33:$C$776,СВЦЭМ!$A$33:$A$776,$A126,СВЦЭМ!$B$33:$B$776,G$119)+'СЕТ СН'!$I$9+СВЦЭМ!$D$10+'СЕТ СН'!$I$5-'СЕТ СН'!$I$17</f>
        <v>4029.6159856499999</v>
      </c>
      <c r="H126" s="36">
        <f>SUMIFS(СВЦЭМ!$C$33:$C$776,СВЦЭМ!$A$33:$A$776,$A126,СВЦЭМ!$B$33:$B$776,H$119)+'СЕТ СН'!$I$9+СВЦЭМ!$D$10+'СЕТ СН'!$I$5-'СЕТ СН'!$I$17</f>
        <v>3903.12318529</v>
      </c>
      <c r="I126" s="36">
        <f>SUMIFS(СВЦЭМ!$C$33:$C$776,СВЦЭМ!$A$33:$A$776,$A126,СВЦЭМ!$B$33:$B$776,I$119)+'СЕТ СН'!$I$9+СВЦЭМ!$D$10+'СЕТ СН'!$I$5-'СЕТ СН'!$I$17</f>
        <v>3915.1819904899999</v>
      </c>
      <c r="J126" s="36">
        <f>SUMIFS(СВЦЭМ!$C$33:$C$776,СВЦЭМ!$A$33:$A$776,$A126,СВЦЭМ!$B$33:$B$776,J$119)+'СЕТ СН'!$I$9+СВЦЭМ!$D$10+'СЕТ СН'!$I$5-'СЕТ СН'!$I$17</f>
        <v>3873.2559252599999</v>
      </c>
      <c r="K126" s="36">
        <f>SUMIFS(СВЦЭМ!$C$33:$C$776,СВЦЭМ!$A$33:$A$776,$A126,СВЦЭМ!$B$33:$B$776,K$119)+'СЕТ СН'!$I$9+СВЦЭМ!$D$10+'СЕТ СН'!$I$5-'СЕТ СН'!$I$17</f>
        <v>3826.9820541700001</v>
      </c>
      <c r="L126" s="36">
        <f>SUMIFS(СВЦЭМ!$C$33:$C$776,СВЦЭМ!$A$33:$A$776,$A126,СВЦЭМ!$B$33:$B$776,L$119)+'СЕТ СН'!$I$9+СВЦЭМ!$D$10+'СЕТ СН'!$I$5-'СЕТ СН'!$I$17</f>
        <v>3776.6903093999999</v>
      </c>
      <c r="M126" s="36">
        <f>SUMIFS(СВЦЭМ!$C$33:$C$776,СВЦЭМ!$A$33:$A$776,$A126,СВЦЭМ!$B$33:$B$776,M$119)+'СЕТ СН'!$I$9+СВЦЭМ!$D$10+'СЕТ СН'!$I$5-'СЕТ СН'!$I$17</f>
        <v>3778.1443216899997</v>
      </c>
      <c r="N126" s="36">
        <f>SUMIFS(СВЦЭМ!$C$33:$C$776,СВЦЭМ!$A$33:$A$776,$A126,СВЦЭМ!$B$33:$B$776,N$119)+'СЕТ СН'!$I$9+СВЦЭМ!$D$10+'СЕТ СН'!$I$5-'СЕТ СН'!$I$17</f>
        <v>3807.7601916599997</v>
      </c>
      <c r="O126" s="36">
        <f>SUMIFS(СВЦЭМ!$C$33:$C$776,СВЦЭМ!$A$33:$A$776,$A126,СВЦЭМ!$B$33:$B$776,O$119)+'СЕТ СН'!$I$9+СВЦЭМ!$D$10+'СЕТ СН'!$I$5-'СЕТ СН'!$I$17</f>
        <v>3818.44502878</v>
      </c>
      <c r="P126" s="36">
        <f>SUMIFS(СВЦЭМ!$C$33:$C$776,СВЦЭМ!$A$33:$A$776,$A126,СВЦЭМ!$B$33:$B$776,P$119)+'СЕТ СН'!$I$9+СВЦЭМ!$D$10+'СЕТ СН'!$I$5-'СЕТ СН'!$I$17</f>
        <v>3820.6125460699996</v>
      </c>
      <c r="Q126" s="36">
        <f>SUMIFS(СВЦЭМ!$C$33:$C$776,СВЦЭМ!$A$33:$A$776,$A126,СВЦЭМ!$B$33:$B$776,Q$119)+'СЕТ СН'!$I$9+СВЦЭМ!$D$10+'СЕТ СН'!$I$5-'СЕТ СН'!$I$17</f>
        <v>3759.1024610099998</v>
      </c>
      <c r="R126" s="36">
        <f>SUMIFS(СВЦЭМ!$C$33:$C$776,СВЦЭМ!$A$33:$A$776,$A126,СВЦЭМ!$B$33:$B$776,R$119)+'СЕТ СН'!$I$9+СВЦЭМ!$D$10+'СЕТ СН'!$I$5-'СЕТ СН'!$I$17</f>
        <v>3740.2687164999998</v>
      </c>
      <c r="S126" s="36">
        <f>SUMIFS(СВЦЭМ!$C$33:$C$776,СВЦЭМ!$A$33:$A$776,$A126,СВЦЭМ!$B$33:$B$776,S$119)+'СЕТ СН'!$I$9+СВЦЭМ!$D$10+'СЕТ СН'!$I$5-'СЕТ СН'!$I$17</f>
        <v>3733.9948770599995</v>
      </c>
      <c r="T126" s="36">
        <f>SUMIFS(СВЦЭМ!$C$33:$C$776,СВЦЭМ!$A$33:$A$776,$A126,СВЦЭМ!$B$33:$B$776,T$119)+'СЕТ СН'!$I$9+СВЦЭМ!$D$10+'СЕТ СН'!$I$5-'СЕТ СН'!$I$17</f>
        <v>3679.1324313499999</v>
      </c>
      <c r="U126" s="36">
        <f>SUMIFS(СВЦЭМ!$C$33:$C$776,СВЦЭМ!$A$33:$A$776,$A126,СВЦЭМ!$B$33:$B$776,U$119)+'СЕТ СН'!$I$9+СВЦЭМ!$D$10+'СЕТ СН'!$I$5-'СЕТ СН'!$I$17</f>
        <v>3665.9445626799998</v>
      </c>
      <c r="V126" s="36">
        <f>SUMIFS(СВЦЭМ!$C$33:$C$776,СВЦЭМ!$A$33:$A$776,$A126,СВЦЭМ!$B$33:$B$776,V$119)+'СЕТ СН'!$I$9+СВЦЭМ!$D$10+'СЕТ СН'!$I$5-'СЕТ СН'!$I$17</f>
        <v>3666.71114223</v>
      </c>
      <c r="W126" s="36">
        <f>SUMIFS(СВЦЭМ!$C$33:$C$776,СВЦЭМ!$A$33:$A$776,$A126,СВЦЭМ!$B$33:$B$776,W$119)+'СЕТ СН'!$I$9+СВЦЭМ!$D$10+'СЕТ СН'!$I$5-'СЕТ СН'!$I$17</f>
        <v>3783.3941949199998</v>
      </c>
      <c r="X126" s="36">
        <f>SUMIFS(СВЦЭМ!$C$33:$C$776,СВЦЭМ!$A$33:$A$776,$A126,СВЦЭМ!$B$33:$B$776,X$119)+'СЕТ СН'!$I$9+СВЦЭМ!$D$10+'СЕТ СН'!$I$5-'СЕТ СН'!$I$17</f>
        <v>3897.6760882299996</v>
      </c>
      <c r="Y126" s="36">
        <f>SUMIFS(СВЦЭМ!$C$33:$C$776,СВЦЭМ!$A$33:$A$776,$A126,СВЦЭМ!$B$33:$B$776,Y$119)+'СЕТ СН'!$I$9+СВЦЭМ!$D$10+'СЕТ СН'!$I$5-'СЕТ СН'!$I$17</f>
        <v>3860.9656850900001</v>
      </c>
    </row>
    <row r="127" spans="1:27" ht="15.75" x14ac:dyDescent="0.2">
      <c r="A127" s="35">
        <f t="shared" si="3"/>
        <v>43473</v>
      </c>
      <c r="B127" s="36">
        <f>SUMIFS(СВЦЭМ!$C$33:$C$776,СВЦЭМ!$A$33:$A$776,$A127,СВЦЭМ!$B$33:$B$776,B$119)+'СЕТ СН'!$I$9+СВЦЭМ!$D$10+'СЕТ СН'!$I$5-'СЕТ СН'!$I$17</f>
        <v>3863.6925646700001</v>
      </c>
      <c r="C127" s="36">
        <f>SUMIFS(СВЦЭМ!$C$33:$C$776,СВЦЭМ!$A$33:$A$776,$A127,СВЦЭМ!$B$33:$B$776,C$119)+'СЕТ СН'!$I$9+СВЦЭМ!$D$10+'СЕТ СН'!$I$5-'СЕТ СН'!$I$17</f>
        <v>3889.2517743600001</v>
      </c>
      <c r="D127" s="36">
        <f>SUMIFS(СВЦЭМ!$C$33:$C$776,СВЦЭМ!$A$33:$A$776,$A127,СВЦЭМ!$B$33:$B$776,D$119)+'СЕТ СН'!$I$9+СВЦЭМ!$D$10+'СЕТ СН'!$I$5-'СЕТ СН'!$I$17</f>
        <v>3867.7244651800002</v>
      </c>
      <c r="E127" s="36">
        <f>SUMIFS(СВЦЭМ!$C$33:$C$776,СВЦЭМ!$A$33:$A$776,$A127,СВЦЭМ!$B$33:$B$776,E$119)+'СЕТ СН'!$I$9+СВЦЭМ!$D$10+'СЕТ СН'!$I$5-'СЕТ СН'!$I$17</f>
        <v>3900.8283119500002</v>
      </c>
      <c r="F127" s="36">
        <f>SUMIFS(СВЦЭМ!$C$33:$C$776,СВЦЭМ!$A$33:$A$776,$A127,СВЦЭМ!$B$33:$B$776,F$119)+'СЕТ СН'!$I$9+СВЦЭМ!$D$10+'СЕТ СН'!$I$5-'СЕТ СН'!$I$17</f>
        <v>3875.9017334700002</v>
      </c>
      <c r="G127" s="36">
        <f>SUMIFS(СВЦЭМ!$C$33:$C$776,СВЦЭМ!$A$33:$A$776,$A127,СВЦЭМ!$B$33:$B$776,G$119)+'СЕТ СН'!$I$9+СВЦЭМ!$D$10+'СЕТ СН'!$I$5-'СЕТ СН'!$I$17</f>
        <v>3912.41217345</v>
      </c>
      <c r="H127" s="36">
        <f>SUMIFS(СВЦЭМ!$C$33:$C$776,СВЦЭМ!$A$33:$A$776,$A127,СВЦЭМ!$B$33:$B$776,H$119)+'СЕТ СН'!$I$9+СВЦЭМ!$D$10+'СЕТ СН'!$I$5-'СЕТ СН'!$I$17</f>
        <v>3982.4728256600001</v>
      </c>
      <c r="I127" s="36">
        <f>SUMIFS(СВЦЭМ!$C$33:$C$776,СВЦЭМ!$A$33:$A$776,$A127,СВЦЭМ!$B$33:$B$776,I$119)+'СЕТ СН'!$I$9+СВЦЭМ!$D$10+'СЕТ СН'!$I$5-'СЕТ СН'!$I$17</f>
        <v>3953.6552787999999</v>
      </c>
      <c r="J127" s="36">
        <f>SUMIFS(СВЦЭМ!$C$33:$C$776,СВЦЭМ!$A$33:$A$776,$A127,СВЦЭМ!$B$33:$B$776,J$119)+'СЕТ СН'!$I$9+СВЦЭМ!$D$10+'СЕТ СН'!$I$5-'СЕТ СН'!$I$17</f>
        <v>3898.74554653</v>
      </c>
      <c r="K127" s="36">
        <f>SUMIFS(СВЦЭМ!$C$33:$C$776,СВЦЭМ!$A$33:$A$776,$A127,СВЦЭМ!$B$33:$B$776,K$119)+'СЕТ СН'!$I$9+СВЦЭМ!$D$10+'СЕТ СН'!$I$5-'СЕТ СН'!$I$17</f>
        <v>3822.10188346</v>
      </c>
      <c r="L127" s="36">
        <f>SUMIFS(СВЦЭМ!$C$33:$C$776,СВЦЭМ!$A$33:$A$776,$A127,СВЦЭМ!$B$33:$B$776,L$119)+'СЕТ СН'!$I$9+СВЦЭМ!$D$10+'СЕТ СН'!$I$5-'СЕТ СН'!$I$17</f>
        <v>3798.0101366199997</v>
      </c>
      <c r="M127" s="36">
        <f>SUMIFS(СВЦЭМ!$C$33:$C$776,СВЦЭМ!$A$33:$A$776,$A127,СВЦЭМ!$B$33:$B$776,M$119)+'СЕТ СН'!$I$9+СВЦЭМ!$D$10+'СЕТ СН'!$I$5-'СЕТ СН'!$I$17</f>
        <v>3835.6918793999998</v>
      </c>
      <c r="N127" s="36">
        <f>SUMIFS(СВЦЭМ!$C$33:$C$776,СВЦЭМ!$A$33:$A$776,$A127,СВЦЭМ!$B$33:$B$776,N$119)+'СЕТ СН'!$I$9+СВЦЭМ!$D$10+'СЕТ СН'!$I$5-'СЕТ СН'!$I$17</f>
        <v>3800.8243798799999</v>
      </c>
      <c r="O127" s="36">
        <f>SUMIFS(СВЦЭМ!$C$33:$C$776,СВЦЭМ!$A$33:$A$776,$A127,СВЦЭМ!$B$33:$B$776,O$119)+'СЕТ СН'!$I$9+СВЦЭМ!$D$10+'СЕТ СН'!$I$5-'СЕТ СН'!$I$17</f>
        <v>3803.8559727499996</v>
      </c>
      <c r="P127" s="36">
        <f>SUMIFS(СВЦЭМ!$C$33:$C$776,СВЦЭМ!$A$33:$A$776,$A127,СВЦЭМ!$B$33:$B$776,P$119)+'СЕТ СН'!$I$9+СВЦЭМ!$D$10+'СЕТ СН'!$I$5-'СЕТ СН'!$I$17</f>
        <v>3804.1518341699998</v>
      </c>
      <c r="Q127" s="36">
        <f>SUMIFS(СВЦЭМ!$C$33:$C$776,СВЦЭМ!$A$33:$A$776,$A127,СВЦЭМ!$B$33:$B$776,Q$119)+'СЕТ СН'!$I$9+СВЦЭМ!$D$10+'СЕТ СН'!$I$5-'СЕТ СН'!$I$17</f>
        <v>3805.7270952999997</v>
      </c>
      <c r="R127" s="36">
        <f>SUMIFS(СВЦЭМ!$C$33:$C$776,СВЦЭМ!$A$33:$A$776,$A127,СВЦЭМ!$B$33:$B$776,R$119)+'СЕТ СН'!$I$9+СВЦЭМ!$D$10+'СЕТ СН'!$I$5-'СЕТ СН'!$I$17</f>
        <v>3757.1344576799997</v>
      </c>
      <c r="S127" s="36">
        <f>SUMIFS(СВЦЭМ!$C$33:$C$776,СВЦЭМ!$A$33:$A$776,$A127,СВЦЭМ!$B$33:$B$776,S$119)+'СЕТ СН'!$I$9+СВЦЭМ!$D$10+'СЕТ СН'!$I$5-'СЕТ СН'!$I$17</f>
        <v>3722.9764503999995</v>
      </c>
      <c r="T127" s="36">
        <f>SUMIFS(СВЦЭМ!$C$33:$C$776,СВЦЭМ!$A$33:$A$776,$A127,СВЦЭМ!$B$33:$B$776,T$119)+'СЕТ СН'!$I$9+СВЦЭМ!$D$10+'СЕТ СН'!$I$5-'СЕТ СН'!$I$17</f>
        <v>3765.9078838899995</v>
      </c>
      <c r="U127" s="36">
        <f>SUMIFS(СВЦЭМ!$C$33:$C$776,СВЦЭМ!$A$33:$A$776,$A127,СВЦЭМ!$B$33:$B$776,U$119)+'СЕТ СН'!$I$9+СВЦЭМ!$D$10+'СЕТ СН'!$I$5-'СЕТ СН'!$I$17</f>
        <v>3816.5809793999997</v>
      </c>
      <c r="V127" s="36">
        <f>SUMIFS(СВЦЭМ!$C$33:$C$776,СВЦЭМ!$A$33:$A$776,$A127,СВЦЭМ!$B$33:$B$776,V$119)+'СЕТ СН'!$I$9+СВЦЭМ!$D$10+'СЕТ СН'!$I$5-'СЕТ СН'!$I$17</f>
        <v>3884.31669805</v>
      </c>
      <c r="W127" s="36">
        <f>SUMIFS(СВЦЭМ!$C$33:$C$776,СВЦЭМ!$A$33:$A$776,$A127,СВЦЭМ!$B$33:$B$776,W$119)+'СЕТ СН'!$I$9+СВЦЭМ!$D$10+'СЕТ СН'!$I$5-'СЕТ СН'!$I$17</f>
        <v>3874.6085720800002</v>
      </c>
      <c r="X127" s="36">
        <f>SUMIFS(СВЦЭМ!$C$33:$C$776,СВЦЭМ!$A$33:$A$776,$A127,СВЦЭМ!$B$33:$B$776,X$119)+'СЕТ СН'!$I$9+СВЦЭМ!$D$10+'СЕТ СН'!$I$5-'СЕТ СН'!$I$17</f>
        <v>3911.1291346199996</v>
      </c>
      <c r="Y127" s="36">
        <f>SUMIFS(СВЦЭМ!$C$33:$C$776,СВЦЭМ!$A$33:$A$776,$A127,СВЦЭМ!$B$33:$B$776,Y$119)+'СЕТ СН'!$I$9+СВЦЭМ!$D$10+'СЕТ СН'!$I$5-'СЕТ СН'!$I$17</f>
        <v>3987.26744349</v>
      </c>
    </row>
    <row r="128" spans="1:27" ht="15.75" x14ac:dyDescent="0.2">
      <c r="A128" s="35">
        <f t="shared" si="3"/>
        <v>43474</v>
      </c>
      <c r="B128" s="36">
        <f>SUMIFS(СВЦЭМ!$C$33:$C$776,СВЦЭМ!$A$33:$A$776,$A128,СВЦЭМ!$B$33:$B$776,B$119)+'СЕТ СН'!$I$9+СВЦЭМ!$D$10+'СЕТ СН'!$I$5-'СЕТ СН'!$I$17</f>
        <v>4024.6656862299997</v>
      </c>
      <c r="C128" s="36">
        <f>SUMIFS(СВЦЭМ!$C$33:$C$776,СВЦЭМ!$A$33:$A$776,$A128,СВЦЭМ!$B$33:$B$776,C$119)+'СЕТ СН'!$I$9+СВЦЭМ!$D$10+'СЕТ СН'!$I$5-'СЕТ СН'!$I$17</f>
        <v>4014.6660848199999</v>
      </c>
      <c r="D128" s="36">
        <f>SUMIFS(СВЦЭМ!$C$33:$C$776,СВЦЭМ!$A$33:$A$776,$A128,СВЦЭМ!$B$33:$B$776,D$119)+'СЕТ СН'!$I$9+СВЦЭМ!$D$10+'СЕТ СН'!$I$5-'СЕТ СН'!$I$17</f>
        <v>4049.1627116399995</v>
      </c>
      <c r="E128" s="36">
        <f>SUMIFS(СВЦЭМ!$C$33:$C$776,СВЦЭМ!$A$33:$A$776,$A128,СВЦЭМ!$B$33:$B$776,E$119)+'СЕТ СН'!$I$9+СВЦЭМ!$D$10+'СЕТ СН'!$I$5-'СЕТ СН'!$I$17</f>
        <v>4017.9853039999998</v>
      </c>
      <c r="F128" s="36">
        <f>SUMIFS(СВЦЭМ!$C$33:$C$776,СВЦЭМ!$A$33:$A$776,$A128,СВЦЭМ!$B$33:$B$776,F$119)+'СЕТ СН'!$I$9+СВЦЭМ!$D$10+'СЕТ СН'!$I$5-'СЕТ СН'!$I$17</f>
        <v>3963.9379978899997</v>
      </c>
      <c r="G128" s="36">
        <f>SUMIFS(СВЦЭМ!$C$33:$C$776,СВЦЭМ!$A$33:$A$776,$A128,СВЦЭМ!$B$33:$B$776,G$119)+'СЕТ СН'!$I$9+СВЦЭМ!$D$10+'СЕТ СН'!$I$5-'СЕТ СН'!$I$17</f>
        <v>3952.1941275299996</v>
      </c>
      <c r="H128" s="36">
        <f>SUMIFS(СВЦЭМ!$C$33:$C$776,СВЦЭМ!$A$33:$A$776,$A128,СВЦЭМ!$B$33:$B$776,H$119)+'СЕТ СН'!$I$9+СВЦЭМ!$D$10+'СЕТ СН'!$I$5-'СЕТ СН'!$I$17</f>
        <v>3918.2670479299995</v>
      </c>
      <c r="I128" s="36">
        <f>SUMIFS(СВЦЭМ!$C$33:$C$776,СВЦЭМ!$A$33:$A$776,$A128,СВЦЭМ!$B$33:$B$776,I$119)+'СЕТ СН'!$I$9+СВЦЭМ!$D$10+'СЕТ СН'!$I$5-'СЕТ СН'!$I$17</f>
        <v>3846.5647409100002</v>
      </c>
      <c r="J128" s="36">
        <f>SUMIFS(СВЦЭМ!$C$33:$C$776,СВЦЭМ!$A$33:$A$776,$A128,СВЦЭМ!$B$33:$B$776,J$119)+'СЕТ СН'!$I$9+СВЦЭМ!$D$10+'СЕТ СН'!$I$5-'СЕТ СН'!$I$17</f>
        <v>3829.1076360799998</v>
      </c>
      <c r="K128" s="36">
        <f>SUMIFS(СВЦЭМ!$C$33:$C$776,СВЦЭМ!$A$33:$A$776,$A128,СВЦЭМ!$B$33:$B$776,K$119)+'СЕТ СН'!$I$9+СВЦЭМ!$D$10+'СЕТ СН'!$I$5-'СЕТ СН'!$I$17</f>
        <v>3809.1095734099999</v>
      </c>
      <c r="L128" s="36">
        <f>SUMIFS(СВЦЭМ!$C$33:$C$776,СВЦЭМ!$A$33:$A$776,$A128,СВЦЭМ!$B$33:$B$776,L$119)+'СЕТ СН'!$I$9+СВЦЭМ!$D$10+'СЕТ СН'!$I$5-'СЕТ СН'!$I$17</f>
        <v>3802.7751892299998</v>
      </c>
      <c r="M128" s="36">
        <f>SUMIFS(СВЦЭМ!$C$33:$C$776,СВЦЭМ!$A$33:$A$776,$A128,СВЦЭМ!$B$33:$B$776,M$119)+'СЕТ СН'!$I$9+СВЦЭМ!$D$10+'СЕТ СН'!$I$5-'СЕТ СН'!$I$17</f>
        <v>3813.3878750499998</v>
      </c>
      <c r="N128" s="36">
        <f>SUMIFS(СВЦЭМ!$C$33:$C$776,СВЦЭМ!$A$33:$A$776,$A128,СВЦЭМ!$B$33:$B$776,N$119)+'СЕТ СН'!$I$9+СВЦЭМ!$D$10+'СЕТ СН'!$I$5-'СЕТ СН'!$I$17</f>
        <v>3815.4796950700002</v>
      </c>
      <c r="O128" s="36">
        <f>SUMIFS(СВЦЭМ!$C$33:$C$776,СВЦЭМ!$A$33:$A$776,$A128,СВЦЭМ!$B$33:$B$776,O$119)+'СЕТ СН'!$I$9+СВЦЭМ!$D$10+'СЕТ СН'!$I$5-'СЕТ СН'!$I$17</f>
        <v>3795.5813390799999</v>
      </c>
      <c r="P128" s="36">
        <f>SUMIFS(СВЦЭМ!$C$33:$C$776,СВЦЭМ!$A$33:$A$776,$A128,СВЦЭМ!$B$33:$B$776,P$119)+'СЕТ СН'!$I$9+СВЦЭМ!$D$10+'СЕТ СН'!$I$5-'СЕТ СН'!$I$17</f>
        <v>3789.3173455699998</v>
      </c>
      <c r="Q128" s="36">
        <f>SUMIFS(СВЦЭМ!$C$33:$C$776,СВЦЭМ!$A$33:$A$776,$A128,СВЦЭМ!$B$33:$B$776,Q$119)+'СЕТ СН'!$I$9+СВЦЭМ!$D$10+'СЕТ СН'!$I$5-'СЕТ СН'!$I$17</f>
        <v>3829.35275869</v>
      </c>
      <c r="R128" s="36">
        <f>SUMIFS(СВЦЭМ!$C$33:$C$776,СВЦЭМ!$A$33:$A$776,$A128,СВЦЭМ!$B$33:$B$776,R$119)+'СЕТ СН'!$I$9+СВЦЭМ!$D$10+'СЕТ СН'!$I$5-'СЕТ СН'!$I$17</f>
        <v>3919.0477279799998</v>
      </c>
      <c r="S128" s="36">
        <f>SUMIFS(СВЦЭМ!$C$33:$C$776,СВЦЭМ!$A$33:$A$776,$A128,СВЦЭМ!$B$33:$B$776,S$119)+'СЕТ СН'!$I$9+СВЦЭМ!$D$10+'СЕТ СН'!$I$5-'СЕТ СН'!$I$17</f>
        <v>3682.0490257000001</v>
      </c>
      <c r="T128" s="36">
        <f>SUMIFS(СВЦЭМ!$C$33:$C$776,СВЦЭМ!$A$33:$A$776,$A128,СВЦЭМ!$B$33:$B$776,T$119)+'СЕТ СН'!$I$9+СВЦЭМ!$D$10+'СЕТ СН'!$I$5-'СЕТ СН'!$I$17</f>
        <v>3624.9757519300001</v>
      </c>
      <c r="U128" s="36">
        <f>SUMIFS(СВЦЭМ!$C$33:$C$776,СВЦЭМ!$A$33:$A$776,$A128,СВЦЭМ!$B$33:$B$776,U$119)+'СЕТ СН'!$I$9+СВЦЭМ!$D$10+'СЕТ СН'!$I$5-'СЕТ СН'!$I$17</f>
        <v>3624.1544574700001</v>
      </c>
      <c r="V128" s="36">
        <f>SUMIFS(СВЦЭМ!$C$33:$C$776,СВЦЭМ!$A$33:$A$776,$A128,СВЦЭМ!$B$33:$B$776,V$119)+'СЕТ СН'!$I$9+СВЦЭМ!$D$10+'СЕТ СН'!$I$5-'СЕТ СН'!$I$17</f>
        <v>3801.0147918499997</v>
      </c>
      <c r="W128" s="36">
        <f>SUMIFS(СВЦЭМ!$C$33:$C$776,СВЦЭМ!$A$33:$A$776,$A128,СВЦЭМ!$B$33:$B$776,W$119)+'СЕТ СН'!$I$9+СВЦЭМ!$D$10+'СЕТ СН'!$I$5-'СЕТ СН'!$I$17</f>
        <v>3810.3249976999996</v>
      </c>
      <c r="X128" s="36">
        <f>SUMIFS(СВЦЭМ!$C$33:$C$776,СВЦЭМ!$A$33:$A$776,$A128,СВЦЭМ!$B$33:$B$776,X$119)+'СЕТ СН'!$I$9+СВЦЭМ!$D$10+'СЕТ СН'!$I$5-'СЕТ СН'!$I$17</f>
        <v>3842.5194381299998</v>
      </c>
      <c r="Y128" s="36">
        <f>SUMIFS(СВЦЭМ!$C$33:$C$776,СВЦЭМ!$A$33:$A$776,$A128,СВЦЭМ!$B$33:$B$776,Y$119)+'СЕТ СН'!$I$9+СВЦЭМ!$D$10+'СЕТ СН'!$I$5-'СЕТ СН'!$I$17</f>
        <v>3924.24041115</v>
      </c>
    </row>
    <row r="129" spans="1:25" ht="15.75" x14ac:dyDescent="0.2">
      <c r="A129" s="35">
        <f t="shared" si="3"/>
        <v>43475</v>
      </c>
      <c r="B129" s="36">
        <f>SUMIFS(СВЦЭМ!$C$33:$C$776,СВЦЭМ!$A$33:$A$776,$A129,СВЦЭМ!$B$33:$B$776,B$119)+'СЕТ СН'!$I$9+СВЦЭМ!$D$10+'СЕТ СН'!$I$5-'СЕТ СН'!$I$17</f>
        <v>4024.0009296099997</v>
      </c>
      <c r="C129" s="36">
        <f>SUMIFS(СВЦЭМ!$C$33:$C$776,СВЦЭМ!$A$33:$A$776,$A129,СВЦЭМ!$B$33:$B$776,C$119)+'СЕТ СН'!$I$9+СВЦЭМ!$D$10+'СЕТ СН'!$I$5-'СЕТ СН'!$I$17</f>
        <v>3963.6581259899999</v>
      </c>
      <c r="D129" s="36">
        <f>SUMIFS(СВЦЭМ!$C$33:$C$776,СВЦЭМ!$A$33:$A$776,$A129,СВЦЭМ!$B$33:$B$776,D$119)+'СЕТ СН'!$I$9+СВЦЭМ!$D$10+'СЕТ СН'!$I$5-'СЕТ СН'!$I$17</f>
        <v>4032.14634415</v>
      </c>
      <c r="E129" s="36">
        <f>SUMIFS(СВЦЭМ!$C$33:$C$776,СВЦЭМ!$A$33:$A$776,$A129,СВЦЭМ!$B$33:$B$776,E$119)+'СЕТ СН'!$I$9+СВЦЭМ!$D$10+'СЕТ СН'!$I$5-'СЕТ СН'!$I$17</f>
        <v>3981.3300311699995</v>
      </c>
      <c r="F129" s="36">
        <f>SUMIFS(СВЦЭМ!$C$33:$C$776,СВЦЭМ!$A$33:$A$776,$A129,СВЦЭМ!$B$33:$B$776,F$119)+'СЕТ СН'!$I$9+СВЦЭМ!$D$10+'СЕТ СН'!$I$5-'СЕТ СН'!$I$17</f>
        <v>3994.0588981800001</v>
      </c>
      <c r="G129" s="36">
        <f>SUMIFS(СВЦЭМ!$C$33:$C$776,СВЦЭМ!$A$33:$A$776,$A129,СВЦЭМ!$B$33:$B$776,G$119)+'СЕТ СН'!$I$9+СВЦЭМ!$D$10+'СЕТ СН'!$I$5-'СЕТ СН'!$I$17</f>
        <v>4036.8707610499996</v>
      </c>
      <c r="H129" s="36">
        <f>SUMIFS(СВЦЭМ!$C$33:$C$776,СВЦЭМ!$A$33:$A$776,$A129,СВЦЭМ!$B$33:$B$776,H$119)+'СЕТ СН'!$I$9+СВЦЭМ!$D$10+'СЕТ СН'!$I$5-'СЕТ СН'!$I$17</f>
        <v>4011.5113396899997</v>
      </c>
      <c r="I129" s="36">
        <f>SUMIFS(СВЦЭМ!$C$33:$C$776,СВЦЭМ!$A$33:$A$776,$A129,СВЦЭМ!$B$33:$B$776,I$119)+'СЕТ СН'!$I$9+СВЦЭМ!$D$10+'СЕТ СН'!$I$5-'СЕТ СН'!$I$17</f>
        <v>3918.8998372599999</v>
      </c>
      <c r="J129" s="36">
        <f>SUMIFS(СВЦЭМ!$C$33:$C$776,СВЦЭМ!$A$33:$A$776,$A129,СВЦЭМ!$B$33:$B$776,J$119)+'СЕТ СН'!$I$9+СВЦЭМ!$D$10+'СЕТ СН'!$I$5-'СЕТ СН'!$I$17</f>
        <v>3880.5866876199998</v>
      </c>
      <c r="K129" s="36">
        <f>SUMIFS(СВЦЭМ!$C$33:$C$776,СВЦЭМ!$A$33:$A$776,$A129,СВЦЭМ!$B$33:$B$776,K$119)+'СЕТ СН'!$I$9+СВЦЭМ!$D$10+'СЕТ СН'!$I$5-'СЕТ СН'!$I$17</f>
        <v>3881.6194427</v>
      </c>
      <c r="L129" s="36">
        <f>SUMIFS(СВЦЭМ!$C$33:$C$776,СВЦЭМ!$A$33:$A$776,$A129,СВЦЭМ!$B$33:$B$776,L$119)+'СЕТ СН'!$I$9+СВЦЭМ!$D$10+'СЕТ СН'!$I$5-'СЕТ СН'!$I$17</f>
        <v>3834.7973038199998</v>
      </c>
      <c r="M129" s="36">
        <f>SUMIFS(СВЦЭМ!$C$33:$C$776,СВЦЭМ!$A$33:$A$776,$A129,СВЦЭМ!$B$33:$B$776,M$119)+'СЕТ СН'!$I$9+СВЦЭМ!$D$10+'СЕТ СН'!$I$5-'СЕТ СН'!$I$17</f>
        <v>3621.96106667</v>
      </c>
      <c r="N129" s="36">
        <f>SUMIFS(СВЦЭМ!$C$33:$C$776,СВЦЭМ!$A$33:$A$776,$A129,СВЦЭМ!$B$33:$B$776,N$119)+'СЕТ СН'!$I$9+СВЦЭМ!$D$10+'СЕТ СН'!$I$5-'СЕТ СН'!$I$17</f>
        <v>3621.4168101300002</v>
      </c>
      <c r="O129" s="36">
        <f>SUMIFS(СВЦЭМ!$C$33:$C$776,СВЦЭМ!$A$33:$A$776,$A129,СВЦЭМ!$B$33:$B$776,O$119)+'СЕТ СН'!$I$9+СВЦЭМ!$D$10+'СЕТ СН'!$I$5-'СЕТ СН'!$I$17</f>
        <v>3629.54820432</v>
      </c>
      <c r="P129" s="36">
        <f>SUMIFS(СВЦЭМ!$C$33:$C$776,СВЦЭМ!$A$33:$A$776,$A129,СВЦЭМ!$B$33:$B$776,P$119)+'СЕТ СН'!$I$9+СВЦЭМ!$D$10+'СЕТ СН'!$I$5-'СЕТ СН'!$I$17</f>
        <v>3650.2710780399998</v>
      </c>
      <c r="Q129" s="36">
        <f>SUMIFS(СВЦЭМ!$C$33:$C$776,СВЦЭМ!$A$33:$A$776,$A129,СВЦЭМ!$B$33:$B$776,Q$119)+'СЕТ СН'!$I$9+СВЦЭМ!$D$10+'СЕТ СН'!$I$5-'СЕТ СН'!$I$17</f>
        <v>3634.72466932</v>
      </c>
      <c r="R129" s="36">
        <f>SUMIFS(СВЦЭМ!$C$33:$C$776,СВЦЭМ!$A$33:$A$776,$A129,СВЦЭМ!$B$33:$B$776,R$119)+'СЕТ СН'!$I$9+СВЦЭМ!$D$10+'СЕТ СН'!$I$5-'СЕТ СН'!$I$17</f>
        <v>3652.5302249699998</v>
      </c>
      <c r="S129" s="36">
        <f>SUMIFS(СВЦЭМ!$C$33:$C$776,СВЦЭМ!$A$33:$A$776,$A129,СВЦЭМ!$B$33:$B$776,S$119)+'СЕТ СН'!$I$9+СВЦЭМ!$D$10+'СЕТ СН'!$I$5-'СЕТ СН'!$I$17</f>
        <v>3648.7075561199999</v>
      </c>
      <c r="T129" s="36">
        <f>SUMIFS(СВЦЭМ!$C$33:$C$776,СВЦЭМ!$A$33:$A$776,$A129,СВЦЭМ!$B$33:$B$776,T$119)+'СЕТ СН'!$I$9+СВЦЭМ!$D$10+'СЕТ СН'!$I$5-'СЕТ СН'!$I$17</f>
        <v>3627.8057698799998</v>
      </c>
      <c r="U129" s="36">
        <f>SUMIFS(СВЦЭМ!$C$33:$C$776,СВЦЭМ!$A$33:$A$776,$A129,СВЦЭМ!$B$33:$B$776,U$119)+'СЕТ СН'!$I$9+СВЦЭМ!$D$10+'СЕТ СН'!$I$5-'СЕТ СН'!$I$17</f>
        <v>3656.86654985</v>
      </c>
      <c r="V129" s="36">
        <f>SUMIFS(СВЦЭМ!$C$33:$C$776,СВЦЭМ!$A$33:$A$776,$A129,СВЦЭМ!$B$33:$B$776,V$119)+'СЕТ СН'!$I$9+СВЦЭМ!$D$10+'СЕТ СН'!$I$5-'СЕТ СН'!$I$17</f>
        <v>3861.2416445199997</v>
      </c>
      <c r="W129" s="36">
        <f>SUMIFS(СВЦЭМ!$C$33:$C$776,СВЦЭМ!$A$33:$A$776,$A129,СВЦЭМ!$B$33:$B$776,W$119)+'СЕТ СН'!$I$9+СВЦЭМ!$D$10+'СЕТ СН'!$I$5-'СЕТ СН'!$I$17</f>
        <v>3875.4654095899996</v>
      </c>
      <c r="X129" s="36">
        <f>SUMIFS(СВЦЭМ!$C$33:$C$776,СВЦЭМ!$A$33:$A$776,$A129,СВЦЭМ!$B$33:$B$776,X$119)+'СЕТ СН'!$I$9+СВЦЭМ!$D$10+'СЕТ СН'!$I$5-'СЕТ СН'!$I$17</f>
        <v>3850.6158744099998</v>
      </c>
      <c r="Y129" s="36">
        <f>SUMIFS(СВЦЭМ!$C$33:$C$776,СВЦЭМ!$A$33:$A$776,$A129,СВЦЭМ!$B$33:$B$776,Y$119)+'СЕТ СН'!$I$9+СВЦЭМ!$D$10+'СЕТ СН'!$I$5-'СЕТ СН'!$I$17</f>
        <v>3922.36697344</v>
      </c>
    </row>
    <row r="130" spans="1:25" ht="15.75" x14ac:dyDescent="0.2">
      <c r="A130" s="35">
        <f t="shared" si="3"/>
        <v>43476</v>
      </c>
      <c r="B130" s="36">
        <f>SUMIFS(СВЦЭМ!$C$33:$C$776,СВЦЭМ!$A$33:$A$776,$A130,СВЦЭМ!$B$33:$B$776,B$119)+'СЕТ СН'!$I$9+СВЦЭМ!$D$10+'СЕТ СН'!$I$5-'СЕТ СН'!$I$17</f>
        <v>4001.3634614100001</v>
      </c>
      <c r="C130" s="36">
        <f>SUMIFS(СВЦЭМ!$C$33:$C$776,СВЦЭМ!$A$33:$A$776,$A130,СВЦЭМ!$B$33:$B$776,C$119)+'СЕТ СН'!$I$9+СВЦЭМ!$D$10+'СЕТ СН'!$I$5-'СЕТ СН'!$I$17</f>
        <v>4010.8588404599996</v>
      </c>
      <c r="D130" s="36">
        <f>SUMIFS(СВЦЭМ!$C$33:$C$776,СВЦЭМ!$A$33:$A$776,$A130,СВЦЭМ!$B$33:$B$776,D$119)+'СЕТ СН'!$I$9+СВЦЭМ!$D$10+'СЕТ СН'!$I$5-'СЕТ СН'!$I$17</f>
        <v>4067.1491225099999</v>
      </c>
      <c r="E130" s="36">
        <f>SUMIFS(СВЦЭМ!$C$33:$C$776,СВЦЭМ!$A$33:$A$776,$A130,СВЦЭМ!$B$33:$B$776,E$119)+'СЕТ СН'!$I$9+СВЦЭМ!$D$10+'СЕТ СН'!$I$5-'СЕТ СН'!$I$17</f>
        <v>4100.5223111799996</v>
      </c>
      <c r="F130" s="36">
        <f>SUMIFS(СВЦЭМ!$C$33:$C$776,СВЦЭМ!$A$33:$A$776,$A130,СВЦЭМ!$B$33:$B$776,F$119)+'СЕТ СН'!$I$9+СВЦЭМ!$D$10+'СЕТ СН'!$I$5-'СЕТ СН'!$I$17</f>
        <v>4067.1953963400001</v>
      </c>
      <c r="G130" s="36">
        <f>SUMIFS(СВЦЭМ!$C$33:$C$776,СВЦЭМ!$A$33:$A$776,$A130,СВЦЭМ!$B$33:$B$776,G$119)+'СЕТ СН'!$I$9+СВЦЭМ!$D$10+'СЕТ СН'!$I$5-'СЕТ СН'!$I$17</f>
        <v>4037.9009939899997</v>
      </c>
      <c r="H130" s="36">
        <f>SUMIFS(СВЦЭМ!$C$33:$C$776,СВЦЭМ!$A$33:$A$776,$A130,СВЦЭМ!$B$33:$B$776,H$119)+'СЕТ СН'!$I$9+СВЦЭМ!$D$10+'СЕТ СН'!$I$5-'СЕТ СН'!$I$17</f>
        <v>3994.2182605899998</v>
      </c>
      <c r="I130" s="36">
        <f>SUMIFS(СВЦЭМ!$C$33:$C$776,СВЦЭМ!$A$33:$A$776,$A130,СВЦЭМ!$B$33:$B$776,I$119)+'СЕТ СН'!$I$9+СВЦЭМ!$D$10+'СЕТ СН'!$I$5-'СЕТ СН'!$I$17</f>
        <v>3891.6243373099996</v>
      </c>
      <c r="J130" s="36">
        <f>SUMIFS(СВЦЭМ!$C$33:$C$776,СВЦЭМ!$A$33:$A$776,$A130,СВЦЭМ!$B$33:$B$776,J$119)+'СЕТ СН'!$I$9+СВЦЭМ!$D$10+'СЕТ СН'!$I$5-'СЕТ СН'!$I$17</f>
        <v>3854.0548677899997</v>
      </c>
      <c r="K130" s="36">
        <f>SUMIFS(СВЦЭМ!$C$33:$C$776,СВЦЭМ!$A$33:$A$776,$A130,СВЦЭМ!$B$33:$B$776,K$119)+'СЕТ СН'!$I$9+СВЦЭМ!$D$10+'СЕТ СН'!$I$5-'СЕТ СН'!$I$17</f>
        <v>3911.7469652399996</v>
      </c>
      <c r="L130" s="36">
        <f>SUMIFS(СВЦЭМ!$C$33:$C$776,СВЦЭМ!$A$33:$A$776,$A130,СВЦЭМ!$B$33:$B$776,L$119)+'СЕТ СН'!$I$9+СВЦЭМ!$D$10+'СЕТ СН'!$I$5-'СЕТ СН'!$I$17</f>
        <v>3985.0913898099998</v>
      </c>
      <c r="M130" s="36">
        <f>SUMIFS(СВЦЭМ!$C$33:$C$776,СВЦЭМ!$A$33:$A$776,$A130,СВЦЭМ!$B$33:$B$776,M$119)+'СЕТ СН'!$I$9+СВЦЭМ!$D$10+'СЕТ СН'!$I$5-'СЕТ СН'!$I$17</f>
        <v>4032.4357191299996</v>
      </c>
      <c r="N130" s="36">
        <f>SUMIFS(СВЦЭМ!$C$33:$C$776,СВЦЭМ!$A$33:$A$776,$A130,СВЦЭМ!$B$33:$B$776,N$119)+'СЕТ СН'!$I$9+СВЦЭМ!$D$10+'СЕТ СН'!$I$5-'СЕТ СН'!$I$17</f>
        <v>4102.3178997499999</v>
      </c>
      <c r="O130" s="36">
        <f>SUMIFS(СВЦЭМ!$C$33:$C$776,СВЦЭМ!$A$33:$A$776,$A130,СВЦЭМ!$B$33:$B$776,O$119)+'СЕТ СН'!$I$9+СВЦЭМ!$D$10+'СЕТ СН'!$I$5-'СЕТ СН'!$I$17</f>
        <v>4081.7817335700001</v>
      </c>
      <c r="P130" s="36">
        <f>SUMIFS(СВЦЭМ!$C$33:$C$776,СВЦЭМ!$A$33:$A$776,$A130,СВЦЭМ!$B$33:$B$776,P$119)+'СЕТ СН'!$I$9+СВЦЭМ!$D$10+'СЕТ СН'!$I$5-'СЕТ СН'!$I$17</f>
        <v>3743.4596403300002</v>
      </c>
      <c r="Q130" s="36">
        <f>SUMIFS(СВЦЭМ!$C$33:$C$776,СВЦЭМ!$A$33:$A$776,$A130,СВЦЭМ!$B$33:$B$776,Q$119)+'СЕТ СН'!$I$9+СВЦЭМ!$D$10+'СЕТ СН'!$I$5-'СЕТ СН'!$I$17</f>
        <v>3778.6933872</v>
      </c>
      <c r="R130" s="36">
        <f>SUMIFS(СВЦЭМ!$C$33:$C$776,СВЦЭМ!$A$33:$A$776,$A130,СВЦЭМ!$B$33:$B$776,R$119)+'СЕТ СН'!$I$9+СВЦЭМ!$D$10+'СЕТ СН'!$I$5-'СЕТ СН'!$I$17</f>
        <v>3742.8069174299999</v>
      </c>
      <c r="S130" s="36">
        <f>SUMIFS(СВЦЭМ!$C$33:$C$776,СВЦЭМ!$A$33:$A$776,$A130,СВЦЭМ!$B$33:$B$776,S$119)+'СЕТ СН'!$I$9+СВЦЭМ!$D$10+'СЕТ СН'!$I$5-'СЕТ СН'!$I$17</f>
        <v>4140.1214784799995</v>
      </c>
      <c r="T130" s="36">
        <f>SUMIFS(СВЦЭМ!$C$33:$C$776,СВЦЭМ!$A$33:$A$776,$A130,СВЦЭМ!$B$33:$B$776,T$119)+'СЕТ СН'!$I$9+СВЦЭМ!$D$10+'СЕТ СН'!$I$5-'СЕТ СН'!$I$17</f>
        <v>3677.7538788800002</v>
      </c>
      <c r="U130" s="36">
        <f>SUMIFS(СВЦЭМ!$C$33:$C$776,СВЦЭМ!$A$33:$A$776,$A130,СВЦЭМ!$B$33:$B$776,U$119)+'СЕТ СН'!$I$9+СВЦЭМ!$D$10+'СЕТ СН'!$I$5-'СЕТ СН'!$I$17</f>
        <v>3751.7055568099995</v>
      </c>
      <c r="V130" s="36">
        <f>SUMIFS(СВЦЭМ!$C$33:$C$776,СВЦЭМ!$A$33:$A$776,$A130,СВЦЭМ!$B$33:$B$776,V$119)+'СЕТ СН'!$I$9+СВЦЭМ!$D$10+'СЕТ СН'!$I$5-'СЕТ СН'!$I$17</f>
        <v>4141.4209606200002</v>
      </c>
      <c r="W130" s="36">
        <f>SUMIFS(СВЦЭМ!$C$33:$C$776,СВЦЭМ!$A$33:$A$776,$A130,СВЦЭМ!$B$33:$B$776,W$119)+'СЕТ СН'!$I$9+СВЦЭМ!$D$10+'СЕТ СН'!$I$5-'СЕТ СН'!$I$17</f>
        <v>4103.1446362400002</v>
      </c>
      <c r="X130" s="36">
        <f>SUMIFS(СВЦЭМ!$C$33:$C$776,СВЦЭМ!$A$33:$A$776,$A130,СВЦЭМ!$B$33:$B$776,X$119)+'СЕТ СН'!$I$9+СВЦЭМ!$D$10+'СЕТ СН'!$I$5-'СЕТ СН'!$I$17</f>
        <v>4066.8185302399997</v>
      </c>
      <c r="Y130" s="36">
        <f>SUMIFS(СВЦЭМ!$C$33:$C$776,СВЦЭМ!$A$33:$A$776,$A130,СВЦЭМ!$B$33:$B$776,Y$119)+'СЕТ СН'!$I$9+СВЦЭМ!$D$10+'СЕТ СН'!$I$5-'СЕТ СН'!$I$17</f>
        <v>4198.8743199700002</v>
      </c>
    </row>
    <row r="131" spans="1:25" ht="15.75" x14ac:dyDescent="0.2">
      <c r="A131" s="35">
        <f t="shared" si="3"/>
        <v>43477</v>
      </c>
      <c r="B131" s="36">
        <f>SUMIFS(СВЦЭМ!$C$33:$C$776,СВЦЭМ!$A$33:$A$776,$A131,СВЦЭМ!$B$33:$B$776,B$119)+'СЕТ СН'!$I$9+СВЦЭМ!$D$10+'СЕТ СН'!$I$5-'СЕТ СН'!$I$17</f>
        <v>4184.8578620999997</v>
      </c>
      <c r="C131" s="36">
        <f>SUMIFS(СВЦЭМ!$C$33:$C$776,СВЦЭМ!$A$33:$A$776,$A131,СВЦЭМ!$B$33:$B$776,C$119)+'СЕТ СН'!$I$9+СВЦЭМ!$D$10+'СЕТ СН'!$I$5-'СЕТ СН'!$I$17</f>
        <v>4182.6088713299996</v>
      </c>
      <c r="D131" s="36">
        <f>SUMIFS(СВЦЭМ!$C$33:$C$776,СВЦЭМ!$A$33:$A$776,$A131,СВЦЭМ!$B$33:$B$776,D$119)+'СЕТ СН'!$I$9+СВЦЭМ!$D$10+'СЕТ СН'!$I$5-'СЕТ СН'!$I$17</f>
        <v>4240.4396926299996</v>
      </c>
      <c r="E131" s="36">
        <f>SUMIFS(СВЦЭМ!$C$33:$C$776,СВЦЭМ!$A$33:$A$776,$A131,СВЦЭМ!$B$33:$B$776,E$119)+'СЕТ СН'!$I$9+СВЦЭМ!$D$10+'СЕТ СН'!$I$5-'СЕТ СН'!$I$17</f>
        <v>4289.84246945</v>
      </c>
      <c r="F131" s="36">
        <f>SUMIFS(СВЦЭМ!$C$33:$C$776,СВЦЭМ!$A$33:$A$776,$A131,СВЦЭМ!$B$33:$B$776,F$119)+'СЕТ СН'!$I$9+СВЦЭМ!$D$10+'СЕТ СН'!$I$5-'СЕТ СН'!$I$17</f>
        <v>4106.2273773699999</v>
      </c>
      <c r="G131" s="36">
        <f>SUMIFS(СВЦЭМ!$C$33:$C$776,СВЦЭМ!$A$33:$A$776,$A131,СВЦЭМ!$B$33:$B$776,G$119)+'СЕТ СН'!$I$9+СВЦЭМ!$D$10+'СЕТ СН'!$I$5-'СЕТ СН'!$I$17</f>
        <v>4224.3023541799994</v>
      </c>
      <c r="H131" s="36">
        <f>SUMIFS(СВЦЭМ!$C$33:$C$776,СВЦЭМ!$A$33:$A$776,$A131,СВЦЭМ!$B$33:$B$776,H$119)+'СЕТ СН'!$I$9+СВЦЭМ!$D$10+'СЕТ СН'!$I$5-'СЕТ СН'!$I$17</f>
        <v>4103.7780836000002</v>
      </c>
      <c r="I131" s="36">
        <f>SUMIFS(СВЦЭМ!$C$33:$C$776,СВЦЭМ!$A$33:$A$776,$A131,СВЦЭМ!$B$33:$B$776,I$119)+'СЕТ СН'!$I$9+СВЦЭМ!$D$10+'СЕТ СН'!$I$5-'СЕТ СН'!$I$17</f>
        <v>4026.7966382699997</v>
      </c>
      <c r="J131" s="36">
        <f>SUMIFS(СВЦЭМ!$C$33:$C$776,СВЦЭМ!$A$33:$A$776,$A131,СВЦЭМ!$B$33:$B$776,J$119)+'СЕТ СН'!$I$9+СВЦЭМ!$D$10+'СЕТ СН'!$I$5-'СЕТ СН'!$I$17</f>
        <v>3935.7472609099996</v>
      </c>
      <c r="K131" s="36">
        <f>SUMIFS(СВЦЭМ!$C$33:$C$776,СВЦЭМ!$A$33:$A$776,$A131,СВЦЭМ!$B$33:$B$776,K$119)+'СЕТ СН'!$I$9+СВЦЭМ!$D$10+'СЕТ СН'!$I$5-'СЕТ СН'!$I$17</f>
        <v>3926.2856978099999</v>
      </c>
      <c r="L131" s="36">
        <f>SUMIFS(СВЦЭМ!$C$33:$C$776,СВЦЭМ!$A$33:$A$776,$A131,СВЦЭМ!$B$33:$B$776,L$119)+'СЕТ СН'!$I$9+СВЦЭМ!$D$10+'СЕТ СН'!$I$5-'СЕТ СН'!$I$17</f>
        <v>3839.8865355899998</v>
      </c>
      <c r="M131" s="36">
        <f>SUMIFS(СВЦЭМ!$C$33:$C$776,СВЦЭМ!$A$33:$A$776,$A131,СВЦЭМ!$B$33:$B$776,M$119)+'СЕТ СН'!$I$9+СВЦЭМ!$D$10+'СЕТ СН'!$I$5-'СЕТ СН'!$I$17</f>
        <v>3832.2119376199998</v>
      </c>
      <c r="N131" s="36">
        <f>SUMIFS(СВЦЭМ!$C$33:$C$776,СВЦЭМ!$A$33:$A$776,$A131,СВЦЭМ!$B$33:$B$776,N$119)+'СЕТ СН'!$I$9+СВЦЭМ!$D$10+'СЕТ СН'!$I$5-'СЕТ СН'!$I$17</f>
        <v>3876.8706648799998</v>
      </c>
      <c r="O131" s="36">
        <f>SUMIFS(СВЦЭМ!$C$33:$C$776,СВЦЭМ!$A$33:$A$776,$A131,СВЦЭМ!$B$33:$B$776,O$119)+'СЕТ СН'!$I$9+СВЦЭМ!$D$10+'СЕТ СН'!$I$5-'СЕТ СН'!$I$17</f>
        <v>3912.5239442599996</v>
      </c>
      <c r="P131" s="36">
        <f>SUMIFS(СВЦЭМ!$C$33:$C$776,СВЦЭМ!$A$33:$A$776,$A131,СВЦЭМ!$B$33:$B$776,P$119)+'СЕТ СН'!$I$9+СВЦЭМ!$D$10+'СЕТ СН'!$I$5-'СЕТ СН'!$I$17</f>
        <v>3912.4331292699999</v>
      </c>
      <c r="Q131" s="36">
        <f>SUMIFS(СВЦЭМ!$C$33:$C$776,СВЦЭМ!$A$33:$A$776,$A131,СВЦЭМ!$B$33:$B$776,Q$119)+'СЕТ СН'!$I$9+СВЦЭМ!$D$10+'СЕТ СН'!$I$5-'СЕТ СН'!$I$17</f>
        <v>3900.4615814299996</v>
      </c>
      <c r="R131" s="36">
        <f>SUMIFS(СВЦЭМ!$C$33:$C$776,СВЦЭМ!$A$33:$A$776,$A131,СВЦЭМ!$B$33:$B$776,R$119)+'СЕТ СН'!$I$9+СВЦЭМ!$D$10+'СЕТ СН'!$I$5-'СЕТ СН'!$I$17</f>
        <v>3864.0637859399999</v>
      </c>
      <c r="S131" s="36">
        <f>SUMIFS(СВЦЭМ!$C$33:$C$776,СВЦЭМ!$A$33:$A$776,$A131,СВЦЭМ!$B$33:$B$776,S$119)+'СЕТ СН'!$I$9+СВЦЭМ!$D$10+'СЕТ СН'!$I$5-'СЕТ СН'!$I$17</f>
        <v>3890.6545164499998</v>
      </c>
      <c r="T131" s="36">
        <f>SUMIFS(СВЦЭМ!$C$33:$C$776,СВЦЭМ!$A$33:$A$776,$A131,СВЦЭМ!$B$33:$B$776,T$119)+'СЕТ СН'!$I$9+СВЦЭМ!$D$10+'СЕТ СН'!$I$5-'СЕТ СН'!$I$17</f>
        <v>3650.5390385400001</v>
      </c>
      <c r="U131" s="36">
        <f>SUMIFS(СВЦЭМ!$C$33:$C$776,СВЦЭМ!$A$33:$A$776,$A131,СВЦЭМ!$B$33:$B$776,U$119)+'СЕТ СН'!$I$9+СВЦЭМ!$D$10+'СЕТ СН'!$I$5-'СЕТ СН'!$I$17</f>
        <v>3852.4164948500002</v>
      </c>
      <c r="V131" s="36">
        <f>SUMIFS(СВЦЭМ!$C$33:$C$776,СВЦЭМ!$A$33:$A$776,$A131,СВЦЭМ!$B$33:$B$776,V$119)+'СЕТ СН'!$I$9+СВЦЭМ!$D$10+'СЕТ СН'!$I$5-'СЕТ СН'!$I$17</f>
        <v>3860.2197975599997</v>
      </c>
      <c r="W131" s="36">
        <f>SUMIFS(СВЦЭМ!$C$33:$C$776,СВЦЭМ!$A$33:$A$776,$A131,СВЦЭМ!$B$33:$B$776,W$119)+'СЕТ СН'!$I$9+СВЦЭМ!$D$10+'СЕТ СН'!$I$5-'СЕТ СН'!$I$17</f>
        <v>3877.73760442</v>
      </c>
      <c r="X131" s="36">
        <f>SUMIFS(СВЦЭМ!$C$33:$C$776,СВЦЭМ!$A$33:$A$776,$A131,СВЦЭМ!$B$33:$B$776,X$119)+'СЕТ СН'!$I$9+СВЦЭМ!$D$10+'СЕТ СН'!$I$5-'СЕТ СН'!$I$17</f>
        <v>3850.8976166900002</v>
      </c>
      <c r="Y131" s="36">
        <f>SUMIFS(СВЦЭМ!$C$33:$C$776,СВЦЭМ!$A$33:$A$776,$A131,СВЦЭМ!$B$33:$B$776,Y$119)+'СЕТ СН'!$I$9+СВЦЭМ!$D$10+'СЕТ СН'!$I$5-'СЕТ СН'!$I$17</f>
        <v>3893.8682288599998</v>
      </c>
    </row>
    <row r="132" spans="1:25" ht="15.75" x14ac:dyDescent="0.2">
      <c r="A132" s="35">
        <f t="shared" si="3"/>
        <v>43478</v>
      </c>
      <c r="B132" s="36">
        <f>SUMIFS(СВЦЭМ!$C$33:$C$776,СВЦЭМ!$A$33:$A$776,$A132,СВЦЭМ!$B$33:$B$776,B$119)+'СЕТ СН'!$I$9+СВЦЭМ!$D$10+'СЕТ СН'!$I$5-'СЕТ СН'!$I$17</f>
        <v>3957.6109249499996</v>
      </c>
      <c r="C132" s="36">
        <f>SUMIFS(СВЦЭМ!$C$33:$C$776,СВЦЭМ!$A$33:$A$776,$A132,СВЦЭМ!$B$33:$B$776,C$119)+'СЕТ СН'!$I$9+СВЦЭМ!$D$10+'СЕТ СН'!$I$5-'СЕТ СН'!$I$17</f>
        <v>3969.0700547500001</v>
      </c>
      <c r="D132" s="36">
        <f>SUMIFS(СВЦЭМ!$C$33:$C$776,СВЦЭМ!$A$33:$A$776,$A132,СВЦЭМ!$B$33:$B$776,D$119)+'СЕТ СН'!$I$9+СВЦЭМ!$D$10+'СЕТ СН'!$I$5-'СЕТ СН'!$I$17</f>
        <v>4056.1515139799999</v>
      </c>
      <c r="E132" s="36">
        <f>SUMIFS(СВЦЭМ!$C$33:$C$776,СВЦЭМ!$A$33:$A$776,$A132,СВЦЭМ!$B$33:$B$776,E$119)+'СЕТ СН'!$I$9+СВЦЭМ!$D$10+'СЕТ СН'!$I$5-'СЕТ СН'!$I$17</f>
        <v>4064.7638581399997</v>
      </c>
      <c r="F132" s="36">
        <f>SUMIFS(СВЦЭМ!$C$33:$C$776,СВЦЭМ!$A$33:$A$776,$A132,СВЦЭМ!$B$33:$B$776,F$119)+'СЕТ СН'!$I$9+СВЦЭМ!$D$10+'СЕТ СН'!$I$5-'СЕТ СН'!$I$17</f>
        <v>4070.62105557</v>
      </c>
      <c r="G132" s="36">
        <f>SUMIFS(СВЦЭМ!$C$33:$C$776,СВЦЭМ!$A$33:$A$776,$A132,СВЦЭМ!$B$33:$B$776,G$119)+'СЕТ СН'!$I$9+СВЦЭМ!$D$10+'СЕТ СН'!$I$5-'СЕТ СН'!$I$17</f>
        <v>4142.16550276</v>
      </c>
      <c r="H132" s="36">
        <f>SUMIFS(СВЦЭМ!$C$33:$C$776,СВЦЭМ!$A$33:$A$776,$A132,СВЦЭМ!$B$33:$B$776,H$119)+'СЕТ СН'!$I$9+СВЦЭМ!$D$10+'СЕТ СН'!$I$5-'СЕТ СН'!$I$17</f>
        <v>4103.4868862799995</v>
      </c>
      <c r="I132" s="36">
        <f>SUMIFS(СВЦЭМ!$C$33:$C$776,СВЦЭМ!$A$33:$A$776,$A132,СВЦЭМ!$B$33:$B$776,I$119)+'СЕТ СН'!$I$9+СВЦЭМ!$D$10+'СЕТ СН'!$I$5-'СЕТ СН'!$I$17</f>
        <v>3955.1320821499999</v>
      </c>
      <c r="J132" s="36">
        <f>SUMIFS(СВЦЭМ!$C$33:$C$776,СВЦЭМ!$A$33:$A$776,$A132,СВЦЭМ!$B$33:$B$776,J$119)+'СЕТ СН'!$I$9+СВЦЭМ!$D$10+'СЕТ СН'!$I$5-'СЕТ СН'!$I$17</f>
        <v>3847.0395838799996</v>
      </c>
      <c r="K132" s="36">
        <f>SUMIFS(СВЦЭМ!$C$33:$C$776,СВЦЭМ!$A$33:$A$776,$A132,СВЦЭМ!$B$33:$B$776,K$119)+'СЕТ СН'!$I$9+СВЦЭМ!$D$10+'СЕТ СН'!$I$5-'СЕТ СН'!$I$17</f>
        <v>3823.0536673899996</v>
      </c>
      <c r="L132" s="36">
        <f>SUMIFS(СВЦЭМ!$C$33:$C$776,СВЦЭМ!$A$33:$A$776,$A132,СВЦЭМ!$B$33:$B$776,L$119)+'СЕТ СН'!$I$9+СВЦЭМ!$D$10+'СЕТ СН'!$I$5-'СЕТ СН'!$I$17</f>
        <v>3799.6447486699999</v>
      </c>
      <c r="M132" s="36">
        <f>SUMIFS(СВЦЭМ!$C$33:$C$776,СВЦЭМ!$A$33:$A$776,$A132,СВЦЭМ!$B$33:$B$776,M$119)+'СЕТ СН'!$I$9+СВЦЭМ!$D$10+'СЕТ СН'!$I$5-'СЕТ СН'!$I$17</f>
        <v>3816.3785056199999</v>
      </c>
      <c r="N132" s="36">
        <f>SUMIFS(СВЦЭМ!$C$33:$C$776,СВЦЭМ!$A$33:$A$776,$A132,СВЦЭМ!$B$33:$B$776,N$119)+'СЕТ СН'!$I$9+СВЦЭМ!$D$10+'СЕТ СН'!$I$5-'СЕТ СН'!$I$17</f>
        <v>3794.2208159599995</v>
      </c>
      <c r="O132" s="36">
        <f>SUMIFS(СВЦЭМ!$C$33:$C$776,СВЦЭМ!$A$33:$A$776,$A132,СВЦЭМ!$B$33:$B$776,O$119)+'СЕТ СН'!$I$9+СВЦЭМ!$D$10+'СЕТ СН'!$I$5-'СЕТ СН'!$I$17</f>
        <v>3816.1010436199999</v>
      </c>
      <c r="P132" s="36">
        <f>SUMIFS(СВЦЭМ!$C$33:$C$776,СВЦЭМ!$A$33:$A$776,$A132,СВЦЭМ!$B$33:$B$776,P$119)+'СЕТ СН'!$I$9+СВЦЭМ!$D$10+'СЕТ СН'!$I$5-'СЕТ СН'!$I$17</f>
        <v>3821.8869223199999</v>
      </c>
      <c r="Q132" s="36">
        <f>SUMIFS(СВЦЭМ!$C$33:$C$776,СВЦЭМ!$A$33:$A$776,$A132,СВЦЭМ!$B$33:$B$776,Q$119)+'СЕТ СН'!$I$9+СВЦЭМ!$D$10+'СЕТ СН'!$I$5-'СЕТ СН'!$I$17</f>
        <v>3840.2601103099996</v>
      </c>
      <c r="R132" s="36">
        <f>SUMIFS(СВЦЭМ!$C$33:$C$776,СВЦЭМ!$A$33:$A$776,$A132,СВЦЭМ!$B$33:$B$776,R$119)+'СЕТ СН'!$I$9+СВЦЭМ!$D$10+'СЕТ СН'!$I$5-'СЕТ СН'!$I$17</f>
        <v>3680.5625363300001</v>
      </c>
      <c r="S132" s="36">
        <f>SUMIFS(СВЦЭМ!$C$33:$C$776,СВЦЭМ!$A$33:$A$776,$A132,СВЦЭМ!$B$33:$B$776,S$119)+'СЕТ СН'!$I$9+СВЦЭМ!$D$10+'СЕТ СН'!$I$5-'СЕТ СН'!$I$17</f>
        <v>3691.3801497999998</v>
      </c>
      <c r="T132" s="36">
        <f>SUMIFS(СВЦЭМ!$C$33:$C$776,СВЦЭМ!$A$33:$A$776,$A132,СВЦЭМ!$B$33:$B$776,T$119)+'СЕТ СН'!$I$9+СВЦЭМ!$D$10+'СЕТ СН'!$I$5-'СЕТ СН'!$I$17</f>
        <v>3651.4822662500001</v>
      </c>
      <c r="U132" s="36">
        <f>SUMIFS(СВЦЭМ!$C$33:$C$776,СВЦЭМ!$A$33:$A$776,$A132,СВЦЭМ!$B$33:$B$776,U$119)+'СЕТ СН'!$I$9+СВЦЭМ!$D$10+'СЕТ СН'!$I$5-'СЕТ СН'!$I$17</f>
        <v>3645.28329308</v>
      </c>
      <c r="V132" s="36">
        <f>SUMIFS(СВЦЭМ!$C$33:$C$776,СВЦЭМ!$A$33:$A$776,$A132,СВЦЭМ!$B$33:$B$776,V$119)+'СЕТ СН'!$I$9+СВЦЭМ!$D$10+'СЕТ СН'!$I$5-'СЕТ СН'!$I$17</f>
        <v>3808.0516642499997</v>
      </c>
      <c r="W132" s="36">
        <f>SUMIFS(СВЦЭМ!$C$33:$C$776,СВЦЭМ!$A$33:$A$776,$A132,СВЦЭМ!$B$33:$B$776,W$119)+'СЕТ СН'!$I$9+СВЦЭМ!$D$10+'СЕТ СН'!$I$5-'СЕТ СН'!$I$17</f>
        <v>3801.1925546900002</v>
      </c>
      <c r="X132" s="36">
        <f>SUMIFS(СВЦЭМ!$C$33:$C$776,СВЦЭМ!$A$33:$A$776,$A132,СВЦЭМ!$B$33:$B$776,X$119)+'СЕТ СН'!$I$9+СВЦЭМ!$D$10+'СЕТ СН'!$I$5-'СЕТ СН'!$I$17</f>
        <v>3795.53714846</v>
      </c>
      <c r="Y132" s="36">
        <f>SUMIFS(СВЦЭМ!$C$33:$C$776,СВЦЭМ!$A$33:$A$776,$A132,СВЦЭМ!$B$33:$B$776,Y$119)+'СЕТ СН'!$I$9+СВЦЭМ!$D$10+'СЕТ СН'!$I$5-'СЕТ СН'!$I$17</f>
        <v>3895.0045697199998</v>
      </c>
    </row>
    <row r="133" spans="1:25" ht="15.75" x14ac:dyDescent="0.2">
      <c r="A133" s="35">
        <f t="shared" si="3"/>
        <v>43479</v>
      </c>
      <c r="B133" s="36">
        <f>SUMIFS(СВЦЭМ!$C$33:$C$776,СВЦЭМ!$A$33:$A$776,$A133,СВЦЭМ!$B$33:$B$776,B$119)+'СЕТ СН'!$I$9+СВЦЭМ!$D$10+'СЕТ СН'!$I$5-'СЕТ СН'!$I$17</f>
        <v>4000.6979771299998</v>
      </c>
      <c r="C133" s="36">
        <f>SUMIFS(СВЦЭМ!$C$33:$C$776,СВЦЭМ!$A$33:$A$776,$A133,СВЦЭМ!$B$33:$B$776,C$119)+'СЕТ СН'!$I$9+СВЦЭМ!$D$10+'СЕТ СН'!$I$5-'СЕТ СН'!$I$17</f>
        <v>4009.58271909</v>
      </c>
      <c r="D133" s="36">
        <f>SUMIFS(СВЦЭМ!$C$33:$C$776,СВЦЭМ!$A$33:$A$776,$A133,СВЦЭМ!$B$33:$B$776,D$119)+'СЕТ СН'!$I$9+СВЦЭМ!$D$10+'СЕТ СН'!$I$5-'СЕТ СН'!$I$17</f>
        <v>3965.3217120999998</v>
      </c>
      <c r="E133" s="36">
        <f>SUMIFS(СВЦЭМ!$C$33:$C$776,СВЦЭМ!$A$33:$A$776,$A133,СВЦЭМ!$B$33:$B$776,E$119)+'СЕТ СН'!$I$9+СВЦЭМ!$D$10+'СЕТ СН'!$I$5-'СЕТ СН'!$I$17</f>
        <v>4017.1495391499998</v>
      </c>
      <c r="F133" s="36">
        <f>SUMIFS(СВЦЭМ!$C$33:$C$776,СВЦЭМ!$A$33:$A$776,$A133,СВЦЭМ!$B$33:$B$776,F$119)+'СЕТ СН'!$I$9+СВЦЭМ!$D$10+'СЕТ СН'!$I$5-'СЕТ СН'!$I$17</f>
        <v>3953.3000184599996</v>
      </c>
      <c r="G133" s="36">
        <f>SUMIFS(СВЦЭМ!$C$33:$C$776,СВЦЭМ!$A$33:$A$776,$A133,СВЦЭМ!$B$33:$B$776,G$119)+'СЕТ СН'!$I$9+СВЦЭМ!$D$10+'СЕТ СН'!$I$5-'СЕТ СН'!$I$17</f>
        <v>3923.6329534999995</v>
      </c>
      <c r="H133" s="36">
        <f>SUMIFS(СВЦЭМ!$C$33:$C$776,СВЦЭМ!$A$33:$A$776,$A133,СВЦЭМ!$B$33:$B$776,H$119)+'СЕТ СН'!$I$9+СВЦЭМ!$D$10+'СЕТ СН'!$I$5-'СЕТ СН'!$I$17</f>
        <v>3888.2399382599997</v>
      </c>
      <c r="I133" s="36">
        <f>SUMIFS(СВЦЭМ!$C$33:$C$776,СВЦЭМ!$A$33:$A$776,$A133,СВЦЭМ!$B$33:$B$776,I$119)+'СЕТ СН'!$I$9+СВЦЭМ!$D$10+'СЕТ СН'!$I$5-'СЕТ СН'!$I$17</f>
        <v>3788.5727485799998</v>
      </c>
      <c r="J133" s="36">
        <f>SUMIFS(СВЦЭМ!$C$33:$C$776,СВЦЭМ!$A$33:$A$776,$A133,СВЦЭМ!$B$33:$B$776,J$119)+'СЕТ СН'!$I$9+СВЦЭМ!$D$10+'СЕТ СН'!$I$5-'СЕТ СН'!$I$17</f>
        <v>3738.1462597199998</v>
      </c>
      <c r="K133" s="36">
        <f>SUMIFS(СВЦЭМ!$C$33:$C$776,СВЦЭМ!$A$33:$A$776,$A133,СВЦЭМ!$B$33:$B$776,K$119)+'СЕТ СН'!$I$9+СВЦЭМ!$D$10+'СЕТ СН'!$I$5-'СЕТ СН'!$I$17</f>
        <v>3611.3779394799999</v>
      </c>
      <c r="L133" s="36">
        <f>SUMIFS(СВЦЭМ!$C$33:$C$776,СВЦЭМ!$A$33:$A$776,$A133,СВЦЭМ!$B$33:$B$776,L$119)+'СЕТ СН'!$I$9+СВЦЭМ!$D$10+'СЕТ СН'!$I$5-'СЕТ СН'!$I$17</f>
        <v>3589.9543715099999</v>
      </c>
      <c r="M133" s="36">
        <f>SUMIFS(СВЦЭМ!$C$33:$C$776,СВЦЭМ!$A$33:$A$776,$A133,СВЦЭМ!$B$33:$B$776,M$119)+'СЕТ СН'!$I$9+СВЦЭМ!$D$10+'СЕТ СН'!$I$5-'СЕТ СН'!$I$17</f>
        <v>3808.0161902</v>
      </c>
      <c r="N133" s="36">
        <f>SUMIFS(СВЦЭМ!$C$33:$C$776,СВЦЭМ!$A$33:$A$776,$A133,СВЦЭМ!$B$33:$B$776,N$119)+'СЕТ СН'!$I$9+СВЦЭМ!$D$10+'СЕТ СН'!$I$5-'СЕТ СН'!$I$17</f>
        <v>3841.8385078800002</v>
      </c>
      <c r="O133" s="36">
        <f>SUMIFS(СВЦЭМ!$C$33:$C$776,СВЦЭМ!$A$33:$A$776,$A133,СВЦЭМ!$B$33:$B$776,O$119)+'СЕТ СН'!$I$9+СВЦЭМ!$D$10+'СЕТ СН'!$I$5-'СЕТ СН'!$I$17</f>
        <v>3854.9683317999998</v>
      </c>
      <c r="P133" s="36">
        <f>SUMIFS(СВЦЭМ!$C$33:$C$776,СВЦЭМ!$A$33:$A$776,$A133,СВЦЭМ!$B$33:$B$776,P$119)+'СЕТ СН'!$I$9+СВЦЭМ!$D$10+'СЕТ СН'!$I$5-'СЕТ СН'!$I$17</f>
        <v>3849.2713153199998</v>
      </c>
      <c r="Q133" s="36">
        <f>SUMIFS(СВЦЭМ!$C$33:$C$776,СВЦЭМ!$A$33:$A$776,$A133,СВЦЭМ!$B$33:$B$776,Q$119)+'СЕТ СН'!$I$9+СВЦЭМ!$D$10+'СЕТ СН'!$I$5-'СЕТ СН'!$I$17</f>
        <v>3831.7294814699999</v>
      </c>
      <c r="R133" s="36">
        <f>SUMIFS(СВЦЭМ!$C$33:$C$776,СВЦЭМ!$A$33:$A$776,$A133,СВЦЭМ!$B$33:$B$776,R$119)+'СЕТ СН'!$I$9+СВЦЭМ!$D$10+'СЕТ СН'!$I$5-'СЕТ СН'!$I$17</f>
        <v>3849.5983682400001</v>
      </c>
      <c r="S133" s="36">
        <f>SUMIFS(СВЦЭМ!$C$33:$C$776,СВЦЭМ!$A$33:$A$776,$A133,СВЦЭМ!$B$33:$B$776,S$119)+'СЕТ СН'!$I$9+СВЦЭМ!$D$10+'СЕТ СН'!$I$5-'СЕТ СН'!$I$17</f>
        <v>3825.9314535599997</v>
      </c>
      <c r="T133" s="36">
        <f>SUMIFS(СВЦЭМ!$C$33:$C$776,СВЦЭМ!$A$33:$A$776,$A133,СВЦЭМ!$B$33:$B$776,T$119)+'СЕТ СН'!$I$9+СВЦЭМ!$D$10+'СЕТ СН'!$I$5-'СЕТ СН'!$I$17</f>
        <v>3788.4865344099999</v>
      </c>
      <c r="U133" s="36">
        <f>SUMIFS(СВЦЭМ!$C$33:$C$776,СВЦЭМ!$A$33:$A$776,$A133,СВЦЭМ!$B$33:$B$776,U$119)+'СЕТ СН'!$I$9+СВЦЭМ!$D$10+'СЕТ СН'!$I$5-'СЕТ СН'!$I$17</f>
        <v>3773.3882307200001</v>
      </c>
      <c r="V133" s="36">
        <f>SUMIFS(СВЦЭМ!$C$33:$C$776,СВЦЭМ!$A$33:$A$776,$A133,СВЦЭМ!$B$33:$B$776,V$119)+'СЕТ СН'!$I$9+СВЦЭМ!$D$10+'СЕТ СН'!$I$5-'СЕТ СН'!$I$17</f>
        <v>3790.7893766199995</v>
      </c>
      <c r="W133" s="36">
        <f>SUMIFS(СВЦЭМ!$C$33:$C$776,СВЦЭМ!$A$33:$A$776,$A133,СВЦЭМ!$B$33:$B$776,W$119)+'СЕТ СН'!$I$9+СВЦЭМ!$D$10+'СЕТ СН'!$I$5-'СЕТ СН'!$I$17</f>
        <v>3815.7440385299997</v>
      </c>
      <c r="X133" s="36">
        <f>SUMIFS(СВЦЭМ!$C$33:$C$776,СВЦЭМ!$A$33:$A$776,$A133,СВЦЭМ!$B$33:$B$776,X$119)+'СЕТ СН'!$I$9+СВЦЭМ!$D$10+'СЕТ СН'!$I$5-'СЕТ СН'!$I$17</f>
        <v>3793.3795191599997</v>
      </c>
      <c r="Y133" s="36">
        <f>SUMIFS(СВЦЭМ!$C$33:$C$776,СВЦЭМ!$A$33:$A$776,$A133,СВЦЭМ!$B$33:$B$776,Y$119)+'СЕТ СН'!$I$9+СВЦЭМ!$D$10+'СЕТ СН'!$I$5-'СЕТ СН'!$I$17</f>
        <v>3883.0715109499997</v>
      </c>
    </row>
    <row r="134" spans="1:25" ht="15.75" x14ac:dyDescent="0.2">
      <c r="A134" s="35">
        <f t="shared" si="3"/>
        <v>43480</v>
      </c>
      <c r="B134" s="36">
        <f>SUMIFS(СВЦЭМ!$C$33:$C$776,СВЦЭМ!$A$33:$A$776,$A134,СВЦЭМ!$B$33:$B$776,B$119)+'СЕТ СН'!$I$9+СВЦЭМ!$D$10+'СЕТ СН'!$I$5-'СЕТ СН'!$I$17</f>
        <v>3989.0081028300001</v>
      </c>
      <c r="C134" s="36">
        <f>SUMIFS(СВЦЭМ!$C$33:$C$776,СВЦЭМ!$A$33:$A$776,$A134,СВЦЭМ!$B$33:$B$776,C$119)+'СЕТ СН'!$I$9+СВЦЭМ!$D$10+'СЕТ СН'!$I$5-'СЕТ СН'!$I$17</f>
        <v>4015.7759319799998</v>
      </c>
      <c r="D134" s="36">
        <f>SUMIFS(СВЦЭМ!$C$33:$C$776,СВЦЭМ!$A$33:$A$776,$A134,СВЦЭМ!$B$33:$B$776,D$119)+'СЕТ СН'!$I$9+СВЦЭМ!$D$10+'СЕТ СН'!$I$5-'СЕТ СН'!$I$17</f>
        <v>4056.7694970899997</v>
      </c>
      <c r="E134" s="36">
        <f>SUMIFS(СВЦЭМ!$C$33:$C$776,СВЦЭМ!$A$33:$A$776,$A134,СВЦЭМ!$B$33:$B$776,E$119)+'СЕТ СН'!$I$9+СВЦЭМ!$D$10+'СЕТ СН'!$I$5-'СЕТ СН'!$I$17</f>
        <v>4072.6147710599998</v>
      </c>
      <c r="F134" s="36">
        <f>SUMIFS(СВЦЭМ!$C$33:$C$776,СВЦЭМ!$A$33:$A$776,$A134,СВЦЭМ!$B$33:$B$776,F$119)+'СЕТ СН'!$I$9+СВЦЭМ!$D$10+'СЕТ СН'!$I$5-'СЕТ СН'!$I$17</f>
        <v>4041.1643290399998</v>
      </c>
      <c r="G134" s="36">
        <f>SUMIFS(СВЦЭМ!$C$33:$C$776,СВЦЭМ!$A$33:$A$776,$A134,СВЦЭМ!$B$33:$B$776,G$119)+'СЕТ СН'!$I$9+СВЦЭМ!$D$10+'СЕТ СН'!$I$5-'СЕТ СН'!$I$17</f>
        <v>4037.6257900000001</v>
      </c>
      <c r="H134" s="36">
        <f>SUMIFS(СВЦЭМ!$C$33:$C$776,СВЦЭМ!$A$33:$A$776,$A134,СВЦЭМ!$B$33:$B$776,H$119)+'СЕТ СН'!$I$9+СВЦЭМ!$D$10+'СЕТ СН'!$I$5-'СЕТ СН'!$I$17</f>
        <v>3981.2954403399999</v>
      </c>
      <c r="I134" s="36">
        <f>SUMIFS(СВЦЭМ!$C$33:$C$776,СВЦЭМ!$A$33:$A$776,$A134,СВЦЭМ!$B$33:$B$776,I$119)+'СЕТ СН'!$I$9+СВЦЭМ!$D$10+'СЕТ СН'!$I$5-'СЕТ СН'!$I$17</f>
        <v>3867.0068249299998</v>
      </c>
      <c r="J134" s="36">
        <f>SUMIFS(СВЦЭМ!$C$33:$C$776,СВЦЭМ!$A$33:$A$776,$A134,СВЦЭМ!$B$33:$B$776,J$119)+'СЕТ СН'!$I$9+СВЦЭМ!$D$10+'СЕТ СН'!$I$5-'СЕТ СН'!$I$17</f>
        <v>3842.3445829599996</v>
      </c>
      <c r="K134" s="36">
        <f>SUMIFS(СВЦЭМ!$C$33:$C$776,СВЦЭМ!$A$33:$A$776,$A134,СВЦЭМ!$B$33:$B$776,K$119)+'СЕТ СН'!$I$9+СВЦЭМ!$D$10+'СЕТ СН'!$I$5-'СЕТ СН'!$I$17</f>
        <v>3662.1534286300002</v>
      </c>
      <c r="L134" s="36">
        <f>SUMIFS(СВЦЭМ!$C$33:$C$776,СВЦЭМ!$A$33:$A$776,$A134,СВЦЭМ!$B$33:$B$776,L$119)+'СЕТ СН'!$I$9+СВЦЭМ!$D$10+'СЕТ СН'!$I$5-'СЕТ СН'!$I$17</f>
        <v>3620.1456706899999</v>
      </c>
      <c r="M134" s="36">
        <f>SUMIFS(СВЦЭМ!$C$33:$C$776,СВЦЭМ!$A$33:$A$776,$A134,СВЦЭМ!$B$33:$B$776,M$119)+'СЕТ СН'!$I$9+СВЦЭМ!$D$10+'СЕТ СН'!$I$5-'СЕТ СН'!$I$17</f>
        <v>3649.13655294</v>
      </c>
      <c r="N134" s="36">
        <f>SUMIFS(СВЦЭМ!$C$33:$C$776,СВЦЭМ!$A$33:$A$776,$A134,СВЦЭМ!$B$33:$B$776,N$119)+'СЕТ СН'!$I$9+СВЦЭМ!$D$10+'СЕТ СН'!$I$5-'СЕТ СН'!$I$17</f>
        <v>3654.2804210099998</v>
      </c>
      <c r="O134" s="36">
        <f>SUMIFS(СВЦЭМ!$C$33:$C$776,СВЦЭМ!$A$33:$A$776,$A134,СВЦЭМ!$B$33:$B$776,O$119)+'СЕТ СН'!$I$9+СВЦЭМ!$D$10+'СЕТ СН'!$I$5-'СЕТ СН'!$I$17</f>
        <v>3639.7609171899999</v>
      </c>
      <c r="P134" s="36">
        <f>SUMIFS(СВЦЭМ!$C$33:$C$776,СВЦЭМ!$A$33:$A$776,$A134,СВЦЭМ!$B$33:$B$776,P$119)+'СЕТ СН'!$I$9+СВЦЭМ!$D$10+'СЕТ СН'!$I$5-'СЕТ СН'!$I$17</f>
        <v>3644.31507147</v>
      </c>
      <c r="Q134" s="36">
        <f>SUMIFS(СВЦЭМ!$C$33:$C$776,СВЦЭМ!$A$33:$A$776,$A134,СВЦЭМ!$B$33:$B$776,Q$119)+'СЕТ СН'!$I$9+СВЦЭМ!$D$10+'СЕТ СН'!$I$5-'СЕТ СН'!$I$17</f>
        <v>3627.87758029</v>
      </c>
      <c r="R134" s="36">
        <f>SUMIFS(СВЦЭМ!$C$33:$C$776,СВЦЭМ!$A$33:$A$776,$A134,СВЦЭМ!$B$33:$B$776,R$119)+'СЕТ СН'!$I$9+СВЦЭМ!$D$10+'СЕТ СН'!$I$5-'СЕТ СН'!$I$17</f>
        <v>3618.8299113200001</v>
      </c>
      <c r="S134" s="36">
        <f>SUMIFS(СВЦЭМ!$C$33:$C$776,СВЦЭМ!$A$33:$A$776,$A134,СВЦЭМ!$B$33:$B$776,S$119)+'СЕТ СН'!$I$9+СВЦЭМ!$D$10+'СЕТ СН'!$I$5-'СЕТ СН'!$I$17</f>
        <v>3643.0141477899997</v>
      </c>
      <c r="T134" s="36">
        <f>SUMIFS(СВЦЭМ!$C$33:$C$776,СВЦЭМ!$A$33:$A$776,$A134,СВЦЭМ!$B$33:$B$776,T$119)+'СЕТ СН'!$I$9+СВЦЭМ!$D$10+'СЕТ СН'!$I$5-'СЕТ СН'!$I$17</f>
        <v>3617.0293475200001</v>
      </c>
      <c r="U134" s="36">
        <f>SUMIFS(СВЦЭМ!$C$33:$C$776,СВЦЭМ!$A$33:$A$776,$A134,СВЦЭМ!$B$33:$B$776,U$119)+'СЕТ СН'!$I$9+СВЦЭМ!$D$10+'СЕТ СН'!$I$5-'СЕТ СН'!$I$17</f>
        <v>3627.5620853999999</v>
      </c>
      <c r="V134" s="36">
        <f>SUMIFS(СВЦЭМ!$C$33:$C$776,СВЦЭМ!$A$33:$A$776,$A134,СВЦЭМ!$B$33:$B$776,V$119)+'СЕТ СН'!$I$9+СВЦЭМ!$D$10+'СЕТ СН'!$I$5-'СЕТ СН'!$I$17</f>
        <v>3641.6514410999998</v>
      </c>
      <c r="W134" s="36">
        <f>SUMIFS(СВЦЭМ!$C$33:$C$776,СВЦЭМ!$A$33:$A$776,$A134,СВЦЭМ!$B$33:$B$776,W$119)+'СЕТ СН'!$I$9+СВЦЭМ!$D$10+'СЕТ СН'!$I$5-'СЕТ СН'!$I$17</f>
        <v>3844.57066123</v>
      </c>
      <c r="X134" s="36">
        <f>SUMIFS(СВЦЭМ!$C$33:$C$776,СВЦЭМ!$A$33:$A$776,$A134,СВЦЭМ!$B$33:$B$776,X$119)+'СЕТ СН'!$I$9+СВЦЭМ!$D$10+'СЕТ СН'!$I$5-'СЕТ СН'!$I$17</f>
        <v>3838.0532370399997</v>
      </c>
      <c r="Y134" s="36">
        <f>SUMIFS(СВЦЭМ!$C$33:$C$776,СВЦЭМ!$A$33:$A$776,$A134,СВЦЭМ!$B$33:$B$776,Y$119)+'СЕТ СН'!$I$9+СВЦЭМ!$D$10+'СЕТ СН'!$I$5-'СЕТ СН'!$I$17</f>
        <v>3893.3586194</v>
      </c>
    </row>
    <row r="135" spans="1:25" ht="15.75" x14ac:dyDescent="0.2">
      <c r="A135" s="35">
        <f t="shared" si="3"/>
        <v>43481</v>
      </c>
      <c r="B135" s="36">
        <f>SUMIFS(СВЦЭМ!$C$33:$C$776,СВЦЭМ!$A$33:$A$776,$A135,СВЦЭМ!$B$33:$B$776,B$119)+'СЕТ СН'!$I$9+СВЦЭМ!$D$10+'СЕТ СН'!$I$5-'СЕТ СН'!$I$17</f>
        <v>3965.7201093099998</v>
      </c>
      <c r="C135" s="36">
        <f>SUMIFS(СВЦЭМ!$C$33:$C$776,СВЦЭМ!$A$33:$A$776,$A135,СВЦЭМ!$B$33:$B$776,C$119)+'СЕТ СН'!$I$9+СВЦЭМ!$D$10+'СЕТ СН'!$I$5-'СЕТ СН'!$I$17</f>
        <v>4004.5387925300001</v>
      </c>
      <c r="D135" s="36">
        <f>SUMIFS(СВЦЭМ!$C$33:$C$776,СВЦЭМ!$A$33:$A$776,$A135,СВЦЭМ!$B$33:$B$776,D$119)+'СЕТ СН'!$I$9+СВЦЭМ!$D$10+'СЕТ СН'!$I$5-'СЕТ СН'!$I$17</f>
        <v>4031.0679656799998</v>
      </c>
      <c r="E135" s="36">
        <f>SUMIFS(СВЦЭМ!$C$33:$C$776,СВЦЭМ!$A$33:$A$776,$A135,СВЦЭМ!$B$33:$B$776,E$119)+'СЕТ СН'!$I$9+СВЦЭМ!$D$10+'СЕТ СН'!$I$5-'СЕТ СН'!$I$17</f>
        <v>4035.3086137099999</v>
      </c>
      <c r="F135" s="36">
        <f>SUMIFS(СВЦЭМ!$C$33:$C$776,СВЦЭМ!$A$33:$A$776,$A135,СВЦЭМ!$B$33:$B$776,F$119)+'СЕТ СН'!$I$9+СВЦЭМ!$D$10+'СЕТ СН'!$I$5-'СЕТ СН'!$I$17</f>
        <v>4016.42850155</v>
      </c>
      <c r="G135" s="36">
        <f>SUMIFS(СВЦЭМ!$C$33:$C$776,СВЦЭМ!$A$33:$A$776,$A135,СВЦЭМ!$B$33:$B$776,G$119)+'СЕТ СН'!$I$9+СВЦЭМ!$D$10+'СЕТ СН'!$I$5-'СЕТ СН'!$I$17</f>
        <v>4014.5562604299998</v>
      </c>
      <c r="H135" s="36">
        <f>SUMIFS(СВЦЭМ!$C$33:$C$776,СВЦЭМ!$A$33:$A$776,$A135,СВЦЭМ!$B$33:$B$776,H$119)+'СЕТ СН'!$I$9+СВЦЭМ!$D$10+'СЕТ СН'!$I$5-'СЕТ СН'!$I$17</f>
        <v>4006.7686009199997</v>
      </c>
      <c r="I135" s="36">
        <f>SUMIFS(СВЦЭМ!$C$33:$C$776,СВЦЭМ!$A$33:$A$776,$A135,СВЦЭМ!$B$33:$B$776,I$119)+'СЕТ СН'!$I$9+СВЦЭМ!$D$10+'СЕТ СН'!$I$5-'СЕТ СН'!$I$17</f>
        <v>3891.6612865199995</v>
      </c>
      <c r="J135" s="36">
        <f>SUMIFS(СВЦЭМ!$C$33:$C$776,СВЦЭМ!$A$33:$A$776,$A135,СВЦЭМ!$B$33:$B$776,J$119)+'СЕТ СН'!$I$9+СВЦЭМ!$D$10+'СЕТ СН'!$I$5-'СЕТ СН'!$I$17</f>
        <v>3842.6922232799998</v>
      </c>
      <c r="K135" s="36">
        <f>SUMIFS(СВЦЭМ!$C$33:$C$776,СВЦЭМ!$A$33:$A$776,$A135,СВЦЭМ!$B$33:$B$776,K$119)+'СЕТ СН'!$I$9+СВЦЭМ!$D$10+'СЕТ СН'!$I$5-'СЕТ СН'!$I$17</f>
        <v>3665.6175004500001</v>
      </c>
      <c r="L135" s="36">
        <f>SUMIFS(СВЦЭМ!$C$33:$C$776,СВЦЭМ!$A$33:$A$776,$A135,СВЦЭМ!$B$33:$B$776,L$119)+'СЕТ СН'!$I$9+СВЦЭМ!$D$10+'СЕТ СН'!$I$5-'СЕТ СН'!$I$17</f>
        <v>3669.2310877099999</v>
      </c>
      <c r="M135" s="36">
        <f>SUMIFS(СВЦЭМ!$C$33:$C$776,СВЦЭМ!$A$33:$A$776,$A135,СВЦЭМ!$B$33:$B$776,M$119)+'СЕТ СН'!$I$9+СВЦЭМ!$D$10+'СЕТ СН'!$I$5-'СЕТ СН'!$I$17</f>
        <v>3692.9480804200002</v>
      </c>
      <c r="N135" s="36">
        <f>SUMIFS(СВЦЭМ!$C$33:$C$776,СВЦЭМ!$A$33:$A$776,$A135,СВЦЭМ!$B$33:$B$776,N$119)+'СЕТ СН'!$I$9+СВЦЭМ!$D$10+'СЕТ СН'!$I$5-'СЕТ СН'!$I$17</f>
        <v>3696.0898907199999</v>
      </c>
      <c r="O135" s="36">
        <f>SUMIFS(СВЦЭМ!$C$33:$C$776,СВЦЭМ!$A$33:$A$776,$A135,СВЦЭМ!$B$33:$B$776,O$119)+'СЕТ СН'!$I$9+СВЦЭМ!$D$10+'СЕТ СН'!$I$5-'СЕТ СН'!$I$17</f>
        <v>3700.6835856899997</v>
      </c>
      <c r="P135" s="36">
        <f>SUMIFS(СВЦЭМ!$C$33:$C$776,СВЦЭМ!$A$33:$A$776,$A135,СВЦЭМ!$B$33:$B$776,P$119)+'СЕТ СН'!$I$9+СВЦЭМ!$D$10+'СЕТ СН'!$I$5-'СЕТ СН'!$I$17</f>
        <v>3709.9793304200002</v>
      </c>
      <c r="Q135" s="36">
        <f>SUMIFS(СВЦЭМ!$C$33:$C$776,СВЦЭМ!$A$33:$A$776,$A135,СВЦЭМ!$B$33:$B$776,Q$119)+'СЕТ СН'!$I$9+СВЦЭМ!$D$10+'СЕТ СН'!$I$5-'СЕТ СН'!$I$17</f>
        <v>3715.21587748</v>
      </c>
      <c r="R135" s="36">
        <f>SUMIFS(СВЦЭМ!$C$33:$C$776,СВЦЭМ!$A$33:$A$776,$A135,СВЦЭМ!$B$33:$B$776,R$119)+'СЕТ СН'!$I$9+СВЦЭМ!$D$10+'СЕТ СН'!$I$5-'СЕТ СН'!$I$17</f>
        <v>3717.6951813799997</v>
      </c>
      <c r="S135" s="36">
        <f>SUMIFS(СВЦЭМ!$C$33:$C$776,СВЦЭМ!$A$33:$A$776,$A135,СВЦЭМ!$B$33:$B$776,S$119)+'СЕТ СН'!$I$9+СВЦЭМ!$D$10+'СЕТ СН'!$I$5-'СЕТ СН'!$I$17</f>
        <v>3719.5747036900002</v>
      </c>
      <c r="T135" s="36">
        <f>SUMIFS(СВЦЭМ!$C$33:$C$776,СВЦЭМ!$A$33:$A$776,$A135,СВЦЭМ!$B$33:$B$776,T$119)+'СЕТ СН'!$I$9+СВЦЭМ!$D$10+'СЕТ СН'!$I$5-'СЕТ СН'!$I$17</f>
        <v>3710.2138633899995</v>
      </c>
      <c r="U135" s="36">
        <f>SUMIFS(СВЦЭМ!$C$33:$C$776,СВЦЭМ!$A$33:$A$776,$A135,СВЦЭМ!$B$33:$B$776,U$119)+'СЕТ СН'!$I$9+СВЦЭМ!$D$10+'СЕТ СН'!$I$5-'СЕТ СН'!$I$17</f>
        <v>3698.05558819</v>
      </c>
      <c r="V135" s="36">
        <f>SUMIFS(СВЦЭМ!$C$33:$C$776,СВЦЭМ!$A$33:$A$776,$A135,СВЦЭМ!$B$33:$B$776,V$119)+'СЕТ СН'!$I$9+СВЦЭМ!$D$10+'СЕТ СН'!$I$5-'СЕТ СН'!$I$17</f>
        <v>3711.8856144699998</v>
      </c>
      <c r="W135" s="36">
        <f>SUMIFS(СВЦЭМ!$C$33:$C$776,СВЦЭМ!$A$33:$A$776,$A135,СВЦЭМ!$B$33:$B$776,W$119)+'СЕТ СН'!$I$9+СВЦЭМ!$D$10+'СЕТ СН'!$I$5-'СЕТ СН'!$I$17</f>
        <v>3898.0035736999998</v>
      </c>
      <c r="X135" s="36">
        <f>SUMIFS(СВЦЭМ!$C$33:$C$776,СВЦЭМ!$A$33:$A$776,$A135,СВЦЭМ!$B$33:$B$776,X$119)+'СЕТ СН'!$I$9+СВЦЭМ!$D$10+'СЕТ СН'!$I$5-'СЕТ СН'!$I$17</f>
        <v>3697.4099938600002</v>
      </c>
      <c r="Y135" s="36">
        <f>SUMIFS(СВЦЭМ!$C$33:$C$776,СВЦЭМ!$A$33:$A$776,$A135,СВЦЭМ!$B$33:$B$776,Y$119)+'СЕТ СН'!$I$9+СВЦЭМ!$D$10+'СЕТ СН'!$I$5-'СЕТ СН'!$I$17</f>
        <v>3953.2405735599996</v>
      </c>
    </row>
    <row r="136" spans="1:25" ht="15.75" x14ac:dyDescent="0.2">
      <c r="A136" s="35">
        <f t="shared" si="3"/>
        <v>43482</v>
      </c>
      <c r="B136" s="36">
        <f>SUMIFS(СВЦЭМ!$C$33:$C$776,СВЦЭМ!$A$33:$A$776,$A136,СВЦЭМ!$B$33:$B$776,B$119)+'СЕТ СН'!$I$9+СВЦЭМ!$D$10+'СЕТ СН'!$I$5-'СЕТ СН'!$I$17</f>
        <v>4065.1568884299995</v>
      </c>
      <c r="C136" s="36">
        <f>SUMIFS(СВЦЭМ!$C$33:$C$776,СВЦЭМ!$A$33:$A$776,$A136,СВЦЭМ!$B$33:$B$776,C$119)+'СЕТ СН'!$I$9+СВЦЭМ!$D$10+'СЕТ СН'!$I$5-'СЕТ СН'!$I$17</f>
        <v>4036.20908848</v>
      </c>
      <c r="D136" s="36">
        <f>SUMIFS(СВЦЭМ!$C$33:$C$776,СВЦЭМ!$A$33:$A$776,$A136,СВЦЭМ!$B$33:$B$776,D$119)+'СЕТ СН'!$I$9+СВЦЭМ!$D$10+'СЕТ СН'!$I$5-'СЕТ СН'!$I$17</f>
        <v>4050.0399864800002</v>
      </c>
      <c r="E136" s="36">
        <f>SUMIFS(СВЦЭМ!$C$33:$C$776,СВЦЭМ!$A$33:$A$776,$A136,СВЦЭМ!$B$33:$B$776,E$119)+'СЕТ СН'!$I$9+СВЦЭМ!$D$10+'СЕТ СН'!$I$5-'СЕТ СН'!$I$17</f>
        <v>4041.5757597299998</v>
      </c>
      <c r="F136" s="36">
        <f>SUMIFS(СВЦЭМ!$C$33:$C$776,СВЦЭМ!$A$33:$A$776,$A136,СВЦЭМ!$B$33:$B$776,F$119)+'СЕТ СН'!$I$9+СВЦЭМ!$D$10+'СЕТ СН'!$I$5-'СЕТ СН'!$I$17</f>
        <v>4057.8511224200001</v>
      </c>
      <c r="G136" s="36">
        <f>SUMIFS(СВЦЭМ!$C$33:$C$776,СВЦЭМ!$A$33:$A$776,$A136,СВЦЭМ!$B$33:$B$776,G$119)+'СЕТ СН'!$I$9+СВЦЭМ!$D$10+'СЕТ СН'!$I$5-'СЕТ СН'!$I$17</f>
        <v>4101.6920555500001</v>
      </c>
      <c r="H136" s="36">
        <f>SUMIFS(СВЦЭМ!$C$33:$C$776,СВЦЭМ!$A$33:$A$776,$A136,СВЦЭМ!$B$33:$B$776,H$119)+'СЕТ СН'!$I$9+СВЦЭМ!$D$10+'СЕТ СН'!$I$5-'СЕТ СН'!$I$17</f>
        <v>4013.4132803100001</v>
      </c>
      <c r="I136" s="36">
        <f>SUMIFS(СВЦЭМ!$C$33:$C$776,СВЦЭМ!$A$33:$A$776,$A136,СВЦЭМ!$B$33:$B$776,I$119)+'СЕТ СН'!$I$9+СВЦЭМ!$D$10+'СЕТ СН'!$I$5-'СЕТ СН'!$I$17</f>
        <v>3918.0680173800001</v>
      </c>
      <c r="J136" s="36">
        <f>SUMIFS(СВЦЭМ!$C$33:$C$776,СВЦЭМ!$A$33:$A$776,$A136,СВЦЭМ!$B$33:$B$776,J$119)+'СЕТ СН'!$I$9+СВЦЭМ!$D$10+'СЕТ СН'!$I$5-'СЕТ СН'!$I$17</f>
        <v>3846.68568048</v>
      </c>
      <c r="K136" s="36">
        <f>SUMIFS(СВЦЭМ!$C$33:$C$776,СВЦЭМ!$A$33:$A$776,$A136,СВЦЭМ!$B$33:$B$776,K$119)+'СЕТ СН'!$I$9+СВЦЭМ!$D$10+'СЕТ СН'!$I$5-'СЕТ СН'!$I$17</f>
        <v>3838.9206699599999</v>
      </c>
      <c r="L136" s="36">
        <f>SUMIFS(СВЦЭМ!$C$33:$C$776,СВЦЭМ!$A$33:$A$776,$A136,СВЦЭМ!$B$33:$B$776,L$119)+'СЕТ СН'!$I$9+СВЦЭМ!$D$10+'СЕТ СН'!$I$5-'СЕТ СН'!$I$17</f>
        <v>3800.4176877299997</v>
      </c>
      <c r="M136" s="36">
        <f>SUMIFS(СВЦЭМ!$C$33:$C$776,СВЦЭМ!$A$33:$A$776,$A136,СВЦЭМ!$B$33:$B$776,M$119)+'СЕТ СН'!$I$9+СВЦЭМ!$D$10+'СЕТ СН'!$I$5-'СЕТ СН'!$I$17</f>
        <v>3840.4636943300002</v>
      </c>
      <c r="N136" s="36">
        <f>SUMIFS(СВЦЭМ!$C$33:$C$776,СВЦЭМ!$A$33:$A$776,$A136,СВЦЭМ!$B$33:$B$776,N$119)+'СЕТ СН'!$I$9+СВЦЭМ!$D$10+'СЕТ СН'!$I$5-'СЕТ СН'!$I$17</f>
        <v>3829.9346024799997</v>
      </c>
      <c r="O136" s="36">
        <f>SUMIFS(СВЦЭМ!$C$33:$C$776,СВЦЭМ!$A$33:$A$776,$A136,СВЦЭМ!$B$33:$B$776,O$119)+'СЕТ СН'!$I$9+СВЦЭМ!$D$10+'СЕТ СН'!$I$5-'СЕТ СН'!$I$17</f>
        <v>3775.2229906399998</v>
      </c>
      <c r="P136" s="36">
        <f>SUMIFS(СВЦЭМ!$C$33:$C$776,СВЦЭМ!$A$33:$A$776,$A136,СВЦЭМ!$B$33:$B$776,P$119)+'СЕТ СН'!$I$9+СВЦЭМ!$D$10+'СЕТ СН'!$I$5-'СЕТ СН'!$I$17</f>
        <v>3982.3454192999998</v>
      </c>
      <c r="Q136" s="36">
        <f>SUMIFS(СВЦЭМ!$C$33:$C$776,СВЦЭМ!$A$33:$A$776,$A136,СВЦЭМ!$B$33:$B$776,Q$119)+'СЕТ СН'!$I$9+СВЦЭМ!$D$10+'СЕТ СН'!$I$5-'СЕТ СН'!$I$17</f>
        <v>3952.2799598900001</v>
      </c>
      <c r="R136" s="36">
        <f>SUMIFS(СВЦЭМ!$C$33:$C$776,СВЦЭМ!$A$33:$A$776,$A136,СВЦЭМ!$B$33:$B$776,R$119)+'СЕТ СН'!$I$9+СВЦЭМ!$D$10+'СЕТ СН'!$I$5-'СЕТ СН'!$I$17</f>
        <v>3914.0098197099996</v>
      </c>
      <c r="S136" s="36">
        <f>SUMIFS(СВЦЭМ!$C$33:$C$776,СВЦЭМ!$A$33:$A$776,$A136,СВЦЭМ!$B$33:$B$776,S$119)+'СЕТ СН'!$I$9+СВЦЭМ!$D$10+'СЕТ СН'!$I$5-'СЕТ СН'!$I$17</f>
        <v>3898.1026773499998</v>
      </c>
      <c r="T136" s="36">
        <f>SUMIFS(СВЦЭМ!$C$33:$C$776,СВЦЭМ!$A$33:$A$776,$A136,СВЦЭМ!$B$33:$B$776,T$119)+'СЕТ СН'!$I$9+СВЦЭМ!$D$10+'СЕТ СН'!$I$5-'СЕТ СН'!$I$17</f>
        <v>3860.0607179399999</v>
      </c>
      <c r="U136" s="36">
        <f>SUMIFS(СВЦЭМ!$C$33:$C$776,СВЦЭМ!$A$33:$A$776,$A136,СВЦЭМ!$B$33:$B$776,U$119)+'СЕТ СН'!$I$9+СВЦЭМ!$D$10+'СЕТ СН'!$I$5-'СЕТ СН'!$I$17</f>
        <v>3897.0060099599996</v>
      </c>
      <c r="V136" s="36">
        <f>SUMIFS(СВЦЭМ!$C$33:$C$776,СВЦЭМ!$A$33:$A$776,$A136,СВЦЭМ!$B$33:$B$776,V$119)+'СЕТ СН'!$I$9+СВЦЭМ!$D$10+'СЕТ СН'!$I$5-'СЕТ СН'!$I$17</f>
        <v>3921.1199829399998</v>
      </c>
      <c r="W136" s="36">
        <f>SUMIFS(СВЦЭМ!$C$33:$C$776,СВЦЭМ!$A$33:$A$776,$A136,СВЦЭМ!$B$33:$B$776,W$119)+'СЕТ СН'!$I$9+СВЦЭМ!$D$10+'СЕТ СН'!$I$5-'СЕТ СН'!$I$17</f>
        <v>3910.6434206200001</v>
      </c>
      <c r="X136" s="36">
        <f>SUMIFS(СВЦЭМ!$C$33:$C$776,СВЦЭМ!$A$33:$A$776,$A136,СВЦЭМ!$B$33:$B$776,X$119)+'СЕТ СН'!$I$9+СВЦЭМ!$D$10+'СЕТ СН'!$I$5-'СЕТ СН'!$I$17</f>
        <v>3894.3739458499999</v>
      </c>
      <c r="Y136" s="36">
        <f>SUMIFS(СВЦЭМ!$C$33:$C$776,СВЦЭМ!$A$33:$A$776,$A136,СВЦЭМ!$B$33:$B$776,Y$119)+'СЕТ СН'!$I$9+СВЦЭМ!$D$10+'СЕТ СН'!$I$5-'СЕТ СН'!$I$17</f>
        <v>4026.5208770299996</v>
      </c>
    </row>
    <row r="137" spans="1:25" ht="15.75" x14ac:dyDescent="0.2">
      <c r="A137" s="35">
        <f t="shared" si="3"/>
        <v>43483</v>
      </c>
      <c r="B137" s="36">
        <f>SUMIFS(СВЦЭМ!$C$33:$C$776,СВЦЭМ!$A$33:$A$776,$A137,СВЦЭМ!$B$33:$B$776,B$119)+'СЕТ СН'!$I$9+СВЦЭМ!$D$10+'СЕТ СН'!$I$5-'СЕТ СН'!$I$17</f>
        <v>4093.4202025899999</v>
      </c>
      <c r="C137" s="36">
        <f>SUMIFS(СВЦЭМ!$C$33:$C$776,СВЦЭМ!$A$33:$A$776,$A137,СВЦЭМ!$B$33:$B$776,C$119)+'СЕТ СН'!$I$9+СВЦЭМ!$D$10+'СЕТ СН'!$I$5-'СЕТ СН'!$I$17</f>
        <v>4016.3905444799998</v>
      </c>
      <c r="D137" s="36">
        <f>SUMIFS(СВЦЭМ!$C$33:$C$776,СВЦЭМ!$A$33:$A$776,$A137,СВЦЭМ!$B$33:$B$776,D$119)+'СЕТ СН'!$I$9+СВЦЭМ!$D$10+'СЕТ СН'!$I$5-'СЕТ СН'!$I$17</f>
        <v>4110.4896095499998</v>
      </c>
      <c r="E137" s="36">
        <f>SUMIFS(СВЦЭМ!$C$33:$C$776,СВЦЭМ!$A$33:$A$776,$A137,СВЦЭМ!$B$33:$B$776,E$119)+'СЕТ СН'!$I$9+СВЦЭМ!$D$10+'СЕТ СН'!$I$5-'СЕТ СН'!$I$17</f>
        <v>4217.6193157099997</v>
      </c>
      <c r="F137" s="36">
        <f>SUMIFS(СВЦЭМ!$C$33:$C$776,СВЦЭМ!$A$33:$A$776,$A137,СВЦЭМ!$B$33:$B$776,F$119)+'СЕТ СН'!$I$9+СВЦЭМ!$D$10+'СЕТ СН'!$I$5-'СЕТ СН'!$I$17</f>
        <v>4084.4070670000001</v>
      </c>
      <c r="G137" s="36">
        <f>SUMIFS(СВЦЭМ!$C$33:$C$776,СВЦЭМ!$A$33:$A$776,$A137,СВЦЭМ!$B$33:$B$776,G$119)+'СЕТ СН'!$I$9+СВЦЭМ!$D$10+'СЕТ СН'!$I$5-'СЕТ СН'!$I$17</f>
        <v>4145.0584827000002</v>
      </c>
      <c r="H137" s="36">
        <f>SUMIFS(СВЦЭМ!$C$33:$C$776,СВЦЭМ!$A$33:$A$776,$A137,СВЦЭМ!$B$33:$B$776,H$119)+'СЕТ СН'!$I$9+СВЦЭМ!$D$10+'СЕТ СН'!$I$5-'СЕТ СН'!$I$17</f>
        <v>4120.8656963800004</v>
      </c>
      <c r="I137" s="36">
        <f>SUMIFS(СВЦЭМ!$C$33:$C$776,СВЦЭМ!$A$33:$A$776,$A137,СВЦЭМ!$B$33:$B$776,I$119)+'СЕТ СН'!$I$9+СВЦЭМ!$D$10+'СЕТ СН'!$I$5-'СЕТ СН'!$I$17</f>
        <v>4054.6528904399997</v>
      </c>
      <c r="J137" s="36">
        <f>SUMIFS(СВЦЭМ!$C$33:$C$776,СВЦЭМ!$A$33:$A$776,$A137,СВЦЭМ!$B$33:$B$776,J$119)+'СЕТ СН'!$I$9+СВЦЭМ!$D$10+'СЕТ СН'!$I$5-'СЕТ СН'!$I$17</f>
        <v>4029.3351740999997</v>
      </c>
      <c r="K137" s="36">
        <f>SUMIFS(СВЦЭМ!$C$33:$C$776,СВЦЭМ!$A$33:$A$776,$A137,СВЦЭМ!$B$33:$B$776,K$119)+'СЕТ СН'!$I$9+СВЦЭМ!$D$10+'СЕТ СН'!$I$5-'СЕТ СН'!$I$17</f>
        <v>4104.7614140899996</v>
      </c>
      <c r="L137" s="36">
        <f>SUMIFS(СВЦЭМ!$C$33:$C$776,СВЦЭМ!$A$33:$A$776,$A137,СВЦЭМ!$B$33:$B$776,L$119)+'СЕТ СН'!$I$9+СВЦЭМ!$D$10+'СЕТ СН'!$I$5-'СЕТ СН'!$I$17</f>
        <v>4049.9907197599996</v>
      </c>
      <c r="M137" s="36">
        <f>SUMIFS(СВЦЭМ!$C$33:$C$776,СВЦЭМ!$A$33:$A$776,$A137,СВЦЭМ!$B$33:$B$776,M$119)+'СЕТ СН'!$I$9+СВЦЭМ!$D$10+'СЕТ СН'!$I$5-'СЕТ СН'!$I$17</f>
        <v>3983.6258536199998</v>
      </c>
      <c r="N137" s="36">
        <f>SUMIFS(СВЦЭМ!$C$33:$C$776,СВЦЭМ!$A$33:$A$776,$A137,СВЦЭМ!$B$33:$B$776,N$119)+'СЕТ СН'!$I$9+СВЦЭМ!$D$10+'СЕТ СН'!$I$5-'СЕТ СН'!$I$17</f>
        <v>3961.05206825</v>
      </c>
      <c r="O137" s="36">
        <f>SUMIFS(СВЦЭМ!$C$33:$C$776,СВЦЭМ!$A$33:$A$776,$A137,СВЦЭМ!$B$33:$B$776,O$119)+'СЕТ СН'!$I$9+СВЦЭМ!$D$10+'СЕТ СН'!$I$5-'СЕТ СН'!$I$17</f>
        <v>3967.8232843400001</v>
      </c>
      <c r="P137" s="36">
        <f>SUMIFS(СВЦЭМ!$C$33:$C$776,СВЦЭМ!$A$33:$A$776,$A137,СВЦЭМ!$B$33:$B$776,P$119)+'СЕТ СН'!$I$9+СВЦЭМ!$D$10+'СЕТ СН'!$I$5-'СЕТ СН'!$I$17</f>
        <v>3953.0211760100001</v>
      </c>
      <c r="Q137" s="36">
        <f>SUMIFS(СВЦЭМ!$C$33:$C$776,СВЦЭМ!$A$33:$A$776,$A137,СВЦЭМ!$B$33:$B$776,Q$119)+'СЕТ СН'!$I$9+СВЦЭМ!$D$10+'СЕТ СН'!$I$5-'СЕТ СН'!$I$17</f>
        <v>3956.1851954699996</v>
      </c>
      <c r="R137" s="36">
        <f>SUMIFS(СВЦЭМ!$C$33:$C$776,СВЦЭМ!$A$33:$A$776,$A137,СВЦЭМ!$B$33:$B$776,R$119)+'СЕТ СН'!$I$9+СВЦЭМ!$D$10+'СЕТ СН'!$I$5-'СЕТ СН'!$I$17</f>
        <v>3955.7211372000002</v>
      </c>
      <c r="S137" s="36">
        <f>SUMIFS(СВЦЭМ!$C$33:$C$776,СВЦЭМ!$A$33:$A$776,$A137,СВЦЭМ!$B$33:$B$776,S$119)+'СЕТ СН'!$I$9+СВЦЭМ!$D$10+'СЕТ СН'!$I$5-'СЕТ СН'!$I$17</f>
        <v>3970.4455596199996</v>
      </c>
      <c r="T137" s="36">
        <f>SUMIFS(СВЦЭМ!$C$33:$C$776,СВЦЭМ!$A$33:$A$776,$A137,СВЦЭМ!$B$33:$B$776,T$119)+'СЕТ СН'!$I$9+СВЦЭМ!$D$10+'СЕТ СН'!$I$5-'СЕТ СН'!$I$17</f>
        <v>4003.9413789199998</v>
      </c>
      <c r="U137" s="36">
        <f>SUMIFS(СВЦЭМ!$C$33:$C$776,СВЦЭМ!$A$33:$A$776,$A137,СВЦЭМ!$B$33:$B$776,U$119)+'СЕТ СН'!$I$9+СВЦЭМ!$D$10+'СЕТ СН'!$I$5-'СЕТ СН'!$I$17</f>
        <v>3987.1822543799999</v>
      </c>
      <c r="V137" s="36">
        <f>SUMIFS(СВЦЭМ!$C$33:$C$776,СВЦЭМ!$A$33:$A$776,$A137,СВЦЭМ!$B$33:$B$776,V$119)+'СЕТ СН'!$I$9+СВЦЭМ!$D$10+'СЕТ СН'!$I$5-'СЕТ СН'!$I$17</f>
        <v>3936.2681053199999</v>
      </c>
      <c r="W137" s="36">
        <f>SUMIFS(СВЦЭМ!$C$33:$C$776,СВЦЭМ!$A$33:$A$776,$A137,СВЦЭМ!$B$33:$B$776,W$119)+'СЕТ СН'!$I$9+СВЦЭМ!$D$10+'СЕТ СН'!$I$5-'СЕТ СН'!$I$17</f>
        <v>3920.6520262899999</v>
      </c>
      <c r="X137" s="36">
        <f>SUMIFS(СВЦЭМ!$C$33:$C$776,СВЦЭМ!$A$33:$A$776,$A137,СВЦЭМ!$B$33:$B$776,X$119)+'СЕТ СН'!$I$9+СВЦЭМ!$D$10+'СЕТ СН'!$I$5-'СЕТ СН'!$I$17</f>
        <v>3906.6225163599997</v>
      </c>
      <c r="Y137" s="36">
        <f>SUMIFS(СВЦЭМ!$C$33:$C$776,СВЦЭМ!$A$33:$A$776,$A137,СВЦЭМ!$B$33:$B$776,Y$119)+'СЕТ СН'!$I$9+СВЦЭМ!$D$10+'СЕТ СН'!$I$5-'СЕТ СН'!$I$17</f>
        <v>3933.9547101600001</v>
      </c>
    </row>
    <row r="138" spans="1:25" ht="15.75" x14ac:dyDescent="0.2">
      <c r="A138" s="35">
        <f t="shared" si="3"/>
        <v>43484</v>
      </c>
      <c r="B138" s="36">
        <f>SUMIFS(СВЦЭМ!$C$33:$C$776,СВЦЭМ!$A$33:$A$776,$A138,СВЦЭМ!$B$33:$B$776,B$119)+'СЕТ СН'!$I$9+СВЦЭМ!$D$10+'СЕТ СН'!$I$5-'СЕТ СН'!$I$17</f>
        <v>3962.8197409599998</v>
      </c>
      <c r="C138" s="36">
        <f>SUMIFS(СВЦЭМ!$C$33:$C$776,СВЦЭМ!$A$33:$A$776,$A138,СВЦЭМ!$B$33:$B$776,C$119)+'СЕТ СН'!$I$9+СВЦЭМ!$D$10+'СЕТ СН'!$I$5-'СЕТ СН'!$I$17</f>
        <v>3957.2614968299999</v>
      </c>
      <c r="D138" s="36">
        <f>SUMIFS(СВЦЭМ!$C$33:$C$776,СВЦЭМ!$A$33:$A$776,$A138,СВЦЭМ!$B$33:$B$776,D$119)+'СЕТ СН'!$I$9+СВЦЭМ!$D$10+'СЕТ СН'!$I$5-'СЕТ СН'!$I$17</f>
        <v>3952.7611362399998</v>
      </c>
      <c r="E138" s="36">
        <f>SUMIFS(СВЦЭМ!$C$33:$C$776,СВЦЭМ!$A$33:$A$776,$A138,СВЦЭМ!$B$33:$B$776,E$119)+'СЕТ СН'!$I$9+СВЦЭМ!$D$10+'СЕТ СН'!$I$5-'СЕТ СН'!$I$17</f>
        <v>3939.2817832699998</v>
      </c>
      <c r="F138" s="36">
        <f>SUMIFS(СВЦЭМ!$C$33:$C$776,СВЦЭМ!$A$33:$A$776,$A138,СВЦЭМ!$B$33:$B$776,F$119)+'СЕТ СН'!$I$9+СВЦЭМ!$D$10+'СЕТ СН'!$I$5-'СЕТ СН'!$I$17</f>
        <v>4008.1531585399998</v>
      </c>
      <c r="G138" s="36">
        <f>SUMIFS(СВЦЭМ!$C$33:$C$776,СВЦЭМ!$A$33:$A$776,$A138,СВЦЭМ!$B$33:$B$776,G$119)+'СЕТ СН'!$I$9+СВЦЭМ!$D$10+'СЕТ СН'!$I$5-'СЕТ СН'!$I$17</f>
        <v>4007.3226548599996</v>
      </c>
      <c r="H138" s="36">
        <f>SUMIFS(СВЦЭМ!$C$33:$C$776,СВЦЭМ!$A$33:$A$776,$A138,СВЦЭМ!$B$33:$B$776,H$119)+'СЕТ СН'!$I$9+СВЦЭМ!$D$10+'СЕТ СН'!$I$5-'СЕТ СН'!$I$17</f>
        <v>3976.21860707</v>
      </c>
      <c r="I138" s="36">
        <f>SUMIFS(СВЦЭМ!$C$33:$C$776,СВЦЭМ!$A$33:$A$776,$A138,СВЦЭМ!$B$33:$B$776,I$119)+'СЕТ СН'!$I$9+СВЦЭМ!$D$10+'СЕТ СН'!$I$5-'СЕТ СН'!$I$17</f>
        <v>3950.6726154199996</v>
      </c>
      <c r="J138" s="36">
        <f>SUMIFS(СВЦЭМ!$C$33:$C$776,СВЦЭМ!$A$33:$A$776,$A138,СВЦЭМ!$B$33:$B$776,J$119)+'СЕТ СН'!$I$9+СВЦЭМ!$D$10+'СЕТ СН'!$I$5-'СЕТ СН'!$I$17</f>
        <v>3938.4628952100002</v>
      </c>
      <c r="K138" s="36">
        <f>SUMIFS(СВЦЭМ!$C$33:$C$776,СВЦЭМ!$A$33:$A$776,$A138,СВЦЭМ!$B$33:$B$776,K$119)+'СЕТ СН'!$I$9+СВЦЭМ!$D$10+'СЕТ СН'!$I$5-'СЕТ СН'!$I$17</f>
        <v>3893.3198949999996</v>
      </c>
      <c r="L138" s="36">
        <f>SUMIFS(СВЦЭМ!$C$33:$C$776,СВЦЭМ!$A$33:$A$776,$A138,СВЦЭМ!$B$33:$B$776,L$119)+'СЕТ СН'!$I$9+СВЦЭМ!$D$10+'СЕТ СН'!$I$5-'СЕТ СН'!$I$17</f>
        <v>3821.6179058999996</v>
      </c>
      <c r="M138" s="36">
        <f>SUMIFS(СВЦЭМ!$C$33:$C$776,СВЦЭМ!$A$33:$A$776,$A138,СВЦЭМ!$B$33:$B$776,M$119)+'СЕТ СН'!$I$9+СВЦЭМ!$D$10+'СЕТ СН'!$I$5-'СЕТ СН'!$I$17</f>
        <v>3914.4214357399997</v>
      </c>
      <c r="N138" s="36">
        <f>SUMIFS(СВЦЭМ!$C$33:$C$776,СВЦЭМ!$A$33:$A$776,$A138,СВЦЭМ!$B$33:$B$776,N$119)+'СЕТ СН'!$I$9+СВЦЭМ!$D$10+'СЕТ СН'!$I$5-'СЕТ СН'!$I$17</f>
        <v>3906.0548076999999</v>
      </c>
      <c r="O138" s="36">
        <f>SUMIFS(СВЦЭМ!$C$33:$C$776,СВЦЭМ!$A$33:$A$776,$A138,СВЦЭМ!$B$33:$B$776,O$119)+'СЕТ СН'!$I$9+СВЦЭМ!$D$10+'СЕТ СН'!$I$5-'СЕТ СН'!$I$17</f>
        <v>3949.3645596599999</v>
      </c>
      <c r="P138" s="36">
        <f>SUMIFS(СВЦЭМ!$C$33:$C$776,СВЦЭМ!$A$33:$A$776,$A138,СВЦЭМ!$B$33:$B$776,P$119)+'СЕТ СН'!$I$9+СВЦЭМ!$D$10+'СЕТ СН'!$I$5-'СЕТ СН'!$I$17</f>
        <v>4000.0871009100001</v>
      </c>
      <c r="Q138" s="36">
        <f>SUMIFS(СВЦЭМ!$C$33:$C$776,СВЦЭМ!$A$33:$A$776,$A138,СВЦЭМ!$B$33:$B$776,Q$119)+'СЕТ СН'!$I$9+СВЦЭМ!$D$10+'СЕТ СН'!$I$5-'СЕТ СН'!$I$17</f>
        <v>3958.2423300199998</v>
      </c>
      <c r="R138" s="36">
        <f>SUMIFS(СВЦЭМ!$C$33:$C$776,СВЦЭМ!$A$33:$A$776,$A138,СВЦЭМ!$B$33:$B$776,R$119)+'СЕТ СН'!$I$9+СВЦЭМ!$D$10+'СЕТ СН'!$I$5-'СЕТ СН'!$I$17</f>
        <v>4005.8556105199996</v>
      </c>
      <c r="S138" s="36">
        <f>SUMIFS(СВЦЭМ!$C$33:$C$776,СВЦЭМ!$A$33:$A$776,$A138,СВЦЭМ!$B$33:$B$776,S$119)+'СЕТ СН'!$I$9+СВЦЭМ!$D$10+'СЕТ СН'!$I$5-'СЕТ СН'!$I$17</f>
        <v>3977.25629592</v>
      </c>
      <c r="T138" s="36">
        <f>SUMIFS(СВЦЭМ!$C$33:$C$776,СВЦЭМ!$A$33:$A$776,$A138,СВЦЭМ!$B$33:$B$776,T$119)+'СЕТ СН'!$I$9+СВЦЭМ!$D$10+'СЕТ СН'!$I$5-'СЕТ СН'!$I$17</f>
        <v>3910.7170586299999</v>
      </c>
      <c r="U138" s="36">
        <f>SUMIFS(СВЦЭМ!$C$33:$C$776,СВЦЭМ!$A$33:$A$776,$A138,СВЦЭМ!$B$33:$B$776,U$119)+'СЕТ СН'!$I$9+СВЦЭМ!$D$10+'СЕТ СН'!$I$5-'СЕТ СН'!$I$17</f>
        <v>3921.8277925399998</v>
      </c>
      <c r="V138" s="36">
        <f>SUMIFS(СВЦЭМ!$C$33:$C$776,СВЦЭМ!$A$33:$A$776,$A138,СВЦЭМ!$B$33:$B$776,V$119)+'СЕТ СН'!$I$9+СВЦЭМ!$D$10+'СЕТ СН'!$I$5-'СЕТ СН'!$I$17</f>
        <v>3884.2196878899999</v>
      </c>
      <c r="W138" s="36">
        <f>SUMIFS(СВЦЭМ!$C$33:$C$776,СВЦЭМ!$A$33:$A$776,$A138,СВЦЭМ!$B$33:$B$776,W$119)+'СЕТ СН'!$I$9+СВЦЭМ!$D$10+'СЕТ СН'!$I$5-'СЕТ СН'!$I$17</f>
        <v>3877.5036031</v>
      </c>
      <c r="X138" s="36">
        <f>SUMIFS(СВЦЭМ!$C$33:$C$776,СВЦЭМ!$A$33:$A$776,$A138,СВЦЭМ!$B$33:$B$776,X$119)+'СЕТ СН'!$I$9+СВЦЭМ!$D$10+'СЕТ СН'!$I$5-'СЕТ СН'!$I$17</f>
        <v>3874.0242257899999</v>
      </c>
      <c r="Y138" s="36">
        <f>SUMIFS(СВЦЭМ!$C$33:$C$776,СВЦЭМ!$A$33:$A$776,$A138,СВЦЭМ!$B$33:$B$776,Y$119)+'СЕТ СН'!$I$9+СВЦЭМ!$D$10+'СЕТ СН'!$I$5-'СЕТ СН'!$I$17</f>
        <v>3913.8637270999998</v>
      </c>
    </row>
    <row r="139" spans="1:25" ht="15.75" x14ac:dyDescent="0.2">
      <c r="A139" s="35">
        <f t="shared" si="3"/>
        <v>43485</v>
      </c>
      <c r="B139" s="36">
        <f>SUMIFS(СВЦЭМ!$C$33:$C$776,СВЦЭМ!$A$33:$A$776,$A139,СВЦЭМ!$B$33:$B$776,B$119)+'СЕТ СН'!$I$9+СВЦЭМ!$D$10+'СЕТ СН'!$I$5-'СЕТ СН'!$I$17</f>
        <v>3970.5791605199997</v>
      </c>
      <c r="C139" s="36">
        <f>SUMIFS(СВЦЭМ!$C$33:$C$776,СВЦЭМ!$A$33:$A$776,$A139,СВЦЭМ!$B$33:$B$776,C$119)+'СЕТ СН'!$I$9+СВЦЭМ!$D$10+'СЕТ СН'!$I$5-'СЕТ СН'!$I$17</f>
        <v>3984.4884481299996</v>
      </c>
      <c r="D139" s="36">
        <f>SUMIFS(СВЦЭМ!$C$33:$C$776,СВЦЭМ!$A$33:$A$776,$A139,СВЦЭМ!$B$33:$B$776,D$119)+'СЕТ СН'!$I$9+СВЦЭМ!$D$10+'СЕТ СН'!$I$5-'СЕТ СН'!$I$17</f>
        <v>3986.4370446100002</v>
      </c>
      <c r="E139" s="36">
        <f>SUMIFS(СВЦЭМ!$C$33:$C$776,СВЦЭМ!$A$33:$A$776,$A139,СВЦЭМ!$B$33:$B$776,E$119)+'СЕТ СН'!$I$9+СВЦЭМ!$D$10+'СЕТ СН'!$I$5-'СЕТ СН'!$I$17</f>
        <v>4035.0750387899998</v>
      </c>
      <c r="F139" s="36">
        <f>SUMIFS(СВЦЭМ!$C$33:$C$776,СВЦЭМ!$A$33:$A$776,$A139,СВЦЭМ!$B$33:$B$776,F$119)+'СЕТ СН'!$I$9+СВЦЭМ!$D$10+'СЕТ СН'!$I$5-'СЕТ СН'!$I$17</f>
        <v>4166.49910671</v>
      </c>
      <c r="G139" s="36">
        <f>SUMIFS(СВЦЭМ!$C$33:$C$776,СВЦЭМ!$A$33:$A$776,$A139,СВЦЭМ!$B$33:$B$776,G$119)+'СЕТ СН'!$I$9+СВЦЭМ!$D$10+'СЕТ СН'!$I$5-'СЕТ СН'!$I$17</f>
        <v>4177.2673413599996</v>
      </c>
      <c r="H139" s="36">
        <f>SUMIFS(СВЦЭМ!$C$33:$C$776,СВЦЭМ!$A$33:$A$776,$A139,СВЦЭМ!$B$33:$B$776,H$119)+'СЕТ СН'!$I$9+СВЦЭМ!$D$10+'СЕТ СН'!$I$5-'СЕТ СН'!$I$17</f>
        <v>4180.8873299699999</v>
      </c>
      <c r="I139" s="36">
        <f>SUMIFS(СВЦЭМ!$C$33:$C$776,СВЦЭМ!$A$33:$A$776,$A139,СВЦЭМ!$B$33:$B$776,I$119)+'СЕТ СН'!$I$9+СВЦЭМ!$D$10+'СЕТ СН'!$I$5-'СЕТ СН'!$I$17</f>
        <v>4064.07282665</v>
      </c>
      <c r="J139" s="36">
        <f>SUMIFS(СВЦЭМ!$C$33:$C$776,СВЦЭМ!$A$33:$A$776,$A139,СВЦЭМ!$B$33:$B$776,J$119)+'СЕТ СН'!$I$9+СВЦЭМ!$D$10+'СЕТ СН'!$I$5-'СЕТ СН'!$I$17</f>
        <v>3986.9038143399998</v>
      </c>
      <c r="K139" s="36">
        <f>SUMIFS(СВЦЭМ!$C$33:$C$776,СВЦЭМ!$A$33:$A$776,$A139,СВЦЭМ!$B$33:$B$776,K$119)+'СЕТ СН'!$I$9+СВЦЭМ!$D$10+'СЕТ СН'!$I$5-'СЕТ СН'!$I$17</f>
        <v>3900.7508742599998</v>
      </c>
      <c r="L139" s="36">
        <f>SUMIFS(СВЦЭМ!$C$33:$C$776,СВЦЭМ!$A$33:$A$776,$A139,СВЦЭМ!$B$33:$B$776,L$119)+'СЕТ СН'!$I$9+СВЦЭМ!$D$10+'СЕТ СН'!$I$5-'СЕТ СН'!$I$17</f>
        <v>3854.0186456799997</v>
      </c>
      <c r="M139" s="36">
        <f>SUMIFS(СВЦЭМ!$C$33:$C$776,СВЦЭМ!$A$33:$A$776,$A139,СВЦЭМ!$B$33:$B$776,M$119)+'СЕТ СН'!$I$9+СВЦЭМ!$D$10+'СЕТ СН'!$I$5-'СЕТ СН'!$I$17</f>
        <v>3860.2389136000002</v>
      </c>
      <c r="N139" s="36">
        <f>SUMIFS(СВЦЭМ!$C$33:$C$776,СВЦЭМ!$A$33:$A$776,$A139,СВЦЭМ!$B$33:$B$776,N$119)+'СЕТ СН'!$I$9+СВЦЭМ!$D$10+'СЕТ СН'!$I$5-'СЕТ СН'!$I$17</f>
        <v>3874.5999378799997</v>
      </c>
      <c r="O139" s="36">
        <f>SUMIFS(СВЦЭМ!$C$33:$C$776,СВЦЭМ!$A$33:$A$776,$A139,СВЦЭМ!$B$33:$B$776,O$119)+'СЕТ СН'!$I$9+СВЦЭМ!$D$10+'СЕТ СН'!$I$5-'СЕТ СН'!$I$17</f>
        <v>3915.6530637599999</v>
      </c>
      <c r="P139" s="36">
        <f>SUMIFS(СВЦЭМ!$C$33:$C$776,СВЦЭМ!$A$33:$A$776,$A139,СВЦЭМ!$B$33:$B$776,P$119)+'СЕТ СН'!$I$9+СВЦЭМ!$D$10+'СЕТ СН'!$I$5-'СЕТ СН'!$I$17</f>
        <v>3913.6694273100002</v>
      </c>
      <c r="Q139" s="36">
        <f>SUMIFS(СВЦЭМ!$C$33:$C$776,СВЦЭМ!$A$33:$A$776,$A139,СВЦЭМ!$B$33:$B$776,Q$119)+'СЕТ СН'!$I$9+СВЦЭМ!$D$10+'СЕТ СН'!$I$5-'СЕТ СН'!$I$17</f>
        <v>3850.4188315199999</v>
      </c>
      <c r="R139" s="36">
        <f>SUMIFS(СВЦЭМ!$C$33:$C$776,СВЦЭМ!$A$33:$A$776,$A139,СВЦЭМ!$B$33:$B$776,R$119)+'СЕТ СН'!$I$9+СВЦЭМ!$D$10+'СЕТ СН'!$I$5-'СЕТ СН'!$I$17</f>
        <v>3989.25279426</v>
      </c>
      <c r="S139" s="36">
        <f>SUMIFS(СВЦЭМ!$C$33:$C$776,СВЦЭМ!$A$33:$A$776,$A139,СВЦЭМ!$B$33:$B$776,S$119)+'СЕТ СН'!$I$9+СВЦЭМ!$D$10+'СЕТ СН'!$I$5-'СЕТ СН'!$I$17</f>
        <v>4006.7222103899999</v>
      </c>
      <c r="T139" s="36">
        <f>SUMIFS(СВЦЭМ!$C$33:$C$776,СВЦЭМ!$A$33:$A$776,$A139,СВЦЭМ!$B$33:$B$776,T$119)+'СЕТ СН'!$I$9+СВЦЭМ!$D$10+'СЕТ СН'!$I$5-'СЕТ СН'!$I$17</f>
        <v>3962.7102140999996</v>
      </c>
      <c r="U139" s="36">
        <f>SUMIFS(СВЦЭМ!$C$33:$C$776,СВЦЭМ!$A$33:$A$776,$A139,СВЦЭМ!$B$33:$B$776,U$119)+'СЕТ СН'!$I$9+СВЦЭМ!$D$10+'СЕТ СН'!$I$5-'СЕТ СН'!$I$17</f>
        <v>3991.2331999999997</v>
      </c>
      <c r="V139" s="36">
        <f>SUMIFS(СВЦЭМ!$C$33:$C$776,СВЦЭМ!$A$33:$A$776,$A139,СВЦЭМ!$B$33:$B$776,V$119)+'СЕТ СН'!$I$9+СВЦЭМ!$D$10+'СЕТ СН'!$I$5-'СЕТ СН'!$I$17</f>
        <v>3976.3718678199998</v>
      </c>
      <c r="W139" s="36">
        <f>SUMIFS(СВЦЭМ!$C$33:$C$776,СВЦЭМ!$A$33:$A$776,$A139,СВЦЭМ!$B$33:$B$776,W$119)+'СЕТ СН'!$I$9+СВЦЭМ!$D$10+'СЕТ СН'!$I$5-'СЕТ СН'!$I$17</f>
        <v>3896.1264950899999</v>
      </c>
      <c r="X139" s="36">
        <f>SUMIFS(СВЦЭМ!$C$33:$C$776,СВЦЭМ!$A$33:$A$776,$A139,СВЦЭМ!$B$33:$B$776,X$119)+'СЕТ СН'!$I$9+СВЦЭМ!$D$10+'СЕТ СН'!$I$5-'СЕТ СН'!$I$17</f>
        <v>3826.3853233299997</v>
      </c>
      <c r="Y139" s="36">
        <f>SUMIFS(СВЦЭМ!$C$33:$C$776,СВЦЭМ!$A$33:$A$776,$A139,СВЦЭМ!$B$33:$B$776,Y$119)+'СЕТ СН'!$I$9+СВЦЭМ!$D$10+'СЕТ СН'!$I$5-'СЕТ СН'!$I$17</f>
        <v>3926.2499432899999</v>
      </c>
    </row>
    <row r="140" spans="1:25" ht="15.75" x14ac:dyDescent="0.2">
      <c r="A140" s="35">
        <f t="shared" si="3"/>
        <v>43486</v>
      </c>
      <c r="B140" s="36">
        <f>SUMIFS(СВЦЭМ!$C$33:$C$776,СВЦЭМ!$A$33:$A$776,$A140,СВЦЭМ!$B$33:$B$776,B$119)+'СЕТ СН'!$I$9+СВЦЭМ!$D$10+'СЕТ СН'!$I$5-'СЕТ СН'!$I$17</f>
        <v>4024.28270109</v>
      </c>
      <c r="C140" s="36">
        <f>SUMIFS(СВЦЭМ!$C$33:$C$776,СВЦЭМ!$A$33:$A$776,$A140,СВЦЭМ!$B$33:$B$776,C$119)+'СЕТ СН'!$I$9+СВЦЭМ!$D$10+'СЕТ СН'!$I$5-'СЕТ СН'!$I$17</f>
        <v>4077.8717972799996</v>
      </c>
      <c r="D140" s="36">
        <f>SUMIFS(СВЦЭМ!$C$33:$C$776,СВЦЭМ!$A$33:$A$776,$A140,СВЦЭМ!$B$33:$B$776,D$119)+'СЕТ СН'!$I$9+СВЦЭМ!$D$10+'СЕТ СН'!$I$5-'СЕТ СН'!$I$17</f>
        <v>4123.6967476899999</v>
      </c>
      <c r="E140" s="36">
        <f>SUMIFS(СВЦЭМ!$C$33:$C$776,СВЦЭМ!$A$33:$A$776,$A140,СВЦЭМ!$B$33:$B$776,E$119)+'СЕТ СН'!$I$9+СВЦЭМ!$D$10+'СЕТ СН'!$I$5-'СЕТ СН'!$I$17</f>
        <v>4108.1777020899999</v>
      </c>
      <c r="F140" s="36">
        <f>SUMIFS(СВЦЭМ!$C$33:$C$776,СВЦЭМ!$A$33:$A$776,$A140,СВЦЭМ!$B$33:$B$776,F$119)+'СЕТ СН'!$I$9+СВЦЭМ!$D$10+'СЕТ СН'!$I$5-'СЕТ СН'!$I$17</f>
        <v>4095.3026503800002</v>
      </c>
      <c r="G140" s="36">
        <f>SUMIFS(СВЦЭМ!$C$33:$C$776,СВЦЭМ!$A$33:$A$776,$A140,СВЦЭМ!$B$33:$B$776,G$119)+'СЕТ СН'!$I$9+СВЦЭМ!$D$10+'СЕТ СН'!$I$5-'СЕТ СН'!$I$17</f>
        <v>4038.2066049999999</v>
      </c>
      <c r="H140" s="36">
        <f>SUMIFS(СВЦЭМ!$C$33:$C$776,СВЦЭМ!$A$33:$A$776,$A140,СВЦЭМ!$B$33:$B$776,H$119)+'СЕТ СН'!$I$9+СВЦЭМ!$D$10+'СЕТ СН'!$I$5-'СЕТ СН'!$I$17</f>
        <v>3921.6515944399998</v>
      </c>
      <c r="I140" s="36">
        <f>SUMIFS(СВЦЭМ!$C$33:$C$776,СВЦЭМ!$A$33:$A$776,$A140,СВЦЭМ!$B$33:$B$776,I$119)+'СЕТ СН'!$I$9+СВЦЭМ!$D$10+'СЕТ СН'!$I$5-'СЕТ СН'!$I$17</f>
        <v>3860.7205200199996</v>
      </c>
      <c r="J140" s="36">
        <f>SUMIFS(СВЦЭМ!$C$33:$C$776,СВЦЭМ!$A$33:$A$776,$A140,СВЦЭМ!$B$33:$B$776,J$119)+'СЕТ СН'!$I$9+СВЦЭМ!$D$10+'СЕТ СН'!$I$5-'СЕТ СН'!$I$17</f>
        <v>3868.73763039</v>
      </c>
      <c r="K140" s="36">
        <f>SUMIFS(СВЦЭМ!$C$33:$C$776,СВЦЭМ!$A$33:$A$776,$A140,СВЦЭМ!$B$33:$B$776,K$119)+'СЕТ СН'!$I$9+СВЦЭМ!$D$10+'СЕТ СН'!$I$5-'СЕТ СН'!$I$17</f>
        <v>3881.7487701599998</v>
      </c>
      <c r="L140" s="36">
        <f>SUMIFS(СВЦЭМ!$C$33:$C$776,СВЦЭМ!$A$33:$A$776,$A140,СВЦЭМ!$B$33:$B$776,L$119)+'СЕТ СН'!$I$9+СВЦЭМ!$D$10+'СЕТ СН'!$I$5-'СЕТ СН'!$I$17</f>
        <v>3851.2099419899996</v>
      </c>
      <c r="M140" s="36">
        <f>SUMIFS(СВЦЭМ!$C$33:$C$776,СВЦЭМ!$A$33:$A$776,$A140,СВЦЭМ!$B$33:$B$776,M$119)+'СЕТ СН'!$I$9+СВЦЭМ!$D$10+'СЕТ СН'!$I$5-'СЕТ СН'!$I$17</f>
        <v>3855.8585012799999</v>
      </c>
      <c r="N140" s="36">
        <f>SUMIFS(СВЦЭМ!$C$33:$C$776,СВЦЭМ!$A$33:$A$776,$A140,СВЦЭМ!$B$33:$B$776,N$119)+'СЕТ СН'!$I$9+СВЦЭМ!$D$10+'СЕТ СН'!$I$5-'СЕТ СН'!$I$17</f>
        <v>3899.59209121</v>
      </c>
      <c r="O140" s="36">
        <f>SUMIFS(СВЦЭМ!$C$33:$C$776,СВЦЭМ!$A$33:$A$776,$A140,СВЦЭМ!$B$33:$B$776,O$119)+'СЕТ СН'!$I$9+СВЦЭМ!$D$10+'СЕТ СН'!$I$5-'СЕТ СН'!$I$17</f>
        <v>3904.3422554700001</v>
      </c>
      <c r="P140" s="36">
        <f>SUMIFS(СВЦЭМ!$C$33:$C$776,СВЦЭМ!$A$33:$A$776,$A140,СВЦЭМ!$B$33:$B$776,P$119)+'СЕТ СН'!$I$9+СВЦЭМ!$D$10+'СЕТ СН'!$I$5-'СЕТ СН'!$I$17</f>
        <v>3930.9962783999999</v>
      </c>
      <c r="Q140" s="36">
        <f>SUMIFS(СВЦЭМ!$C$33:$C$776,СВЦЭМ!$A$33:$A$776,$A140,СВЦЭМ!$B$33:$B$776,Q$119)+'СЕТ СН'!$I$9+СВЦЭМ!$D$10+'СЕТ СН'!$I$5-'СЕТ СН'!$I$17</f>
        <v>3930.3257222599996</v>
      </c>
      <c r="R140" s="36">
        <f>SUMIFS(СВЦЭМ!$C$33:$C$776,СВЦЭМ!$A$33:$A$776,$A140,СВЦЭМ!$B$33:$B$776,R$119)+'СЕТ СН'!$I$9+СВЦЭМ!$D$10+'СЕТ СН'!$I$5-'СЕТ СН'!$I$17</f>
        <v>3929.3955487799999</v>
      </c>
      <c r="S140" s="36">
        <f>SUMIFS(СВЦЭМ!$C$33:$C$776,СВЦЭМ!$A$33:$A$776,$A140,СВЦЭМ!$B$33:$B$776,S$119)+'СЕТ СН'!$I$9+СВЦЭМ!$D$10+'СЕТ СН'!$I$5-'СЕТ СН'!$I$17</f>
        <v>3858.4999843400001</v>
      </c>
      <c r="T140" s="36">
        <f>SUMIFS(СВЦЭМ!$C$33:$C$776,СВЦЭМ!$A$33:$A$776,$A140,СВЦЭМ!$B$33:$B$776,T$119)+'СЕТ СН'!$I$9+СВЦЭМ!$D$10+'СЕТ СН'!$I$5-'СЕТ СН'!$I$17</f>
        <v>3810.7969297</v>
      </c>
      <c r="U140" s="36">
        <f>SUMIFS(СВЦЭМ!$C$33:$C$776,СВЦЭМ!$A$33:$A$776,$A140,СВЦЭМ!$B$33:$B$776,U$119)+'СЕТ СН'!$I$9+СВЦЭМ!$D$10+'СЕТ СН'!$I$5-'СЕТ СН'!$I$17</f>
        <v>3868.7576319899999</v>
      </c>
      <c r="V140" s="36">
        <f>SUMIFS(СВЦЭМ!$C$33:$C$776,СВЦЭМ!$A$33:$A$776,$A140,СВЦЭМ!$B$33:$B$776,V$119)+'СЕТ СН'!$I$9+СВЦЭМ!$D$10+'СЕТ СН'!$I$5-'СЕТ СН'!$I$17</f>
        <v>3896.8341000699997</v>
      </c>
      <c r="W140" s="36">
        <f>SUMIFS(СВЦЭМ!$C$33:$C$776,СВЦЭМ!$A$33:$A$776,$A140,СВЦЭМ!$B$33:$B$776,W$119)+'СЕТ СН'!$I$9+СВЦЭМ!$D$10+'СЕТ СН'!$I$5-'СЕТ СН'!$I$17</f>
        <v>3868.2356452999998</v>
      </c>
      <c r="X140" s="36">
        <f>SUMIFS(СВЦЭМ!$C$33:$C$776,СВЦЭМ!$A$33:$A$776,$A140,СВЦЭМ!$B$33:$B$776,X$119)+'СЕТ СН'!$I$9+СВЦЭМ!$D$10+'СЕТ СН'!$I$5-'СЕТ СН'!$I$17</f>
        <v>3923.31805055</v>
      </c>
      <c r="Y140" s="36">
        <f>SUMIFS(СВЦЭМ!$C$33:$C$776,СВЦЭМ!$A$33:$A$776,$A140,СВЦЭМ!$B$33:$B$776,Y$119)+'СЕТ СН'!$I$9+СВЦЭМ!$D$10+'СЕТ СН'!$I$5-'СЕТ СН'!$I$17</f>
        <v>3984.9897900299998</v>
      </c>
    </row>
    <row r="141" spans="1:25" ht="15.75" x14ac:dyDescent="0.2">
      <c r="A141" s="35">
        <f t="shared" si="3"/>
        <v>43487</v>
      </c>
      <c r="B141" s="36">
        <f>SUMIFS(СВЦЭМ!$C$33:$C$776,СВЦЭМ!$A$33:$A$776,$A141,СВЦЭМ!$B$33:$B$776,B$119)+'СЕТ СН'!$I$9+СВЦЭМ!$D$10+'СЕТ СН'!$I$5-'СЕТ СН'!$I$17</f>
        <v>4053.3841682399998</v>
      </c>
      <c r="C141" s="36">
        <f>SUMIFS(СВЦЭМ!$C$33:$C$776,СВЦЭМ!$A$33:$A$776,$A141,СВЦЭМ!$B$33:$B$776,C$119)+'СЕТ СН'!$I$9+СВЦЭМ!$D$10+'СЕТ СН'!$I$5-'СЕТ СН'!$I$17</f>
        <v>4119.6223652899998</v>
      </c>
      <c r="D141" s="36">
        <f>SUMIFS(СВЦЭМ!$C$33:$C$776,СВЦЭМ!$A$33:$A$776,$A141,СВЦЭМ!$B$33:$B$776,D$119)+'СЕТ СН'!$I$9+СВЦЭМ!$D$10+'СЕТ СН'!$I$5-'СЕТ СН'!$I$17</f>
        <v>4120.0201101399998</v>
      </c>
      <c r="E141" s="36">
        <f>SUMIFS(СВЦЭМ!$C$33:$C$776,СВЦЭМ!$A$33:$A$776,$A141,СВЦЭМ!$B$33:$B$776,E$119)+'СЕТ СН'!$I$9+СВЦЭМ!$D$10+'СЕТ СН'!$I$5-'СЕТ СН'!$I$17</f>
        <v>4023.6914984099999</v>
      </c>
      <c r="F141" s="36">
        <f>SUMIFS(СВЦЭМ!$C$33:$C$776,СВЦЭМ!$A$33:$A$776,$A141,СВЦЭМ!$B$33:$B$776,F$119)+'СЕТ СН'!$I$9+СВЦЭМ!$D$10+'СЕТ СН'!$I$5-'СЕТ СН'!$I$17</f>
        <v>3997.3043204400001</v>
      </c>
      <c r="G141" s="36">
        <f>SUMIFS(СВЦЭМ!$C$33:$C$776,СВЦЭМ!$A$33:$A$776,$A141,СВЦЭМ!$B$33:$B$776,G$119)+'СЕТ СН'!$I$9+СВЦЭМ!$D$10+'СЕТ СН'!$I$5-'СЕТ СН'!$I$17</f>
        <v>4072.0904242299998</v>
      </c>
      <c r="H141" s="36">
        <f>SUMIFS(СВЦЭМ!$C$33:$C$776,СВЦЭМ!$A$33:$A$776,$A141,СВЦЭМ!$B$33:$B$776,H$119)+'СЕТ СН'!$I$9+СВЦЭМ!$D$10+'СЕТ СН'!$I$5-'СЕТ СН'!$I$17</f>
        <v>4010.1294907799997</v>
      </c>
      <c r="I141" s="36">
        <f>SUMIFS(СВЦЭМ!$C$33:$C$776,СВЦЭМ!$A$33:$A$776,$A141,СВЦЭМ!$B$33:$B$776,I$119)+'СЕТ СН'!$I$9+СВЦЭМ!$D$10+'СЕТ СН'!$I$5-'СЕТ СН'!$I$17</f>
        <v>3905.6216434899998</v>
      </c>
      <c r="J141" s="36">
        <f>SUMIFS(СВЦЭМ!$C$33:$C$776,СВЦЭМ!$A$33:$A$776,$A141,СВЦЭМ!$B$33:$B$776,J$119)+'СЕТ СН'!$I$9+СВЦЭМ!$D$10+'СЕТ СН'!$I$5-'СЕТ СН'!$I$17</f>
        <v>3882.9055058899999</v>
      </c>
      <c r="K141" s="36">
        <f>SUMIFS(СВЦЭМ!$C$33:$C$776,СВЦЭМ!$A$33:$A$776,$A141,СВЦЭМ!$B$33:$B$776,K$119)+'СЕТ СН'!$I$9+СВЦЭМ!$D$10+'СЕТ СН'!$I$5-'СЕТ СН'!$I$17</f>
        <v>3937.9894222899998</v>
      </c>
      <c r="L141" s="36">
        <f>SUMIFS(СВЦЭМ!$C$33:$C$776,СВЦЭМ!$A$33:$A$776,$A141,СВЦЭМ!$B$33:$B$776,L$119)+'СЕТ СН'!$I$9+СВЦЭМ!$D$10+'СЕТ СН'!$I$5-'СЕТ СН'!$I$17</f>
        <v>3945.10938833</v>
      </c>
      <c r="M141" s="36">
        <f>SUMIFS(СВЦЭМ!$C$33:$C$776,СВЦЭМ!$A$33:$A$776,$A141,СВЦЭМ!$B$33:$B$776,M$119)+'СЕТ СН'!$I$9+СВЦЭМ!$D$10+'СЕТ СН'!$I$5-'СЕТ СН'!$I$17</f>
        <v>4007.6990791799999</v>
      </c>
      <c r="N141" s="36">
        <f>SUMIFS(СВЦЭМ!$C$33:$C$776,СВЦЭМ!$A$33:$A$776,$A141,СВЦЭМ!$B$33:$B$776,N$119)+'СЕТ СН'!$I$9+СВЦЭМ!$D$10+'СЕТ СН'!$I$5-'СЕТ СН'!$I$17</f>
        <v>4030.8569985799995</v>
      </c>
      <c r="O141" s="36">
        <f>SUMIFS(СВЦЭМ!$C$33:$C$776,СВЦЭМ!$A$33:$A$776,$A141,СВЦЭМ!$B$33:$B$776,O$119)+'СЕТ СН'!$I$9+СВЦЭМ!$D$10+'СЕТ СН'!$I$5-'СЕТ СН'!$I$17</f>
        <v>3936.31894895</v>
      </c>
      <c r="P141" s="36">
        <f>SUMIFS(СВЦЭМ!$C$33:$C$776,СВЦЭМ!$A$33:$A$776,$A141,СВЦЭМ!$B$33:$B$776,P$119)+'СЕТ СН'!$I$9+СВЦЭМ!$D$10+'СЕТ СН'!$I$5-'СЕТ СН'!$I$17</f>
        <v>3994.6084560599998</v>
      </c>
      <c r="Q141" s="36">
        <f>SUMIFS(СВЦЭМ!$C$33:$C$776,СВЦЭМ!$A$33:$A$776,$A141,СВЦЭМ!$B$33:$B$776,Q$119)+'СЕТ СН'!$I$9+СВЦЭМ!$D$10+'СЕТ СН'!$I$5-'СЕТ СН'!$I$17</f>
        <v>3977.2441107999998</v>
      </c>
      <c r="R141" s="36">
        <f>SUMIFS(СВЦЭМ!$C$33:$C$776,СВЦЭМ!$A$33:$A$776,$A141,СВЦЭМ!$B$33:$B$776,R$119)+'СЕТ СН'!$I$9+СВЦЭМ!$D$10+'СЕТ СН'!$I$5-'СЕТ СН'!$I$17</f>
        <v>3948.1436308699999</v>
      </c>
      <c r="S141" s="36">
        <f>SUMIFS(СВЦЭМ!$C$33:$C$776,СВЦЭМ!$A$33:$A$776,$A141,СВЦЭМ!$B$33:$B$776,S$119)+'СЕТ СН'!$I$9+СВЦЭМ!$D$10+'СЕТ СН'!$I$5-'СЕТ СН'!$I$17</f>
        <v>3925.00328696</v>
      </c>
      <c r="T141" s="36">
        <f>SUMIFS(СВЦЭМ!$C$33:$C$776,СВЦЭМ!$A$33:$A$776,$A141,СВЦЭМ!$B$33:$B$776,T$119)+'СЕТ СН'!$I$9+СВЦЭМ!$D$10+'СЕТ СН'!$I$5-'СЕТ СН'!$I$17</f>
        <v>3906.10081859</v>
      </c>
      <c r="U141" s="36">
        <f>SUMIFS(СВЦЭМ!$C$33:$C$776,СВЦЭМ!$A$33:$A$776,$A141,СВЦЭМ!$B$33:$B$776,U$119)+'СЕТ СН'!$I$9+СВЦЭМ!$D$10+'СЕТ СН'!$I$5-'СЕТ СН'!$I$17</f>
        <v>3918.6580278900001</v>
      </c>
      <c r="V141" s="36">
        <f>SUMIFS(СВЦЭМ!$C$33:$C$776,СВЦЭМ!$A$33:$A$776,$A141,СВЦЭМ!$B$33:$B$776,V$119)+'СЕТ СН'!$I$9+СВЦЭМ!$D$10+'СЕТ СН'!$I$5-'СЕТ СН'!$I$17</f>
        <v>3942.8631425200001</v>
      </c>
      <c r="W141" s="36">
        <f>SUMIFS(СВЦЭМ!$C$33:$C$776,СВЦЭМ!$A$33:$A$776,$A141,СВЦЭМ!$B$33:$B$776,W$119)+'СЕТ СН'!$I$9+СВЦЭМ!$D$10+'СЕТ СН'!$I$5-'СЕТ СН'!$I$17</f>
        <v>3950.4391773799998</v>
      </c>
      <c r="X141" s="36">
        <f>SUMIFS(СВЦЭМ!$C$33:$C$776,СВЦЭМ!$A$33:$A$776,$A141,СВЦЭМ!$B$33:$B$776,X$119)+'СЕТ СН'!$I$9+СВЦЭМ!$D$10+'СЕТ СН'!$I$5-'СЕТ СН'!$I$17</f>
        <v>3980.7465594899995</v>
      </c>
      <c r="Y141" s="36">
        <f>SUMIFS(СВЦЭМ!$C$33:$C$776,СВЦЭМ!$A$33:$A$776,$A141,СВЦЭМ!$B$33:$B$776,Y$119)+'СЕТ СН'!$I$9+СВЦЭМ!$D$10+'СЕТ СН'!$I$5-'СЕТ СН'!$I$17</f>
        <v>4015.9591186099997</v>
      </c>
    </row>
    <row r="142" spans="1:25" ht="15.75" x14ac:dyDescent="0.2">
      <c r="A142" s="35">
        <f t="shared" si="3"/>
        <v>43488</v>
      </c>
      <c r="B142" s="36">
        <f>SUMIFS(СВЦЭМ!$C$33:$C$776,СВЦЭМ!$A$33:$A$776,$A142,СВЦЭМ!$B$33:$B$776,B$119)+'СЕТ СН'!$I$9+СВЦЭМ!$D$10+'СЕТ СН'!$I$5-'СЕТ СН'!$I$17</f>
        <v>4047.1743096099999</v>
      </c>
      <c r="C142" s="36">
        <f>SUMIFS(СВЦЭМ!$C$33:$C$776,СВЦЭМ!$A$33:$A$776,$A142,СВЦЭМ!$B$33:$B$776,C$119)+'СЕТ СН'!$I$9+СВЦЭМ!$D$10+'СЕТ СН'!$I$5-'СЕТ СН'!$I$17</f>
        <v>4131.1353469899996</v>
      </c>
      <c r="D142" s="36">
        <f>SUMIFS(СВЦЭМ!$C$33:$C$776,СВЦЭМ!$A$33:$A$776,$A142,СВЦЭМ!$B$33:$B$776,D$119)+'СЕТ СН'!$I$9+СВЦЭМ!$D$10+'СЕТ СН'!$I$5-'СЕТ СН'!$I$17</f>
        <v>4190.5591222900002</v>
      </c>
      <c r="E142" s="36">
        <f>SUMIFS(СВЦЭМ!$C$33:$C$776,СВЦЭМ!$A$33:$A$776,$A142,СВЦЭМ!$B$33:$B$776,E$119)+'СЕТ СН'!$I$9+СВЦЭМ!$D$10+'СЕТ СН'!$I$5-'СЕТ СН'!$I$17</f>
        <v>4191.5641282699999</v>
      </c>
      <c r="F142" s="36">
        <f>SUMIFS(СВЦЭМ!$C$33:$C$776,СВЦЭМ!$A$33:$A$776,$A142,СВЦЭМ!$B$33:$B$776,F$119)+'СЕТ СН'!$I$9+СВЦЭМ!$D$10+'СЕТ СН'!$I$5-'СЕТ СН'!$I$17</f>
        <v>4192.0776431200002</v>
      </c>
      <c r="G142" s="36">
        <f>SUMIFS(СВЦЭМ!$C$33:$C$776,СВЦЭМ!$A$33:$A$776,$A142,СВЦЭМ!$B$33:$B$776,G$119)+'СЕТ СН'!$I$9+СВЦЭМ!$D$10+'СЕТ СН'!$I$5-'СЕТ СН'!$I$17</f>
        <v>4122.66266395</v>
      </c>
      <c r="H142" s="36">
        <f>SUMIFS(СВЦЭМ!$C$33:$C$776,СВЦЭМ!$A$33:$A$776,$A142,СВЦЭМ!$B$33:$B$776,H$119)+'СЕТ СН'!$I$9+СВЦЭМ!$D$10+'СЕТ СН'!$I$5-'СЕТ СН'!$I$17</f>
        <v>4013.0865616199999</v>
      </c>
      <c r="I142" s="36">
        <f>SUMIFS(СВЦЭМ!$C$33:$C$776,СВЦЭМ!$A$33:$A$776,$A142,СВЦЭМ!$B$33:$B$776,I$119)+'СЕТ СН'!$I$9+СВЦЭМ!$D$10+'СЕТ СН'!$I$5-'СЕТ СН'!$I$17</f>
        <v>3951.8181736099996</v>
      </c>
      <c r="J142" s="36">
        <f>SUMIFS(СВЦЭМ!$C$33:$C$776,СВЦЭМ!$A$33:$A$776,$A142,СВЦЭМ!$B$33:$B$776,J$119)+'СЕТ СН'!$I$9+СВЦЭМ!$D$10+'СЕТ СН'!$I$5-'СЕТ СН'!$I$17</f>
        <v>3920.6006000399998</v>
      </c>
      <c r="K142" s="36">
        <f>SUMIFS(СВЦЭМ!$C$33:$C$776,СВЦЭМ!$A$33:$A$776,$A142,СВЦЭМ!$B$33:$B$776,K$119)+'СЕТ СН'!$I$9+СВЦЭМ!$D$10+'СЕТ СН'!$I$5-'СЕТ СН'!$I$17</f>
        <v>3916.5494333299998</v>
      </c>
      <c r="L142" s="36">
        <f>SUMIFS(СВЦЭМ!$C$33:$C$776,СВЦЭМ!$A$33:$A$776,$A142,СВЦЭМ!$B$33:$B$776,L$119)+'СЕТ СН'!$I$9+СВЦЭМ!$D$10+'СЕТ СН'!$I$5-'СЕТ СН'!$I$17</f>
        <v>3914.0539424499998</v>
      </c>
      <c r="M142" s="36">
        <f>SUMIFS(СВЦЭМ!$C$33:$C$776,СВЦЭМ!$A$33:$A$776,$A142,СВЦЭМ!$B$33:$B$776,M$119)+'СЕТ СН'!$I$9+СВЦЭМ!$D$10+'СЕТ СН'!$I$5-'СЕТ СН'!$I$17</f>
        <v>3959.2835136899998</v>
      </c>
      <c r="N142" s="36">
        <f>SUMIFS(СВЦЭМ!$C$33:$C$776,СВЦЭМ!$A$33:$A$776,$A142,СВЦЭМ!$B$33:$B$776,N$119)+'СЕТ СН'!$I$9+СВЦЭМ!$D$10+'СЕТ СН'!$I$5-'СЕТ СН'!$I$17</f>
        <v>3707.7480283099999</v>
      </c>
      <c r="O142" s="36">
        <f>SUMIFS(СВЦЭМ!$C$33:$C$776,СВЦЭМ!$A$33:$A$776,$A142,СВЦЭМ!$B$33:$B$776,O$119)+'СЕТ СН'!$I$9+СВЦЭМ!$D$10+'СЕТ СН'!$I$5-'СЕТ СН'!$I$17</f>
        <v>3695.6081678700002</v>
      </c>
      <c r="P142" s="36">
        <f>SUMIFS(СВЦЭМ!$C$33:$C$776,СВЦЭМ!$A$33:$A$776,$A142,СВЦЭМ!$B$33:$B$776,P$119)+'СЕТ СН'!$I$9+СВЦЭМ!$D$10+'СЕТ СН'!$I$5-'СЕТ СН'!$I$17</f>
        <v>3685.8818531899997</v>
      </c>
      <c r="Q142" s="36">
        <f>SUMIFS(СВЦЭМ!$C$33:$C$776,СВЦЭМ!$A$33:$A$776,$A142,СВЦЭМ!$B$33:$B$776,Q$119)+'СЕТ СН'!$I$9+СВЦЭМ!$D$10+'СЕТ СН'!$I$5-'СЕТ СН'!$I$17</f>
        <v>3659.8855332200001</v>
      </c>
      <c r="R142" s="36">
        <f>SUMIFS(СВЦЭМ!$C$33:$C$776,СВЦЭМ!$A$33:$A$776,$A142,СВЦЭМ!$B$33:$B$776,R$119)+'СЕТ СН'!$I$9+СВЦЭМ!$D$10+'СЕТ СН'!$I$5-'СЕТ СН'!$I$17</f>
        <v>3900.4389859799999</v>
      </c>
      <c r="S142" s="36">
        <f>SUMIFS(СВЦЭМ!$C$33:$C$776,СВЦЭМ!$A$33:$A$776,$A142,СВЦЭМ!$B$33:$B$776,S$119)+'СЕТ СН'!$I$9+СВЦЭМ!$D$10+'СЕТ СН'!$I$5-'СЕТ СН'!$I$17</f>
        <v>3836.3732420699998</v>
      </c>
      <c r="T142" s="36">
        <f>SUMIFS(СВЦЭМ!$C$33:$C$776,СВЦЭМ!$A$33:$A$776,$A142,СВЦЭМ!$B$33:$B$776,T$119)+'СЕТ СН'!$I$9+СВЦЭМ!$D$10+'СЕТ СН'!$I$5-'СЕТ СН'!$I$17</f>
        <v>3942.6835849399999</v>
      </c>
      <c r="U142" s="36">
        <f>SUMIFS(СВЦЭМ!$C$33:$C$776,СВЦЭМ!$A$33:$A$776,$A142,СВЦЭМ!$B$33:$B$776,U$119)+'СЕТ СН'!$I$9+СВЦЭМ!$D$10+'СЕТ СН'!$I$5-'СЕТ СН'!$I$17</f>
        <v>3971.8900917499996</v>
      </c>
      <c r="V142" s="36">
        <f>SUMIFS(СВЦЭМ!$C$33:$C$776,СВЦЭМ!$A$33:$A$776,$A142,СВЦЭМ!$B$33:$B$776,V$119)+'СЕТ СН'!$I$9+СВЦЭМ!$D$10+'СЕТ СН'!$I$5-'СЕТ СН'!$I$17</f>
        <v>4029.5512350099998</v>
      </c>
      <c r="W142" s="36">
        <f>SUMIFS(СВЦЭМ!$C$33:$C$776,СВЦЭМ!$A$33:$A$776,$A142,СВЦЭМ!$B$33:$B$776,W$119)+'СЕТ СН'!$I$9+СВЦЭМ!$D$10+'СЕТ СН'!$I$5-'СЕТ СН'!$I$17</f>
        <v>4120.3571002799999</v>
      </c>
      <c r="X142" s="36">
        <f>SUMIFS(СВЦЭМ!$C$33:$C$776,СВЦЭМ!$A$33:$A$776,$A142,СВЦЭМ!$B$33:$B$776,X$119)+'СЕТ СН'!$I$9+СВЦЭМ!$D$10+'СЕТ СН'!$I$5-'СЕТ СН'!$I$17</f>
        <v>4005.8540705199998</v>
      </c>
      <c r="Y142" s="36">
        <f>SUMIFS(СВЦЭМ!$C$33:$C$776,СВЦЭМ!$A$33:$A$776,$A142,СВЦЭМ!$B$33:$B$776,Y$119)+'СЕТ СН'!$I$9+СВЦЭМ!$D$10+'СЕТ СН'!$I$5-'СЕТ СН'!$I$17</f>
        <v>3920.1585184899996</v>
      </c>
    </row>
    <row r="143" spans="1:25" ht="15.75" x14ac:dyDescent="0.2">
      <c r="A143" s="35">
        <f t="shared" si="3"/>
        <v>43489</v>
      </c>
      <c r="B143" s="36">
        <f>SUMIFS(СВЦЭМ!$C$33:$C$776,СВЦЭМ!$A$33:$A$776,$A143,СВЦЭМ!$B$33:$B$776,B$119)+'СЕТ СН'!$I$9+СВЦЭМ!$D$10+'СЕТ СН'!$I$5-'СЕТ СН'!$I$17</f>
        <v>3994.64749889</v>
      </c>
      <c r="C143" s="36">
        <f>SUMIFS(СВЦЭМ!$C$33:$C$776,СВЦЭМ!$A$33:$A$776,$A143,СВЦЭМ!$B$33:$B$776,C$119)+'СЕТ СН'!$I$9+СВЦЭМ!$D$10+'СЕТ СН'!$I$5-'СЕТ СН'!$I$17</f>
        <v>3988.9116511100001</v>
      </c>
      <c r="D143" s="36">
        <f>SUMIFS(СВЦЭМ!$C$33:$C$776,СВЦЭМ!$A$33:$A$776,$A143,СВЦЭМ!$B$33:$B$776,D$119)+'СЕТ СН'!$I$9+СВЦЭМ!$D$10+'СЕТ СН'!$I$5-'СЕТ СН'!$I$17</f>
        <v>4011.4709602299999</v>
      </c>
      <c r="E143" s="36">
        <f>SUMIFS(СВЦЭМ!$C$33:$C$776,СВЦЭМ!$A$33:$A$776,$A143,СВЦЭМ!$B$33:$B$776,E$119)+'СЕТ СН'!$I$9+СВЦЭМ!$D$10+'СЕТ СН'!$I$5-'СЕТ СН'!$I$17</f>
        <v>4021.6676564399995</v>
      </c>
      <c r="F143" s="36">
        <f>SUMIFS(СВЦЭМ!$C$33:$C$776,СВЦЭМ!$A$33:$A$776,$A143,СВЦЭМ!$B$33:$B$776,F$119)+'СЕТ СН'!$I$9+СВЦЭМ!$D$10+'СЕТ СН'!$I$5-'СЕТ СН'!$I$17</f>
        <v>3995.2732754099998</v>
      </c>
      <c r="G143" s="36">
        <f>SUMIFS(СВЦЭМ!$C$33:$C$776,СВЦЭМ!$A$33:$A$776,$A143,СВЦЭМ!$B$33:$B$776,G$119)+'СЕТ СН'!$I$9+СВЦЭМ!$D$10+'СЕТ СН'!$I$5-'СЕТ СН'!$I$17</f>
        <v>3981.4230394899996</v>
      </c>
      <c r="H143" s="36">
        <f>SUMIFS(СВЦЭМ!$C$33:$C$776,СВЦЭМ!$A$33:$A$776,$A143,СВЦЭМ!$B$33:$B$776,H$119)+'СЕТ СН'!$I$9+СВЦЭМ!$D$10+'СЕТ СН'!$I$5-'СЕТ СН'!$I$17</f>
        <v>4056.8987671300001</v>
      </c>
      <c r="I143" s="36">
        <f>SUMIFS(СВЦЭМ!$C$33:$C$776,СВЦЭМ!$A$33:$A$776,$A143,СВЦЭМ!$B$33:$B$776,I$119)+'СЕТ СН'!$I$9+СВЦЭМ!$D$10+'СЕТ СН'!$I$5-'СЕТ СН'!$I$17</f>
        <v>3967.94424041</v>
      </c>
      <c r="J143" s="36">
        <f>SUMIFS(СВЦЭМ!$C$33:$C$776,СВЦЭМ!$A$33:$A$776,$A143,СВЦЭМ!$B$33:$B$776,J$119)+'СЕТ СН'!$I$9+СВЦЭМ!$D$10+'СЕТ СН'!$I$5-'СЕТ СН'!$I$17</f>
        <v>3900.3966930099996</v>
      </c>
      <c r="K143" s="36">
        <f>SUMIFS(СВЦЭМ!$C$33:$C$776,СВЦЭМ!$A$33:$A$776,$A143,СВЦЭМ!$B$33:$B$776,K$119)+'СЕТ СН'!$I$9+СВЦЭМ!$D$10+'СЕТ СН'!$I$5-'СЕТ СН'!$I$17</f>
        <v>3936.2380522499998</v>
      </c>
      <c r="L143" s="36">
        <f>SUMIFS(СВЦЭМ!$C$33:$C$776,СВЦЭМ!$A$33:$A$776,$A143,СВЦЭМ!$B$33:$B$776,L$119)+'СЕТ СН'!$I$9+СВЦЭМ!$D$10+'СЕТ СН'!$I$5-'СЕТ СН'!$I$17</f>
        <v>4099.1268395999996</v>
      </c>
      <c r="M143" s="36">
        <f>SUMIFS(СВЦЭМ!$C$33:$C$776,СВЦЭМ!$A$33:$A$776,$A143,СВЦЭМ!$B$33:$B$776,M$119)+'СЕТ СН'!$I$9+СВЦЭМ!$D$10+'СЕТ СН'!$I$5-'СЕТ СН'!$I$17</f>
        <v>4129.6688315000001</v>
      </c>
      <c r="N143" s="36">
        <f>SUMIFS(СВЦЭМ!$C$33:$C$776,СВЦЭМ!$A$33:$A$776,$A143,СВЦЭМ!$B$33:$B$776,N$119)+'СЕТ СН'!$I$9+СВЦЭМ!$D$10+'СЕТ СН'!$I$5-'СЕТ СН'!$I$17</f>
        <v>4160.6661574600002</v>
      </c>
      <c r="O143" s="36">
        <f>SUMIFS(СВЦЭМ!$C$33:$C$776,СВЦЭМ!$A$33:$A$776,$A143,СВЦЭМ!$B$33:$B$776,O$119)+'СЕТ СН'!$I$9+СВЦЭМ!$D$10+'СЕТ СН'!$I$5-'СЕТ СН'!$I$17</f>
        <v>4062.8706997299996</v>
      </c>
      <c r="P143" s="36">
        <f>SUMIFS(СВЦЭМ!$C$33:$C$776,СВЦЭМ!$A$33:$A$776,$A143,СВЦЭМ!$B$33:$B$776,P$119)+'СЕТ СН'!$I$9+СВЦЭМ!$D$10+'СЕТ СН'!$I$5-'СЕТ СН'!$I$17</f>
        <v>3996.2692242699995</v>
      </c>
      <c r="Q143" s="36">
        <f>SUMIFS(СВЦЭМ!$C$33:$C$776,СВЦЭМ!$A$33:$A$776,$A143,СВЦЭМ!$B$33:$B$776,Q$119)+'СЕТ СН'!$I$9+СВЦЭМ!$D$10+'СЕТ СН'!$I$5-'СЕТ СН'!$I$17</f>
        <v>3914.9007881199996</v>
      </c>
      <c r="R143" s="36">
        <f>SUMIFS(СВЦЭМ!$C$33:$C$776,СВЦЭМ!$A$33:$A$776,$A143,СВЦЭМ!$B$33:$B$776,R$119)+'СЕТ СН'!$I$9+СВЦЭМ!$D$10+'СЕТ СН'!$I$5-'СЕТ СН'!$I$17</f>
        <v>3877.7190359599999</v>
      </c>
      <c r="S143" s="36">
        <f>SUMIFS(СВЦЭМ!$C$33:$C$776,СВЦЭМ!$A$33:$A$776,$A143,СВЦЭМ!$B$33:$B$776,S$119)+'СЕТ СН'!$I$9+СВЦЭМ!$D$10+'СЕТ СН'!$I$5-'СЕТ СН'!$I$17</f>
        <v>3691.68809964</v>
      </c>
      <c r="T143" s="36">
        <f>SUMIFS(СВЦЭМ!$C$33:$C$776,СВЦЭМ!$A$33:$A$776,$A143,СВЦЭМ!$B$33:$B$776,T$119)+'СЕТ СН'!$I$9+СВЦЭМ!$D$10+'СЕТ СН'!$I$5-'СЕТ СН'!$I$17</f>
        <v>3705.1837432000002</v>
      </c>
      <c r="U143" s="36">
        <f>SUMIFS(СВЦЭМ!$C$33:$C$776,СВЦЭМ!$A$33:$A$776,$A143,СВЦЭМ!$B$33:$B$776,U$119)+'СЕТ СН'!$I$9+СВЦЭМ!$D$10+'СЕТ СН'!$I$5-'СЕТ СН'!$I$17</f>
        <v>3722.6672479999997</v>
      </c>
      <c r="V143" s="36">
        <f>SUMIFS(СВЦЭМ!$C$33:$C$776,СВЦЭМ!$A$33:$A$776,$A143,СВЦЭМ!$B$33:$B$776,V$119)+'СЕТ СН'!$I$9+СВЦЭМ!$D$10+'СЕТ СН'!$I$5-'СЕТ СН'!$I$17</f>
        <v>3928.9634421599999</v>
      </c>
      <c r="W143" s="36">
        <f>SUMIFS(СВЦЭМ!$C$33:$C$776,СВЦЭМ!$A$33:$A$776,$A143,СВЦЭМ!$B$33:$B$776,W$119)+'СЕТ СН'!$I$9+СВЦЭМ!$D$10+'СЕТ СН'!$I$5-'СЕТ СН'!$I$17</f>
        <v>3972.4622067399996</v>
      </c>
      <c r="X143" s="36">
        <f>SUMIFS(СВЦЭМ!$C$33:$C$776,СВЦЭМ!$A$33:$A$776,$A143,СВЦЭМ!$B$33:$B$776,X$119)+'СЕТ СН'!$I$9+СВЦЭМ!$D$10+'СЕТ СН'!$I$5-'СЕТ СН'!$I$17</f>
        <v>3936.5047187999999</v>
      </c>
      <c r="Y143" s="36">
        <f>SUMIFS(СВЦЭМ!$C$33:$C$776,СВЦЭМ!$A$33:$A$776,$A143,СВЦЭМ!$B$33:$B$776,Y$119)+'СЕТ СН'!$I$9+СВЦЭМ!$D$10+'СЕТ СН'!$I$5-'СЕТ СН'!$I$17</f>
        <v>4006.94865519</v>
      </c>
    </row>
    <row r="144" spans="1:25" ht="15.75" x14ac:dyDescent="0.2">
      <c r="A144" s="35">
        <f t="shared" si="3"/>
        <v>43490</v>
      </c>
      <c r="B144" s="36">
        <f>SUMIFS(СВЦЭМ!$C$33:$C$776,СВЦЭМ!$A$33:$A$776,$A144,СВЦЭМ!$B$33:$B$776,B$119)+'СЕТ СН'!$I$9+СВЦЭМ!$D$10+'СЕТ СН'!$I$5-'СЕТ СН'!$I$17</f>
        <v>4192.3314165399997</v>
      </c>
      <c r="C144" s="36">
        <f>SUMIFS(СВЦЭМ!$C$33:$C$776,СВЦЭМ!$A$33:$A$776,$A144,СВЦЭМ!$B$33:$B$776,C$119)+'СЕТ СН'!$I$9+СВЦЭМ!$D$10+'СЕТ СН'!$I$5-'СЕТ СН'!$I$17</f>
        <v>4083.6379913599999</v>
      </c>
      <c r="D144" s="36">
        <f>SUMIFS(СВЦЭМ!$C$33:$C$776,СВЦЭМ!$A$33:$A$776,$A144,СВЦЭМ!$B$33:$B$776,D$119)+'СЕТ СН'!$I$9+СВЦЭМ!$D$10+'СЕТ СН'!$I$5-'СЕТ СН'!$I$17</f>
        <v>4108.80916196</v>
      </c>
      <c r="E144" s="36">
        <f>SUMIFS(СВЦЭМ!$C$33:$C$776,СВЦЭМ!$A$33:$A$776,$A144,СВЦЭМ!$B$33:$B$776,E$119)+'СЕТ СН'!$I$9+СВЦЭМ!$D$10+'СЕТ СН'!$I$5-'СЕТ СН'!$I$17</f>
        <v>4100.66095632</v>
      </c>
      <c r="F144" s="36">
        <f>SUMIFS(СВЦЭМ!$C$33:$C$776,СВЦЭМ!$A$33:$A$776,$A144,СВЦЭМ!$B$33:$B$776,F$119)+'СЕТ СН'!$I$9+СВЦЭМ!$D$10+'СЕТ СН'!$I$5-'СЕТ СН'!$I$17</f>
        <v>4099.80639763</v>
      </c>
      <c r="G144" s="36">
        <f>SUMIFS(СВЦЭМ!$C$33:$C$776,СВЦЭМ!$A$33:$A$776,$A144,СВЦЭМ!$B$33:$B$776,G$119)+'СЕТ СН'!$I$9+СВЦЭМ!$D$10+'СЕТ СН'!$I$5-'СЕТ СН'!$I$17</f>
        <v>4101.9639638799999</v>
      </c>
      <c r="H144" s="36">
        <f>SUMIFS(СВЦЭМ!$C$33:$C$776,СВЦЭМ!$A$33:$A$776,$A144,СВЦЭМ!$B$33:$B$776,H$119)+'СЕТ СН'!$I$9+СВЦЭМ!$D$10+'СЕТ СН'!$I$5-'СЕТ СН'!$I$17</f>
        <v>4008.2097389999999</v>
      </c>
      <c r="I144" s="36">
        <f>SUMIFS(СВЦЭМ!$C$33:$C$776,СВЦЭМ!$A$33:$A$776,$A144,СВЦЭМ!$B$33:$B$776,I$119)+'СЕТ СН'!$I$9+СВЦЭМ!$D$10+'СЕТ СН'!$I$5-'СЕТ СН'!$I$17</f>
        <v>3948.3301873499995</v>
      </c>
      <c r="J144" s="36">
        <f>SUMIFS(СВЦЭМ!$C$33:$C$776,СВЦЭМ!$A$33:$A$776,$A144,СВЦЭМ!$B$33:$B$776,J$119)+'СЕТ СН'!$I$9+СВЦЭМ!$D$10+'СЕТ СН'!$I$5-'СЕТ СН'!$I$17</f>
        <v>3876.2461834699998</v>
      </c>
      <c r="K144" s="36">
        <f>SUMIFS(СВЦЭМ!$C$33:$C$776,СВЦЭМ!$A$33:$A$776,$A144,СВЦЭМ!$B$33:$B$776,K$119)+'СЕТ СН'!$I$9+СВЦЭМ!$D$10+'СЕТ СН'!$I$5-'СЕТ СН'!$I$17</f>
        <v>3915.3551750299998</v>
      </c>
      <c r="L144" s="36">
        <f>SUMIFS(СВЦЭМ!$C$33:$C$776,СВЦЭМ!$A$33:$A$776,$A144,СВЦЭМ!$B$33:$B$776,L$119)+'СЕТ СН'!$I$9+СВЦЭМ!$D$10+'СЕТ СН'!$I$5-'СЕТ СН'!$I$17</f>
        <v>3848.6142649499998</v>
      </c>
      <c r="M144" s="36">
        <f>SUMIFS(СВЦЭМ!$C$33:$C$776,СВЦЭМ!$A$33:$A$776,$A144,СВЦЭМ!$B$33:$B$776,M$119)+'СЕТ СН'!$I$9+СВЦЭМ!$D$10+'СЕТ СН'!$I$5-'СЕТ СН'!$I$17</f>
        <v>3870.5559446299999</v>
      </c>
      <c r="N144" s="36">
        <f>SUMIFS(СВЦЭМ!$C$33:$C$776,СВЦЭМ!$A$33:$A$776,$A144,СВЦЭМ!$B$33:$B$776,N$119)+'СЕТ СН'!$I$9+СВЦЭМ!$D$10+'СЕТ СН'!$I$5-'СЕТ СН'!$I$17</f>
        <v>3904.5066057899999</v>
      </c>
      <c r="O144" s="36">
        <f>SUMIFS(СВЦЭМ!$C$33:$C$776,СВЦЭМ!$A$33:$A$776,$A144,СВЦЭМ!$B$33:$B$776,O$119)+'СЕТ СН'!$I$9+СВЦЭМ!$D$10+'СЕТ СН'!$I$5-'СЕТ СН'!$I$17</f>
        <v>3878.2939556299998</v>
      </c>
      <c r="P144" s="36">
        <f>SUMIFS(СВЦЭМ!$C$33:$C$776,СВЦЭМ!$A$33:$A$776,$A144,СВЦЭМ!$B$33:$B$776,P$119)+'СЕТ СН'!$I$9+СВЦЭМ!$D$10+'СЕТ СН'!$I$5-'СЕТ СН'!$I$17</f>
        <v>3848.6600292599996</v>
      </c>
      <c r="Q144" s="36">
        <f>SUMIFS(СВЦЭМ!$C$33:$C$776,СВЦЭМ!$A$33:$A$776,$A144,СВЦЭМ!$B$33:$B$776,Q$119)+'СЕТ СН'!$I$9+СВЦЭМ!$D$10+'СЕТ СН'!$I$5-'СЕТ СН'!$I$17</f>
        <v>3852.5622848899998</v>
      </c>
      <c r="R144" s="36">
        <f>SUMIFS(СВЦЭМ!$C$33:$C$776,СВЦЭМ!$A$33:$A$776,$A144,СВЦЭМ!$B$33:$B$776,R$119)+'СЕТ СН'!$I$9+СВЦЭМ!$D$10+'СЕТ СН'!$I$5-'СЕТ СН'!$I$17</f>
        <v>3859.0371143599996</v>
      </c>
      <c r="S144" s="36">
        <f>SUMIFS(СВЦЭМ!$C$33:$C$776,СВЦЭМ!$A$33:$A$776,$A144,СВЦЭМ!$B$33:$B$776,S$119)+'СЕТ СН'!$I$9+СВЦЭМ!$D$10+'СЕТ СН'!$I$5-'СЕТ СН'!$I$17</f>
        <v>3879.5940343799998</v>
      </c>
      <c r="T144" s="36">
        <f>SUMIFS(СВЦЭМ!$C$33:$C$776,СВЦЭМ!$A$33:$A$776,$A144,СВЦЭМ!$B$33:$B$776,T$119)+'СЕТ СН'!$I$9+СВЦЭМ!$D$10+'СЕТ СН'!$I$5-'СЕТ СН'!$I$17</f>
        <v>3862.2318978499998</v>
      </c>
      <c r="U144" s="36">
        <f>SUMIFS(СВЦЭМ!$C$33:$C$776,СВЦЭМ!$A$33:$A$776,$A144,СВЦЭМ!$B$33:$B$776,U$119)+'СЕТ СН'!$I$9+СВЦЭМ!$D$10+'СЕТ СН'!$I$5-'СЕТ СН'!$I$17</f>
        <v>3908.1574861599997</v>
      </c>
      <c r="V144" s="36">
        <f>SUMIFS(СВЦЭМ!$C$33:$C$776,СВЦЭМ!$A$33:$A$776,$A144,СВЦЭМ!$B$33:$B$776,V$119)+'СЕТ СН'!$I$9+СВЦЭМ!$D$10+'СЕТ СН'!$I$5-'СЕТ СН'!$I$17</f>
        <v>3874.0609700300001</v>
      </c>
      <c r="W144" s="36">
        <f>SUMIFS(СВЦЭМ!$C$33:$C$776,СВЦЭМ!$A$33:$A$776,$A144,СВЦЭМ!$B$33:$B$776,W$119)+'СЕТ СН'!$I$9+СВЦЭМ!$D$10+'СЕТ СН'!$I$5-'СЕТ СН'!$I$17</f>
        <v>3864.2701624399997</v>
      </c>
      <c r="X144" s="36">
        <f>SUMIFS(СВЦЭМ!$C$33:$C$776,СВЦЭМ!$A$33:$A$776,$A144,СВЦЭМ!$B$33:$B$776,X$119)+'СЕТ СН'!$I$9+СВЦЭМ!$D$10+'СЕТ СН'!$I$5-'СЕТ СН'!$I$17</f>
        <v>3946.3270277399997</v>
      </c>
      <c r="Y144" s="36">
        <f>SUMIFS(СВЦЭМ!$C$33:$C$776,СВЦЭМ!$A$33:$A$776,$A144,СВЦЭМ!$B$33:$B$776,Y$119)+'СЕТ СН'!$I$9+СВЦЭМ!$D$10+'СЕТ СН'!$I$5-'СЕТ СН'!$I$17</f>
        <v>3995.7425679399998</v>
      </c>
    </row>
    <row r="145" spans="1:26" ht="15.75" x14ac:dyDescent="0.2">
      <c r="A145" s="35">
        <f t="shared" si="3"/>
        <v>43491</v>
      </c>
      <c r="B145" s="36">
        <f>SUMIFS(СВЦЭМ!$C$33:$C$776,СВЦЭМ!$A$33:$A$776,$A145,СВЦЭМ!$B$33:$B$776,B$119)+'СЕТ СН'!$I$9+СВЦЭМ!$D$10+'СЕТ СН'!$I$5-'СЕТ СН'!$I$17</f>
        <v>4138.55470358</v>
      </c>
      <c r="C145" s="36">
        <f>SUMIFS(СВЦЭМ!$C$33:$C$776,СВЦЭМ!$A$33:$A$776,$A145,СВЦЭМ!$B$33:$B$776,C$119)+'СЕТ СН'!$I$9+СВЦЭМ!$D$10+'СЕТ СН'!$I$5-'СЕТ СН'!$I$17</f>
        <v>4099.4352671400002</v>
      </c>
      <c r="D145" s="36">
        <f>SUMIFS(СВЦЭМ!$C$33:$C$776,СВЦЭМ!$A$33:$A$776,$A145,СВЦЭМ!$B$33:$B$776,D$119)+'СЕТ СН'!$I$9+СВЦЭМ!$D$10+'СЕТ СН'!$I$5-'СЕТ СН'!$I$17</f>
        <v>4027.4991710699996</v>
      </c>
      <c r="E145" s="36">
        <f>SUMIFS(СВЦЭМ!$C$33:$C$776,СВЦЭМ!$A$33:$A$776,$A145,СВЦЭМ!$B$33:$B$776,E$119)+'СЕТ СН'!$I$9+СВЦЭМ!$D$10+'СЕТ СН'!$I$5-'СЕТ СН'!$I$17</f>
        <v>4019.7129412699996</v>
      </c>
      <c r="F145" s="36">
        <f>SUMIFS(СВЦЭМ!$C$33:$C$776,СВЦЭМ!$A$33:$A$776,$A145,СВЦЭМ!$B$33:$B$776,F$119)+'СЕТ СН'!$I$9+СВЦЭМ!$D$10+'СЕТ СН'!$I$5-'СЕТ СН'!$I$17</f>
        <v>4030.8316082599999</v>
      </c>
      <c r="G145" s="36">
        <f>SUMIFS(СВЦЭМ!$C$33:$C$776,СВЦЭМ!$A$33:$A$776,$A145,СВЦЭМ!$B$33:$B$776,G$119)+'СЕТ СН'!$I$9+СВЦЭМ!$D$10+'СЕТ СН'!$I$5-'СЕТ СН'!$I$17</f>
        <v>4021.1845524</v>
      </c>
      <c r="H145" s="36">
        <f>SUMIFS(СВЦЭМ!$C$33:$C$776,СВЦЭМ!$A$33:$A$776,$A145,СВЦЭМ!$B$33:$B$776,H$119)+'СЕТ СН'!$I$9+СВЦЭМ!$D$10+'СЕТ СН'!$I$5-'СЕТ СН'!$I$17</f>
        <v>4030.75513813</v>
      </c>
      <c r="I145" s="36">
        <f>SUMIFS(СВЦЭМ!$C$33:$C$776,СВЦЭМ!$A$33:$A$776,$A145,СВЦЭМ!$B$33:$B$776,I$119)+'СЕТ СН'!$I$9+СВЦЭМ!$D$10+'СЕТ СН'!$I$5-'СЕТ СН'!$I$17</f>
        <v>3984.6873507599998</v>
      </c>
      <c r="J145" s="36">
        <f>SUMIFS(СВЦЭМ!$C$33:$C$776,СВЦЭМ!$A$33:$A$776,$A145,СВЦЭМ!$B$33:$B$776,J$119)+'СЕТ СН'!$I$9+СВЦЭМ!$D$10+'СЕТ СН'!$I$5-'СЕТ СН'!$I$17</f>
        <v>4061.6484946199998</v>
      </c>
      <c r="K145" s="36">
        <f>SUMIFS(СВЦЭМ!$C$33:$C$776,СВЦЭМ!$A$33:$A$776,$A145,СВЦЭМ!$B$33:$B$776,K$119)+'СЕТ СН'!$I$9+СВЦЭМ!$D$10+'СЕТ СН'!$I$5-'СЕТ СН'!$I$17</f>
        <v>4011.1169843399998</v>
      </c>
      <c r="L145" s="36">
        <f>SUMIFS(СВЦЭМ!$C$33:$C$776,СВЦЭМ!$A$33:$A$776,$A145,СВЦЭМ!$B$33:$B$776,L$119)+'СЕТ СН'!$I$9+СВЦЭМ!$D$10+'СЕТ СН'!$I$5-'СЕТ СН'!$I$17</f>
        <v>3903.8986150299997</v>
      </c>
      <c r="M145" s="36">
        <f>SUMIFS(СВЦЭМ!$C$33:$C$776,СВЦЭМ!$A$33:$A$776,$A145,СВЦЭМ!$B$33:$B$776,M$119)+'СЕТ СН'!$I$9+СВЦЭМ!$D$10+'СЕТ СН'!$I$5-'СЕТ СН'!$I$17</f>
        <v>3858.2441985999999</v>
      </c>
      <c r="N145" s="36">
        <f>SUMIFS(СВЦЭМ!$C$33:$C$776,СВЦЭМ!$A$33:$A$776,$A145,СВЦЭМ!$B$33:$B$776,N$119)+'СЕТ СН'!$I$9+СВЦЭМ!$D$10+'СЕТ СН'!$I$5-'СЕТ СН'!$I$17</f>
        <v>3919.5345543799999</v>
      </c>
      <c r="O145" s="36">
        <f>SUMIFS(СВЦЭМ!$C$33:$C$776,СВЦЭМ!$A$33:$A$776,$A145,СВЦЭМ!$B$33:$B$776,O$119)+'СЕТ СН'!$I$9+СВЦЭМ!$D$10+'СЕТ СН'!$I$5-'СЕТ СН'!$I$17</f>
        <v>3940.37340382</v>
      </c>
      <c r="P145" s="36">
        <f>SUMIFS(СВЦЭМ!$C$33:$C$776,СВЦЭМ!$A$33:$A$776,$A145,СВЦЭМ!$B$33:$B$776,P$119)+'СЕТ СН'!$I$9+СВЦЭМ!$D$10+'СЕТ СН'!$I$5-'СЕТ СН'!$I$17</f>
        <v>3963.6638063299997</v>
      </c>
      <c r="Q145" s="36">
        <f>SUMIFS(СВЦЭМ!$C$33:$C$776,СВЦЭМ!$A$33:$A$776,$A145,СВЦЭМ!$B$33:$B$776,Q$119)+'СЕТ СН'!$I$9+СВЦЭМ!$D$10+'СЕТ СН'!$I$5-'СЕТ СН'!$I$17</f>
        <v>3906.2512507399997</v>
      </c>
      <c r="R145" s="36">
        <f>SUMIFS(СВЦЭМ!$C$33:$C$776,СВЦЭМ!$A$33:$A$776,$A145,СВЦЭМ!$B$33:$B$776,R$119)+'СЕТ СН'!$I$9+СВЦЭМ!$D$10+'СЕТ СН'!$I$5-'СЕТ СН'!$I$17</f>
        <v>3917.4972788199998</v>
      </c>
      <c r="S145" s="36">
        <f>SUMIFS(СВЦЭМ!$C$33:$C$776,СВЦЭМ!$A$33:$A$776,$A145,СВЦЭМ!$B$33:$B$776,S$119)+'СЕТ СН'!$I$9+СВЦЭМ!$D$10+'СЕТ СН'!$I$5-'СЕТ СН'!$I$17</f>
        <v>3904.1218719299995</v>
      </c>
      <c r="T145" s="36">
        <f>SUMIFS(СВЦЭМ!$C$33:$C$776,СВЦЭМ!$A$33:$A$776,$A145,СВЦЭМ!$B$33:$B$776,T$119)+'СЕТ СН'!$I$9+СВЦЭМ!$D$10+'СЕТ СН'!$I$5-'СЕТ СН'!$I$17</f>
        <v>3830.3648574199997</v>
      </c>
      <c r="U145" s="36">
        <f>SUMIFS(СВЦЭМ!$C$33:$C$776,СВЦЭМ!$A$33:$A$776,$A145,СВЦЭМ!$B$33:$B$776,U$119)+'СЕТ СН'!$I$9+СВЦЭМ!$D$10+'СЕТ СН'!$I$5-'СЕТ СН'!$I$17</f>
        <v>3799.9972097099999</v>
      </c>
      <c r="V145" s="36">
        <f>SUMIFS(СВЦЭМ!$C$33:$C$776,СВЦЭМ!$A$33:$A$776,$A145,СВЦЭМ!$B$33:$B$776,V$119)+'СЕТ СН'!$I$9+СВЦЭМ!$D$10+'СЕТ СН'!$I$5-'СЕТ СН'!$I$17</f>
        <v>3830.4257099199999</v>
      </c>
      <c r="W145" s="36">
        <f>SUMIFS(СВЦЭМ!$C$33:$C$776,СВЦЭМ!$A$33:$A$776,$A145,СВЦЭМ!$B$33:$B$776,W$119)+'СЕТ СН'!$I$9+СВЦЭМ!$D$10+'СЕТ СН'!$I$5-'СЕТ СН'!$I$17</f>
        <v>3819.6840062199999</v>
      </c>
      <c r="X145" s="36">
        <f>SUMIFS(СВЦЭМ!$C$33:$C$776,СВЦЭМ!$A$33:$A$776,$A145,СВЦЭМ!$B$33:$B$776,X$119)+'СЕТ СН'!$I$9+СВЦЭМ!$D$10+'СЕТ СН'!$I$5-'СЕТ СН'!$I$17</f>
        <v>3844.96026437</v>
      </c>
      <c r="Y145" s="36">
        <f>SUMIFS(СВЦЭМ!$C$33:$C$776,СВЦЭМ!$A$33:$A$776,$A145,СВЦЭМ!$B$33:$B$776,Y$119)+'СЕТ СН'!$I$9+СВЦЭМ!$D$10+'СЕТ СН'!$I$5-'СЕТ СН'!$I$17</f>
        <v>3914.4802919399999</v>
      </c>
    </row>
    <row r="146" spans="1:26" ht="15.75" x14ac:dyDescent="0.2">
      <c r="A146" s="35">
        <f t="shared" si="3"/>
        <v>43492</v>
      </c>
      <c r="B146" s="36">
        <f>SUMIFS(СВЦЭМ!$C$33:$C$776,СВЦЭМ!$A$33:$A$776,$A146,СВЦЭМ!$B$33:$B$776,B$119)+'СЕТ СН'!$I$9+СВЦЭМ!$D$10+'СЕТ СН'!$I$5-'СЕТ СН'!$I$17</f>
        <v>3972.3900394900002</v>
      </c>
      <c r="C146" s="36">
        <f>SUMIFS(СВЦЭМ!$C$33:$C$776,СВЦЭМ!$A$33:$A$776,$A146,СВЦЭМ!$B$33:$B$776,C$119)+'СЕТ СН'!$I$9+СВЦЭМ!$D$10+'СЕТ СН'!$I$5-'СЕТ СН'!$I$17</f>
        <v>3986.9292197699997</v>
      </c>
      <c r="D146" s="36">
        <f>SUMIFS(СВЦЭМ!$C$33:$C$776,СВЦЭМ!$A$33:$A$776,$A146,СВЦЭМ!$B$33:$B$776,D$119)+'СЕТ СН'!$I$9+СВЦЭМ!$D$10+'СЕТ СН'!$I$5-'СЕТ СН'!$I$17</f>
        <v>4014.25799276</v>
      </c>
      <c r="E146" s="36">
        <f>SUMIFS(СВЦЭМ!$C$33:$C$776,СВЦЭМ!$A$33:$A$776,$A146,СВЦЭМ!$B$33:$B$776,E$119)+'СЕТ СН'!$I$9+СВЦЭМ!$D$10+'СЕТ СН'!$I$5-'СЕТ СН'!$I$17</f>
        <v>4018.9793899899996</v>
      </c>
      <c r="F146" s="36">
        <f>SUMIFS(СВЦЭМ!$C$33:$C$776,СВЦЭМ!$A$33:$A$776,$A146,СВЦЭМ!$B$33:$B$776,F$119)+'СЕТ СН'!$I$9+СВЦЭМ!$D$10+'СЕТ СН'!$I$5-'СЕТ СН'!$I$17</f>
        <v>4005.30276925</v>
      </c>
      <c r="G146" s="36">
        <f>SUMIFS(СВЦЭМ!$C$33:$C$776,СВЦЭМ!$A$33:$A$776,$A146,СВЦЭМ!$B$33:$B$776,G$119)+'СЕТ СН'!$I$9+СВЦЭМ!$D$10+'СЕТ СН'!$I$5-'СЕТ СН'!$I$17</f>
        <v>4004.4885799200001</v>
      </c>
      <c r="H146" s="36">
        <f>SUMIFS(СВЦЭМ!$C$33:$C$776,СВЦЭМ!$A$33:$A$776,$A146,СВЦЭМ!$B$33:$B$776,H$119)+'СЕТ СН'!$I$9+СВЦЭМ!$D$10+'СЕТ СН'!$I$5-'СЕТ СН'!$I$17</f>
        <v>3971.5385984999998</v>
      </c>
      <c r="I146" s="36">
        <f>SUMIFS(СВЦЭМ!$C$33:$C$776,СВЦЭМ!$A$33:$A$776,$A146,СВЦЭМ!$B$33:$B$776,I$119)+'СЕТ СН'!$I$9+СВЦЭМ!$D$10+'СЕТ СН'!$I$5-'СЕТ СН'!$I$17</f>
        <v>3891.44360435</v>
      </c>
      <c r="J146" s="36">
        <f>SUMIFS(СВЦЭМ!$C$33:$C$776,СВЦЭМ!$A$33:$A$776,$A146,СВЦЭМ!$B$33:$B$776,J$119)+'СЕТ СН'!$I$9+СВЦЭМ!$D$10+'СЕТ СН'!$I$5-'СЕТ СН'!$I$17</f>
        <v>3883.8856062899999</v>
      </c>
      <c r="K146" s="36">
        <f>SUMIFS(СВЦЭМ!$C$33:$C$776,СВЦЭМ!$A$33:$A$776,$A146,СВЦЭМ!$B$33:$B$776,K$119)+'СЕТ СН'!$I$9+СВЦЭМ!$D$10+'СЕТ СН'!$I$5-'СЕТ СН'!$I$17</f>
        <v>3808.4622365899995</v>
      </c>
      <c r="L146" s="36">
        <f>SUMIFS(СВЦЭМ!$C$33:$C$776,СВЦЭМ!$A$33:$A$776,$A146,СВЦЭМ!$B$33:$B$776,L$119)+'СЕТ СН'!$I$9+СВЦЭМ!$D$10+'СЕТ СН'!$I$5-'СЕТ СН'!$I$17</f>
        <v>3808.2925281099997</v>
      </c>
      <c r="M146" s="36">
        <f>SUMIFS(СВЦЭМ!$C$33:$C$776,СВЦЭМ!$A$33:$A$776,$A146,СВЦЭМ!$B$33:$B$776,M$119)+'СЕТ СН'!$I$9+СВЦЭМ!$D$10+'СЕТ СН'!$I$5-'СЕТ СН'!$I$17</f>
        <v>3876.67939501</v>
      </c>
      <c r="N146" s="36">
        <f>SUMIFS(СВЦЭМ!$C$33:$C$776,СВЦЭМ!$A$33:$A$776,$A146,СВЦЭМ!$B$33:$B$776,N$119)+'СЕТ СН'!$I$9+СВЦЭМ!$D$10+'СЕТ СН'!$I$5-'СЕТ СН'!$I$17</f>
        <v>3909.0914728999996</v>
      </c>
      <c r="O146" s="36">
        <f>SUMIFS(СВЦЭМ!$C$33:$C$776,СВЦЭМ!$A$33:$A$776,$A146,СВЦЭМ!$B$33:$B$776,O$119)+'СЕТ СН'!$I$9+СВЦЭМ!$D$10+'СЕТ СН'!$I$5-'СЕТ СН'!$I$17</f>
        <v>3910.8404236799997</v>
      </c>
      <c r="P146" s="36">
        <f>SUMIFS(СВЦЭМ!$C$33:$C$776,СВЦЭМ!$A$33:$A$776,$A146,СВЦЭМ!$B$33:$B$776,P$119)+'СЕТ СН'!$I$9+СВЦЭМ!$D$10+'СЕТ СН'!$I$5-'СЕТ СН'!$I$17</f>
        <v>3901.7631039199996</v>
      </c>
      <c r="Q146" s="36">
        <f>SUMIFS(СВЦЭМ!$C$33:$C$776,СВЦЭМ!$A$33:$A$776,$A146,СВЦЭМ!$B$33:$B$776,Q$119)+'СЕТ СН'!$I$9+СВЦЭМ!$D$10+'СЕТ СН'!$I$5-'СЕТ СН'!$I$17</f>
        <v>3903.4755894</v>
      </c>
      <c r="R146" s="36">
        <f>SUMIFS(СВЦЭМ!$C$33:$C$776,СВЦЭМ!$A$33:$A$776,$A146,СВЦЭМ!$B$33:$B$776,R$119)+'СЕТ СН'!$I$9+СВЦЭМ!$D$10+'СЕТ СН'!$I$5-'СЕТ СН'!$I$17</f>
        <v>3901.3640682300002</v>
      </c>
      <c r="S146" s="36">
        <f>SUMIFS(СВЦЭМ!$C$33:$C$776,СВЦЭМ!$A$33:$A$776,$A146,СВЦЭМ!$B$33:$B$776,S$119)+'СЕТ СН'!$I$9+СВЦЭМ!$D$10+'СЕТ СН'!$I$5-'СЕТ СН'!$I$17</f>
        <v>3926.54135726</v>
      </c>
      <c r="T146" s="36">
        <f>SUMIFS(СВЦЭМ!$C$33:$C$776,СВЦЭМ!$A$33:$A$776,$A146,СВЦЭМ!$B$33:$B$776,T$119)+'СЕТ СН'!$I$9+СВЦЭМ!$D$10+'СЕТ СН'!$I$5-'СЕТ СН'!$I$17</f>
        <v>3840.5417892999999</v>
      </c>
      <c r="U146" s="36">
        <f>SUMIFS(СВЦЭМ!$C$33:$C$776,СВЦЭМ!$A$33:$A$776,$A146,СВЦЭМ!$B$33:$B$776,U$119)+'СЕТ СН'!$I$9+СВЦЭМ!$D$10+'СЕТ СН'!$I$5-'СЕТ СН'!$I$17</f>
        <v>3805.8046421599997</v>
      </c>
      <c r="V146" s="36">
        <f>SUMIFS(СВЦЭМ!$C$33:$C$776,СВЦЭМ!$A$33:$A$776,$A146,СВЦЭМ!$B$33:$B$776,V$119)+'СЕТ СН'!$I$9+СВЦЭМ!$D$10+'СЕТ СН'!$I$5-'СЕТ СН'!$I$17</f>
        <v>3931.6857220699999</v>
      </c>
      <c r="W146" s="36">
        <f>SUMIFS(СВЦЭМ!$C$33:$C$776,СВЦЭМ!$A$33:$A$776,$A146,СВЦЭМ!$B$33:$B$776,W$119)+'СЕТ СН'!$I$9+СВЦЭМ!$D$10+'СЕТ СН'!$I$5-'СЕТ СН'!$I$17</f>
        <v>3832.9777284299998</v>
      </c>
      <c r="X146" s="36">
        <f>SUMIFS(СВЦЭМ!$C$33:$C$776,СВЦЭМ!$A$33:$A$776,$A146,СВЦЭМ!$B$33:$B$776,X$119)+'СЕТ СН'!$I$9+СВЦЭМ!$D$10+'СЕТ СН'!$I$5-'СЕТ СН'!$I$17</f>
        <v>3837.7769337199998</v>
      </c>
      <c r="Y146" s="36">
        <f>SUMIFS(СВЦЭМ!$C$33:$C$776,СВЦЭМ!$A$33:$A$776,$A146,СВЦЭМ!$B$33:$B$776,Y$119)+'СЕТ СН'!$I$9+СВЦЭМ!$D$10+'СЕТ СН'!$I$5-'СЕТ СН'!$I$17</f>
        <v>3879.7501711199998</v>
      </c>
    </row>
    <row r="147" spans="1:26" ht="15.75" x14ac:dyDescent="0.2">
      <c r="A147" s="35">
        <f t="shared" si="3"/>
        <v>43493</v>
      </c>
      <c r="B147" s="36">
        <f>SUMIFS(СВЦЭМ!$C$33:$C$776,СВЦЭМ!$A$33:$A$776,$A147,СВЦЭМ!$B$33:$B$776,B$119)+'СЕТ СН'!$I$9+СВЦЭМ!$D$10+'СЕТ СН'!$I$5-'СЕТ СН'!$I$17</f>
        <v>3965.0439460399998</v>
      </c>
      <c r="C147" s="36">
        <f>SUMIFS(СВЦЭМ!$C$33:$C$776,СВЦЭМ!$A$33:$A$776,$A147,СВЦЭМ!$B$33:$B$776,C$119)+'СЕТ СН'!$I$9+СВЦЭМ!$D$10+'СЕТ СН'!$I$5-'СЕТ СН'!$I$17</f>
        <v>4005.9499969499998</v>
      </c>
      <c r="D147" s="36">
        <f>SUMIFS(СВЦЭМ!$C$33:$C$776,СВЦЭМ!$A$33:$A$776,$A147,СВЦЭМ!$B$33:$B$776,D$119)+'СЕТ СН'!$I$9+СВЦЭМ!$D$10+'СЕТ СН'!$I$5-'СЕТ СН'!$I$17</f>
        <v>4010.2963836299996</v>
      </c>
      <c r="E147" s="36">
        <f>SUMIFS(СВЦЭМ!$C$33:$C$776,СВЦЭМ!$A$33:$A$776,$A147,СВЦЭМ!$B$33:$B$776,E$119)+'СЕТ СН'!$I$9+СВЦЭМ!$D$10+'СЕТ СН'!$I$5-'СЕТ СН'!$I$17</f>
        <v>3993.60636221</v>
      </c>
      <c r="F147" s="36">
        <f>SUMIFS(СВЦЭМ!$C$33:$C$776,СВЦЭМ!$A$33:$A$776,$A147,СВЦЭМ!$B$33:$B$776,F$119)+'СЕТ СН'!$I$9+СВЦЭМ!$D$10+'СЕТ СН'!$I$5-'СЕТ СН'!$I$17</f>
        <v>4013.8014437599995</v>
      </c>
      <c r="G147" s="36">
        <f>SUMIFS(СВЦЭМ!$C$33:$C$776,СВЦЭМ!$A$33:$A$776,$A147,СВЦЭМ!$B$33:$B$776,G$119)+'СЕТ СН'!$I$9+СВЦЭМ!$D$10+'СЕТ СН'!$I$5-'СЕТ СН'!$I$17</f>
        <v>4076.17944119</v>
      </c>
      <c r="H147" s="36">
        <f>SUMIFS(СВЦЭМ!$C$33:$C$776,СВЦЭМ!$A$33:$A$776,$A147,СВЦЭМ!$B$33:$B$776,H$119)+'СЕТ СН'!$I$9+СВЦЭМ!$D$10+'СЕТ СН'!$I$5-'СЕТ СН'!$I$17</f>
        <v>4010.8480427199997</v>
      </c>
      <c r="I147" s="36">
        <f>SUMIFS(СВЦЭМ!$C$33:$C$776,СВЦЭМ!$A$33:$A$776,$A147,СВЦЭМ!$B$33:$B$776,I$119)+'СЕТ СН'!$I$9+СВЦЭМ!$D$10+'СЕТ СН'!$I$5-'СЕТ СН'!$I$17</f>
        <v>3859.5074386699998</v>
      </c>
      <c r="J147" s="36">
        <f>SUMIFS(СВЦЭМ!$C$33:$C$776,СВЦЭМ!$A$33:$A$776,$A147,СВЦЭМ!$B$33:$B$776,J$119)+'СЕТ СН'!$I$9+СВЦЭМ!$D$10+'СЕТ СН'!$I$5-'СЕТ СН'!$I$17</f>
        <v>3799.4459402599996</v>
      </c>
      <c r="K147" s="36">
        <f>SUMIFS(СВЦЭМ!$C$33:$C$776,СВЦЭМ!$A$33:$A$776,$A147,СВЦЭМ!$B$33:$B$776,K$119)+'СЕТ СН'!$I$9+СВЦЭМ!$D$10+'СЕТ СН'!$I$5-'СЕТ СН'!$I$17</f>
        <v>3788.5709338699999</v>
      </c>
      <c r="L147" s="36">
        <f>SUMIFS(СВЦЭМ!$C$33:$C$776,СВЦЭМ!$A$33:$A$776,$A147,СВЦЭМ!$B$33:$B$776,L$119)+'СЕТ СН'!$I$9+СВЦЭМ!$D$10+'СЕТ СН'!$I$5-'СЕТ СН'!$I$17</f>
        <v>3815.5078908400001</v>
      </c>
      <c r="M147" s="36">
        <f>SUMIFS(СВЦЭМ!$C$33:$C$776,СВЦЭМ!$A$33:$A$776,$A147,СВЦЭМ!$B$33:$B$776,M$119)+'СЕТ СН'!$I$9+СВЦЭМ!$D$10+'СЕТ СН'!$I$5-'СЕТ СН'!$I$17</f>
        <v>3861.9015080700001</v>
      </c>
      <c r="N147" s="36">
        <f>SUMIFS(СВЦЭМ!$C$33:$C$776,СВЦЭМ!$A$33:$A$776,$A147,СВЦЭМ!$B$33:$B$776,N$119)+'СЕТ СН'!$I$9+СВЦЭМ!$D$10+'СЕТ СН'!$I$5-'СЕТ СН'!$I$17</f>
        <v>3896.3193176199998</v>
      </c>
      <c r="O147" s="36">
        <f>SUMIFS(СВЦЭМ!$C$33:$C$776,СВЦЭМ!$A$33:$A$776,$A147,СВЦЭМ!$B$33:$B$776,O$119)+'СЕТ СН'!$I$9+СВЦЭМ!$D$10+'СЕТ СН'!$I$5-'СЕТ СН'!$I$17</f>
        <v>3923.7757090099999</v>
      </c>
      <c r="P147" s="36">
        <f>SUMIFS(СВЦЭМ!$C$33:$C$776,СВЦЭМ!$A$33:$A$776,$A147,СВЦЭМ!$B$33:$B$776,P$119)+'СЕТ СН'!$I$9+СВЦЭМ!$D$10+'СЕТ СН'!$I$5-'СЕТ СН'!$I$17</f>
        <v>3889.8540588699998</v>
      </c>
      <c r="Q147" s="36">
        <f>SUMIFS(СВЦЭМ!$C$33:$C$776,СВЦЭМ!$A$33:$A$776,$A147,СВЦЭМ!$B$33:$B$776,Q$119)+'СЕТ СН'!$I$9+СВЦЭМ!$D$10+'СЕТ СН'!$I$5-'СЕТ СН'!$I$17</f>
        <v>3761.9222376099997</v>
      </c>
      <c r="R147" s="36">
        <f>SUMIFS(СВЦЭМ!$C$33:$C$776,СВЦЭМ!$A$33:$A$776,$A147,СВЦЭМ!$B$33:$B$776,R$119)+'СЕТ СН'!$I$9+СВЦЭМ!$D$10+'СЕТ СН'!$I$5-'СЕТ СН'!$I$17</f>
        <v>3773.8337836999999</v>
      </c>
      <c r="S147" s="36">
        <f>SUMIFS(СВЦЭМ!$C$33:$C$776,СВЦЭМ!$A$33:$A$776,$A147,СВЦЭМ!$B$33:$B$776,S$119)+'СЕТ СН'!$I$9+СВЦЭМ!$D$10+'СЕТ СН'!$I$5-'СЕТ СН'!$I$17</f>
        <v>3762.8394241400001</v>
      </c>
      <c r="T147" s="36">
        <f>SUMIFS(СВЦЭМ!$C$33:$C$776,СВЦЭМ!$A$33:$A$776,$A147,СВЦЭМ!$B$33:$B$776,T$119)+'СЕТ СН'!$I$9+СВЦЭМ!$D$10+'СЕТ СН'!$I$5-'СЕТ СН'!$I$17</f>
        <v>3738.6325295099996</v>
      </c>
      <c r="U147" s="36">
        <f>SUMIFS(СВЦЭМ!$C$33:$C$776,СВЦЭМ!$A$33:$A$776,$A147,СВЦЭМ!$B$33:$B$776,U$119)+'СЕТ СН'!$I$9+СВЦЭМ!$D$10+'СЕТ СН'!$I$5-'СЕТ СН'!$I$17</f>
        <v>3798.6497912199998</v>
      </c>
      <c r="V147" s="36">
        <f>SUMIFS(СВЦЭМ!$C$33:$C$776,СВЦЭМ!$A$33:$A$776,$A147,СВЦЭМ!$B$33:$B$776,V$119)+'СЕТ СН'!$I$9+СВЦЭМ!$D$10+'СЕТ СН'!$I$5-'СЕТ СН'!$I$17</f>
        <v>3842.5206475499999</v>
      </c>
      <c r="W147" s="36">
        <f>SUMIFS(СВЦЭМ!$C$33:$C$776,СВЦЭМ!$A$33:$A$776,$A147,СВЦЭМ!$B$33:$B$776,W$119)+'СЕТ СН'!$I$9+СВЦЭМ!$D$10+'СЕТ СН'!$I$5-'СЕТ СН'!$I$17</f>
        <v>3821.0187021199999</v>
      </c>
      <c r="X147" s="36">
        <f>SUMIFS(СВЦЭМ!$C$33:$C$776,СВЦЭМ!$A$33:$A$776,$A147,СВЦЭМ!$B$33:$B$776,X$119)+'СЕТ СН'!$I$9+СВЦЭМ!$D$10+'СЕТ СН'!$I$5-'СЕТ СН'!$I$17</f>
        <v>3866.2485402100001</v>
      </c>
      <c r="Y147" s="36">
        <f>SUMIFS(СВЦЭМ!$C$33:$C$776,СВЦЭМ!$A$33:$A$776,$A147,СВЦЭМ!$B$33:$B$776,Y$119)+'СЕТ СН'!$I$9+СВЦЭМ!$D$10+'СЕТ СН'!$I$5-'СЕТ СН'!$I$17</f>
        <v>3891.1463942800001</v>
      </c>
    </row>
    <row r="148" spans="1:26" ht="15.75" x14ac:dyDescent="0.2">
      <c r="A148" s="35">
        <f t="shared" si="3"/>
        <v>43494</v>
      </c>
      <c r="B148" s="36">
        <f>SUMIFS(СВЦЭМ!$C$33:$C$776,СВЦЭМ!$A$33:$A$776,$A148,СВЦЭМ!$B$33:$B$776,B$119)+'СЕТ СН'!$I$9+СВЦЭМ!$D$10+'СЕТ СН'!$I$5-'СЕТ СН'!$I$17</f>
        <v>4014.2517237499997</v>
      </c>
      <c r="C148" s="36">
        <f>SUMIFS(СВЦЭМ!$C$33:$C$776,СВЦЭМ!$A$33:$A$776,$A148,СВЦЭМ!$B$33:$B$776,C$119)+'СЕТ СН'!$I$9+СВЦЭМ!$D$10+'СЕТ СН'!$I$5-'СЕТ СН'!$I$17</f>
        <v>4013.2901132099996</v>
      </c>
      <c r="D148" s="36">
        <f>SUMIFS(СВЦЭМ!$C$33:$C$776,СВЦЭМ!$A$33:$A$776,$A148,СВЦЭМ!$B$33:$B$776,D$119)+'СЕТ СН'!$I$9+СВЦЭМ!$D$10+'СЕТ СН'!$I$5-'СЕТ СН'!$I$17</f>
        <v>3972.4393312799998</v>
      </c>
      <c r="E148" s="36">
        <f>SUMIFS(СВЦЭМ!$C$33:$C$776,СВЦЭМ!$A$33:$A$776,$A148,СВЦЭМ!$B$33:$B$776,E$119)+'СЕТ СН'!$I$9+СВЦЭМ!$D$10+'СЕТ СН'!$I$5-'СЕТ СН'!$I$17</f>
        <v>3972.1593577499998</v>
      </c>
      <c r="F148" s="36">
        <f>SUMIFS(СВЦЭМ!$C$33:$C$776,СВЦЭМ!$A$33:$A$776,$A148,СВЦЭМ!$B$33:$B$776,F$119)+'СЕТ СН'!$I$9+СВЦЭМ!$D$10+'СЕТ СН'!$I$5-'СЕТ СН'!$I$17</f>
        <v>3987.8738803599999</v>
      </c>
      <c r="G148" s="36">
        <f>SUMIFS(СВЦЭМ!$C$33:$C$776,СВЦЭМ!$A$33:$A$776,$A148,СВЦЭМ!$B$33:$B$776,G$119)+'СЕТ СН'!$I$9+СВЦЭМ!$D$10+'СЕТ СН'!$I$5-'СЕТ СН'!$I$17</f>
        <v>3947.9940889</v>
      </c>
      <c r="H148" s="36">
        <f>SUMIFS(СВЦЭМ!$C$33:$C$776,СВЦЭМ!$A$33:$A$776,$A148,СВЦЭМ!$B$33:$B$776,H$119)+'СЕТ СН'!$I$9+СВЦЭМ!$D$10+'СЕТ СН'!$I$5-'СЕТ СН'!$I$17</f>
        <v>3887.1862407999997</v>
      </c>
      <c r="I148" s="36">
        <f>SUMIFS(СВЦЭМ!$C$33:$C$776,СВЦЭМ!$A$33:$A$776,$A148,СВЦЭМ!$B$33:$B$776,I$119)+'СЕТ СН'!$I$9+СВЦЭМ!$D$10+'СЕТ СН'!$I$5-'СЕТ СН'!$I$17</f>
        <v>3797.6419784499999</v>
      </c>
      <c r="J148" s="36">
        <f>SUMIFS(СВЦЭМ!$C$33:$C$776,СВЦЭМ!$A$33:$A$776,$A148,СВЦЭМ!$B$33:$B$776,J$119)+'СЕТ СН'!$I$9+СВЦЭМ!$D$10+'СЕТ СН'!$I$5-'СЕТ СН'!$I$17</f>
        <v>3771.1436706599998</v>
      </c>
      <c r="K148" s="36">
        <f>SUMIFS(СВЦЭМ!$C$33:$C$776,СВЦЭМ!$A$33:$A$776,$A148,СВЦЭМ!$B$33:$B$776,K$119)+'СЕТ СН'!$I$9+СВЦЭМ!$D$10+'СЕТ СН'!$I$5-'СЕТ СН'!$I$17</f>
        <v>3807.6998536800002</v>
      </c>
      <c r="L148" s="36">
        <f>SUMIFS(СВЦЭМ!$C$33:$C$776,СВЦЭМ!$A$33:$A$776,$A148,СВЦЭМ!$B$33:$B$776,L$119)+'СЕТ СН'!$I$9+СВЦЭМ!$D$10+'СЕТ СН'!$I$5-'СЕТ СН'!$I$17</f>
        <v>3775.8421457999998</v>
      </c>
      <c r="M148" s="36">
        <f>SUMIFS(СВЦЭМ!$C$33:$C$776,СВЦЭМ!$A$33:$A$776,$A148,СВЦЭМ!$B$33:$B$776,M$119)+'СЕТ СН'!$I$9+СВЦЭМ!$D$10+'СЕТ СН'!$I$5-'СЕТ СН'!$I$17</f>
        <v>3843.1861210899997</v>
      </c>
      <c r="N148" s="36">
        <f>SUMIFS(СВЦЭМ!$C$33:$C$776,СВЦЭМ!$A$33:$A$776,$A148,СВЦЭМ!$B$33:$B$776,N$119)+'СЕТ СН'!$I$9+СВЦЭМ!$D$10+'СЕТ СН'!$I$5-'СЕТ СН'!$I$17</f>
        <v>3857.6951150099999</v>
      </c>
      <c r="O148" s="36">
        <f>SUMIFS(СВЦЭМ!$C$33:$C$776,СВЦЭМ!$A$33:$A$776,$A148,СВЦЭМ!$B$33:$B$776,O$119)+'СЕТ СН'!$I$9+СВЦЭМ!$D$10+'СЕТ СН'!$I$5-'СЕТ СН'!$I$17</f>
        <v>3808.5219615599999</v>
      </c>
      <c r="P148" s="36">
        <f>SUMIFS(СВЦЭМ!$C$33:$C$776,СВЦЭМ!$A$33:$A$776,$A148,СВЦЭМ!$B$33:$B$776,P$119)+'СЕТ СН'!$I$9+СВЦЭМ!$D$10+'СЕТ СН'!$I$5-'СЕТ СН'!$I$17</f>
        <v>3869.1874508000001</v>
      </c>
      <c r="Q148" s="36">
        <f>SUMIFS(СВЦЭМ!$C$33:$C$776,СВЦЭМ!$A$33:$A$776,$A148,СВЦЭМ!$B$33:$B$776,Q$119)+'СЕТ СН'!$I$9+СВЦЭМ!$D$10+'СЕТ СН'!$I$5-'СЕТ СН'!$I$17</f>
        <v>3658.5025294500001</v>
      </c>
      <c r="R148" s="36">
        <f>SUMIFS(СВЦЭМ!$C$33:$C$776,СВЦЭМ!$A$33:$A$776,$A148,СВЦЭМ!$B$33:$B$776,R$119)+'СЕТ СН'!$I$9+СВЦЭМ!$D$10+'СЕТ СН'!$I$5-'СЕТ СН'!$I$17</f>
        <v>3685.0272973800002</v>
      </c>
      <c r="S148" s="36">
        <f>SUMIFS(СВЦЭМ!$C$33:$C$776,СВЦЭМ!$A$33:$A$776,$A148,СВЦЭМ!$B$33:$B$776,S$119)+'СЕТ СН'!$I$9+СВЦЭМ!$D$10+'СЕТ СН'!$I$5-'СЕТ СН'!$I$17</f>
        <v>3666.0015862</v>
      </c>
      <c r="T148" s="36">
        <f>SUMIFS(СВЦЭМ!$C$33:$C$776,СВЦЭМ!$A$33:$A$776,$A148,СВЦЭМ!$B$33:$B$776,T$119)+'СЕТ СН'!$I$9+СВЦЭМ!$D$10+'СЕТ СН'!$I$5-'СЕТ СН'!$I$17</f>
        <v>3655.6764490699998</v>
      </c>
      <c r="U148" s="36">
        <f>SUMIFS(СВЦЭМ!$C$33:$C$776,СВЦЭМ!$A$33:$A$776,$A148,СВЦЭМ!$B$33:$B$776,U$119)+'СЕТ СН'!$I$9+СВЦЭМ!$D$10+'СЕТ СН'!$I$5-'СЕТ СН'!$I$17</f>
        <v>3670.8339718500001</v>
      </c>
      <c r="V148" s="36">
        <f>SUMIFS(СВЦЭМ!$C$33:$C$776,СВЦЭМ!$A$33:$A$776,$A148,СВЦЭМ!$B$33:$B$776,V$119)+'СЕТ СН'!$I$9+СВЦЭМ!$D$10+'СЕТ СН'!$I$5-'СЕТ СН'!$I$17</f>
        <v>3676.43634165</v>
      </c>
      <c r="W148" s="36">
        <f>SUMIFS(СВЦЭМ!$C$33:$C$776,СВЦЭМ!$A$33:$A$776,$A148,СВЦЭМ!$B$33:$B$776,W$119)+'СЕТ СН'!$I$9+СВЦЭМ!$D$10+'СЕТ СН'!$I$5-'СЕТ СН'!$I$17</f>
        <v>3725.2158444999995</v>
      </c>
      <c r="X148" s="36">
        <f>SUMIFS(СВЦЭМ!$C$33:$C$776,СВЦЭМ!$A$33:$A$776,$A148,СВЦЭМ!$B$33:$B$776,X$119)+'СЕТ СН'!$I$9+СВЦЭМ!$D$10+'СЕТ СН'!$I$5-'СЕТ СН'!$I$17</f>
        <v>3732.6439187300002</v>
      </c>
      <c r="Y148" s="36">
        <f>SUMIFS(СВЦЭМ!$C$33:$C$776,СВЦЭМ!$A$33:$A$776,$A148,СВЦЭМ!$B$33:$B$776,Y$119)+'СЕТ СН'!$I$9+СВЦЭМ!$D$10+'СЕТ СН'!$I$5-'СЕТ СН'!$I$17</f>
        <v>3805.95418135</v>
      </c>
    </row>
    <row r="149" spans="1:26" ht="15.75" x14ac:dyDescent="0.2">
      <c r="A149" s="35">
        <f t="shared" si="3"/>
        <v>43495</v>
      </c>
      <c r="B149" s="36">
        <f>SUMIFS(СВЦЭМ!$C$33:$C$776,СВЦЭМ!$A$33:$A$776,$A149,СВЦЭМ!$B$33:$B$776,B$119)+'СЕТ СН'!$I$9+СВЦЭМ!$D$10+'СЕТ СН'!$I$5-'СЕТ СН'!$I$17</f>
        <v>3873.1204995899998</v>
      </c>
      <c r="C149" s="36">
        <f>SUMIFS(СВЦЭМ!$C$33:$C$776,СВЦЭМ!$A$33:$A$776,$A149,СВЦЭМ!$B$33:$B$776,C$119)+'СЕТ СН'!$I$9+СВЦЭМ!$D$10+'СЕТ СН'!$I$5-'СЕТ СН'!$I$17</f>
        <v>4083.2036918499998</v>
      </c>
      <c r="D149" s="36">
        <f>SUMIFS(СВЦЭМ!$C$33:$C$776,СВЦЭМ!$A$33:$A$776,$A149,СВЦЭМ!$B$33:$B$776,D$119)+'СЕТ СН'!$I$9+СВЦЭМ!$D$10+'СЕТ СН'!$I$5-'СЕТ СН'!$I$17</f>
        <v>4083.7723901599998</v>
      </c>
      <c r="E149" s="36">
        <f>SUMIFS(СВЦЭМ!$C$33:$C$776,СВЦЭМ!$A$33:$A$776,$A149,СВЦЭМ!$B$33:$B$776,E$119)+'СЕТ СН'!$I$9+СВЦЭМ!$D$10+'СЕТ СН'!$I$5-'СЕТ СН'!$I$17</f>
        <v>4052.3627425199998</v>
      </c>
      <c r="F149" s="36">
        <f>SUMIFS(СВЦЭМ!$C$33:$C$776,СВЦЭМ!$A$33:$A$776,$A149,СВЦЭМ!$B$33:$B$776,F$119)+'СЕТ СН'!$I$9+СВЦЭМ!$D$10+'СЕТ СН'!$I$5-'СЕТ СН'!$I$17</f>
        <v>4058.4582954500002</v>
      </c>
      <c r="G149" s="36">
        <f>SUMIFS(СВЦЭМ!$C$33:$C$776,СВЦЭМ!$A$33:$A$776,$A149,СВЦЭМ!$B$33:$B$776,G$119)+'СЕТ СН'!$I$9+СВЦЭМ!$D$10+'СЕТ СН'!$I$5-'СЕТ СН'!$I$17</f>
        <v>4042.6409485699996</v>
      </c>
      <c r="H149" s="36">
        <f>SUMIFS(СВЦЭМ!$C$33:$C$776,СВЦЭМ!$A$33:$A$776,$A149,СВЦЭМ!$B$33:$B$776,H$119)+'СЕТ СН'!$I$9+СВЦЭМ!$D$10+'СЕТ СН'!$I$5-'СЕТ СН'!$I$17</f>
        <v>3793.4198246999999</v>
      </c>
      <c r="I149" s="36">
        <f>SUMIFS(СВЦЭМ!$C$33:$C$776,СВЦЭМ!$A$33:$A$776,$A149,СВЦЭМ!$B$33:$B$776,I$119)+'СЕТ СН'!$I$9+СВЦЭМ!$D$10+'СЕТ СН'!$I$5-'СЕТ СН'!$I$17</f>
        <v>3721.70323448</v>
      </c>
      <c r="J149" s="36">
        <f>SUMIFS(СВЦЭМ!$C$33:$C$776,СВЦЭМ!$A$33:$A$776,$A149,СВЦЭМ!$B$33:$B$776,J$119)+'СЕТ СН'!$I$9+СВЦЭМ!$D$10+'СЕТ СН'!$I$5-'СЕТ СН'!$I$17</f>
        <v>3678.9192595599998</v>
      </c>
      <c r="K149" s="36">
        <f>SUMIFS(СВЦЭМ!$C$33:$C$776,СВЦЭМ!$A$33:$A$776,$A149,СВЦЭМ!$B$33:$B$776,K$119)+'СЕТ СН'!$I$9+СВЦЭМ!$D$10+'СЕТ СН'!$I$5-'СЕТ СН'!$I$17</f>
        <v>3675.1659395799998</v>
      </c>
      <c r="L149" s="36">
        <f>SUMIFS(СВЦЭМ!$C$33:$C$776,СВЦЭМ!$A$33:$A$776,$A149,СВЦЭМ!$B$33:$B$776,L$119)+'СЕТ СН'!$I$9+СВЦЭМ!$D$10+'СЕТ СН'!$I$5-'СЕТ СН'!$I$17</f>
        <v>3642.1763969599997</v>
      </c>
      <c r="M149" s="36">
        <f>SUMIFS(СВЦЭМ!$C$33:$C$776,СВЦЭМ!$A$33:$A$776,$A149,СВЦЭМ!$B$33:$B$776,M$119)+'СЕТ СН'!$I$9+СВЦЭМ!$D$10+'СЕТ СН'!$I$5-'СЕТ СН'!$I$17</f>
        <v>3677.8453909899999</v>
      </c>
      <c r="N149" s="36">
        <f>SUMIFS(СВЦЭМ!$C$33:$C$776,СВЦЭМ!$A$33:$A$776,$A149,СВЦЭМ!$B$33:$B$776,N$119)+'СЕТ СН'!$I$9+СВЦЭМ!$D$10+'СЕТ СН'!$I$5-'СЕТ СН'!$I$17</f>
        <v>3697.3773144899997</v>
      </c>
      <c r="O149" s="36">
        <f>SUMIFS(СВЦЭМ!$C$33:$C$776,СВЦЭМ!$A$33:$A$776,$A149,СВЦЭМ!$B$33:$B$776,O$119)+'СЕТ СН'!$I$9+СВЦЭМ!$D$10+'СЕТ СН'!$I$5-'СЕТ СН'!$I$17</f>
        <v>3667.18676615</v>
      </c>
      <c r="P149" s="36">
        <f>SUMIFS(СВЦЭМ!$C$33:$C$776,СВЦЭМ!$A$33:$A$776,$A149,СВЦЭМ!$B$33:$B$776,P$119)+'СЕТ СН'!$I$9+СВЦЭМ!$D$10+'СЕТ СН'!$I$5-'СЕТ СН'!$I$17</f>
        <v>3666.8348556599999</v>
      </c>
      <c r="Q149" s="36">
        <f>SUMIFS(СВЦЭМ!$C$33:$C$776,СВЦЭМ!$A$33:$A$776,$A149,СВЦЭМ!$B$33:$B$776,Q$119)+'СЕТ СН'!$I$9+СВЦЭМ!$D$10+'СЕТ СН'!$I$5-'СЕТ СН'!$I$17</f>
        <v>3656.5212242500002</v>
      </c>
      <c r="R149" s="36">
        <f>SUMIFS(СВЦЭМ!$C$33:$C$776,СВЦЭМ!$A$33:$A$776,$A149,СВЦЭМ!$B$33:$B$776,R$119)+'СЕТ СН'!$I$9+СВЦЭМ!$D$10+'СЕТ СН'!$I$5-'СЕТ СН'!$I$17</f>
        <v>3684.8534554899998</v>
      </c>
      <c r="S149" s="36">
        <f>SUMIFS(СВЦЭМ!$C$33:$C$776,СВЦЭМ!$A$33:$A$776,$A149,СВЦЭМ!$B$33:$B$776,S$119)+'СЕТ СН'!$I$9+СВЦЭМ!$D$10+'СЕТ СН'!$I$5-'СЕТ СН'!$I$17</f>
        <v>3641.4254058199999</v>
      </c>
      <c r="T149" s="36">
        <f>SUMIFS(СВЦЭМ!$C$33:$C$776,СВЦЭМ!$A$33:$A$776,$A149,СВЦЭМ!$B$33:$B$776,T$119)+'СЕТ СН'!$I$9+СВЦЭМ!$D$10+'СЕТ СН'!$I$5-'СЕТ СН'!$I$17</f>
        <v>3531.1370642100001</v>
      </c>
      <c r="U149" s="36">
        <f>SUMIFS(СВЦЭМ!$C$33:$C$776,СВЦЭМ!$A$33:$A$776,$A149,СВЦЭМ!$B$33:$B$776,U$119)+'СЕТ СН'!$I$9+СВЦЭМ!$D$10+'СЕТ СН'!$I$5-'СЕТ СН'!$I$17</f>
        <v>3632.9473281999999</v>
      </c>
      <c r="V149" s="36">
        <f>SUMIFS(СВЦЭМ!$C$33:$C$776,СВЦЭМ!$A$33:$A$776,$A149,СВЦЭМ!$B$33:$B$776,V$119)+'СЕТ СН'!$I$9+СВЦЭМ!$D$10+'СЕТ СН'!$I$5-'СЕТ СН'!$I$17</f>
        <v>3989.9033887099999</v>
      </c>
      <c r="W149" s="36">
        <f>SUMIFS(СВЦЭМ!$C$33:$C$776,СВЦЭМ!$A$33:$A$776,$A149,СВЦЭМ!$B$33:$B$776,W$119)+'СЕТ СН'!$I$9+СВЦЭМ!$D$10+'СЕТ СН'!$I$5-'СЕТ СН'!$I$17</f>
        <v>3938.2512921699999</v>
      </c>
      <c r="X149" s="36">
        <f>SUMIFS(СВЦЭМ!$C$33:$C$776,СВЦЭМ!$A$33:$A$776,$A149,СВЦЭМ!$B$33:$B$776,X$119)+'СЕТ СН'!$I$9+СВЦЭМ!$D$10+'СЕТ СН'!$I$5-'СЕТ СН'!$I$17</f>
        <v>3918.6817932699996</v>
      </c>
      <c r="Y149" s="36">
        <f>SUMIFS(СВЦЭМ!$C$33:$C$776,СВЦЭМ!$A$33:$A$776,$A149,СВЦЭМ!$B$33:$B$776,Y$119)+'СЕТ СН'!$I$9+СВЦЭМ!$D$10+'СЕТ СН'!$I$5-'СЕТ СН'!$I$17</f>
        <v>3825.6277180699999</v>
      </c>
    </row>
    <row r="150" spans="1:26" ht="15.75" x14ac:dyDescent="0.2">
      <c r="A150" s="35">
        <f t="shared" si="3"/>
        <v>43496</v>
      </c>
      <c r="B150" s="36">
        <f>SUMIFS(СВЦЭМ!$C$33:$C$776,СВЦЭМ!$A$33:$A$776,$A150,СВЦЭМ!$B$33:$B$776,B$119)+'СЕТ СН'!$I$9+СВЦЭМ!$D$10+'СЕТ СН'!$I$5-'СЕТ СН'!$I$17</f>
        <v>3899.0047363399999</v>
      </c>
      <c r="C150" s="36">
        <f>SUMIFS(СВЦЭМ!$C$33:$C$776,СВЦЭМ!$A$33:$A$776,$A150,СВЦЭМ!$B$33:$B$776,C$119)+'СЕТ СН'!$I$9+СВЦЭМ!$D$10+'СЕТ СН'!$I$5-'СЕТ СН'!$I$17</f>
        <v>3946.08874019</v>
      </c>
      <c r="D150" s="36">
        <f>SUMIFS(СВЦЭМ!$C$33:$C$776,СВЦЭМ!$A$33:$A$776,$A150,СВЦЭМ!$B$33:$B$776,D$119)+'СЕТ СН'!$I$9+СВЦЭМ!$D$10+'СЕТ СН'!$I$5-'СЕТ СН'!$I$17</f>
        <v>4024.2896546299999</v>
      </c>
      <c r="E150" s="36">
        <f>SUMIFS(СВЦЭМ!$C$33:$C$776,СВЦЭМ!$A$33:$A$776,$A150,СВЦЭМ!$B$33:$B$776,E$119)+'СЕТ СН'!$I$9+СВЦЭМ!$D$10+'СЕТ СН'!$I$5-'СЕТ СН'!$I$17</f>
        <v>4031.4363459099995</v>
      </c>
      <c r="F150" s="36">
        <f>SUMIFS(СВЦЭМ!$C$33:$C$776,СВЦЭМ!$A$33:$A$776,$A150,СВЦЭМ!$B$33:$B$776,F$119)+'СЕТ СН'!$I$9+СВЦЭМ!$D$10+'СЕТ СН'!$I$5-'СЕТ СН'!$I$17</f>
        <v>4012.2670236899999</v>
      </c>
      <c r="G150" s="36">
        <f>SUMIFS(СВЦЭМ!$C$33:$C$776,СВЦЭМ!$A$33:$A$776,$A150,СВЦЭМ!$B$33:$B$776,G$119)+'СЕТ СН'!$I$9+СВЦЭМ!$D$10+'СЕТ СН'!$I$5-'СЕТ СН'!$I$17</f>
        <v>3968.9199729399998</v>
      </c>
      <c r="H150" s="36">
        <f>SUMIFS(СВЦЭМ!$C$33:$C$776,СВЦЭМ!$A$33:$A$776,$A150,СВЦЭМ!$B$33:$B$776,H$119)+'СЕТ СН'!$I$9+СВЦЭМ!$D$10+'СЕТ СН'!$I$5-'СЕТ СН'!$I$17</f>
        <v>3933.6554538199998</v>
      </c>
      <c r="I150" s="36">
        <f>SUMIFS(СВЦЭМ!$C$33:$C$776,СВЦЭМ!$A$33:$A$776,$A150,СВЦЭМ!$B$33:$B$776,I$119)+'СЕТ СН'!$I$9+СВЦЭМ!$D$10+'СЕТ СН'!$I$5-'СЕТ СН'!$I$17</f>
        <v>3848.4979555</v>
      </c>
      <c r="J150" s="36">
        <f>SUMIFS(СВЦЭМ!$C$33:$C$776,СВЦЭМ!$A$33:$A$776,$A150,СВЦЭМ!$B$33:$B$776,J$119)+'СЕТ СН'!$I$9+СВЦЭМ!$D$10+'СЕТ СН'!$I$5-'СЕТ СН'!$I$17</f>
        <v>3801.2857100299998</v>
      </c>
      <c r="K150" s="36">
        <f>SUMIFS(СВЦЭМ!$C$33:$C$776,СВЦЭМ!$A$33:$A$776,$A150,СВЦЭМ!$B$33:$B$776,K$119)+'СЕТ СН'!$I$9+СВЦЭМ!$D$10+'СЕТ СН'!$I$5-'СЕТ СН'!$I$17</f>
        <v>3781.7220206399998</v>
      </c>
      <c r="L150" s="36">
        <f>SUMIFS(СВЦЭМ!$C$33:$C$776,СВЦЭМ!$A$33:$A$776,$A150,СВЦЭМ!$B$33:$B$776,L$119)+'СЕТ СН'!$I$9+СВЦЭМ!$D$10+'СЕТ СН'!$I$5-'СЕТ СН'!$I$17</f>
        <v>3826.6449897799998</v>
      </c>
      <c r="M150" s="36">
        <f>SUMIFS(СВЦЭМ!$C$33:$C$776,СВЦЭМ!$A$33:$A$776,$A150,СВЦЭМ!$B$33:$B$776,M$119)+'СЕТ СН'!$I$9+СВЦЭМ!$D$10+'СЕТ СН'!$I$5-'СЕТ СН'!$I$17</f>
        <v>3833.4952661299999</v>
      </c>
      <c r="N150" s="36">
        <f>SUMIFS(СВЦЭМ!$C$33:$C$776,СВЦЭМ!$A$33:$A$776,$A150,СВЦЭМ!$B$33:$B$776,N$119)+'СЕТ СН'!$I$9+СВЦЭМ!$D$10+'СЕТ СН'!$I$5-'СЕТ СН'!$I$17</f>
        <v>3849.63644957</v>
      </c>
      <c r="O150" s="36">
        <f>SUMIFS(СВЦЭМ!$C$33:$C$776,СВЦЭМ!$A$33:$A$776,$A150,СВЦЭМ!$B$33:$B$776,O$119)+'СЕТ СН'!$I$9+СВЦЭМ!$D$10+'СЕТ СН'!$I$5-'СЕТ СН'!$I$17</f>
        <v>3839.2146656300001</v>
      </c>
      <c r="P150" s="36">
        <f>SUMIFS(СВЦЭМ!$C$33:$C$776,СВЦЭМ!$A$33:$A$776,$A150,СВЦЭМ!$B$33:$B$776,P$119)+'СЕТ СН'!$I$9+СВЦЭМ!$D$10+'СЕТ СН'!$I$5-'СЕТ СН'!$I$17</f>
        <v>3833.1784609699998</v>
      </c>
      <c r="Q150" s="36">
        <f>SUMIFS(СВЦЭМ!$C$33:$C$776,СВЦЭМ!$A$33:$A$776,$A150,СВЦЭМ!$B$33:$B$776,Q$119)+'СЕТ СН'!$I$9+СВЦЭМ!$D$10+'СЕТ СН'!$I$5-'СЕТ СН'!$I$17</f>
        <v>3842.1599280699998</v>
      </c>
      <c r="R150" s="36">
        <f>SUMIFS(СВЦЭМ!$C$33:$C$776,СВЦЭМ!$A$33:$A$776,$A150,СВЦЭМ!$B$33:$B$776,R$119)+'СЕТ СН'!$I$9+СВЦЭМ!$D$10+'СЕТ СН'!$I$5-'СЕТ СН'!$I$17</f>
        <v>3837.4997981400002</v>
      </c>
      <c r="S150" s="36">
        <f>SUMIFS(СВЦЭМ!$C$33:$C$776,СВЦЭМ!$A$33:$A$776,$A150,СВЦЭМ!$B$33:$B$776,S$119)+'СЕТ СН'!$I$9+СВЦЭМ!$D$10+'СЕТ СН'!$I$5-'СЕТ СН'!$I$17</f>
        <v>3793.83383478</v>
      </c>
      <c r="T150" s="36">
        <f>SUMIFS(СВЦЭМ!$C$33:$C$776,СВЦЭМ!$A$33:$A$776,$A150,СВЦЭМ!$B$33:$B$776,T$119)+'СЕТ СН'!$I$9+СВЦЭМ!$D$10+'СЕТ СН'!$I$5-'СЕТ СН'!$I$17</f>
        <v>3786.0133783900001</v>
      </c>
      <c r="U150" s="36">
        <f>SUMIFS(СВЦЭМ!$C$33:$C$776,СВЦЭМ!$A$33:$A$776,$A150,СВЦЭМ!$B$33:$B$776,U$119)+'СЕТ СН'!$I$9+СВЦЭМ!$D$10+'СЕТ СН'!$I$5-'СЕТ СН'!$I$17</f>
        <v>3792.7253456299995</v>
      </c>
      <c r="V150" s="36">
        <f>SUMIFS(СВЦЭМ!$C$33:$C$776,СВЦЭМ!$A$33:$A$776,$A150,СВЦЭМ!$B$33:$B$776,V$119)+'СЕТ СН'!$I$9+СВЦЭМ!$D$10+'СЕТ СН'!$I$5-'СЕТ СН'!$I$17</f>
        <v>3825.2143972099998</v>
      </c>
      <c r="W150" s="36">
        <f>SUMIFS(СВЦЭМ!$C$33:$C$776,СВЦЭМ!$A$33:$A$776,$A150,СВЦЭМ!$B$33:$B$776,W$119)+'СЕТ СН'!$I$9+СВЦЭМ!$D$10+'СЕТ СН'!$I$5-'СЕТ СН'!$I$17</f>
        <v>3826.8309452899998</v>
      </c>
      <c r="X150" s="36">
        <f>SUMIFS(СВЦЭМ!$C$33:$C$776,СВЦЭМ!$A$33:$A$776,$A150,СВЦЭМ!$B$33:$B$776,X$119)+'СЕТ СН'!$I$9+СВЦЭМ!$D$10+'СЕТ СН'!$I$5-'СЕТ СН'!$I$17</f>
        <v>3821.9676782400002</v>
      </c>
      <c r="Y150" s="36">
        <f>SUMIFS(СВЦЭМ!$C$33:$C$776,СВЦЭМ!$A$33:$A$776,$A150,СВЦЭМ!$B$33:$B$776,Y$119)+'СЕТ СН'!$I$9+СВЦЭМ!$D$10+'СЕТ СН'!$I$5-'СЕТ СН'!$I$17</f>
        <v>3870.1197974099996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621528.67109862249</v>
      </c>
      <c r="O155" s="136"/>
      <c r="P155" s="135">
        <f>СВЦЭМ!$D$12+'СЕТ СН'!$F$10-'СЕТ СН'!$G$18</f>
        <v>621528.67109862249</v>
      </c>
      <c r="Q155" s="136"/>
      <c r="R155" s="135">
        <f>СВЦЭМ!$D$12+'СЕТ СН'!$F$10-'СЕТ СН'!$H$18</f>
        <v>621528.67109862249</v>
      </c>
      <c r="S155" s="136"/>
      <c r="T155" s="135">
        <f>СВЦЭМ!$D$12+'СЕТ СН'!$F$10-'СЕТ СН'!$I$18</f>
        <v>621528.67109862249</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01.01.2019</v>
      </c>
      <c r="B12" s="36">
        <f>SUMIFS(СВЦЭМ!$C$33:$C$776,СВЦЭМ!$A$33:$A$776,$A12,СВЦЭМ!$B$33:$B$776,B$11)+'СЕТ СН'!$F$9+СВЦЭМ!$D$10+'СЕТ СН'!$F$6-'СЕТ СН'!$F$19</f>
        <v>1103.7261411399998</v>
      </c>
      <c r="C12" s="36">
        <f>SUMIFS(СВЦЭМ!$C$33:$C$776,СВЦЭМ!$A$33:$A$776,$A12,СВЦЭМ!$B$33:$B$776,C$11)+'СЕТ СН'!$F$9+СВЦЭМ!$D$10+'СЕТ СН'!$F$6-'СЕТ СН'!$F$19</f>
        <v>1094.07383899</v>
      </c>
      <c r="D12" s="36">
        <f>SUMIFS(СВЦЭМ!$C$33:$C$776,СВЦЭМ!$A$33:$A$776,$A12,СВЦЭМ!$B$33:$B$776,D$11)+'СЕТ СН'!$F$9+СВЦЭМ!$D$10+'СЕТ СН'!$F$6-'СЕТ СН'!$F$19</f>
        <v>1129.8267982499999</v>
      </c>
      <c r="E12" s="36">
        <f>SUMIFS(СВЦЭМ!$C$33:$C$776,СВЦЭМ!$A$33:$A$776,$A12,СВЦЭМ!$B$33:$B$776,E$11)+'СЕТ СН'!$F$9+СВЦЭМ!$D$10+'СЕТ СН'!$F$6-'СЕТ СН'!$F$19</f>
        <v>1142.8559068099999</v>
      </c>
      <c r="F12" s="36">
        <f>SUMIFS(СВЦЭМ!$C$33:$C$776,СВЦЭМ!$A$33:$A$776,$A12,СВЦЭМ!$B$33:$B$776,F$11)+'СЕТ СН'!$F$9+СВЦЭМ!$D$10+'СЕТ СН'!$F$6-'СЕТ СН'!$F$19</f>
        <v>1173.4199390499998</v>
      </c>
      <c r="G12" s="36">
        <f>SUMIFS(СВЦЭМ!$C$33:$C$776,СВЦЭМ!$A$33:$A$776,$A12,СВЦЭМ!$B$33:$B$776,G$11)+'СЕТ СН'!$F$9+СВЦЭМ!$D$10+'СЕТ СН'!$F$6-'СЕТ СН'!$F$19</f>
        <v>1164.1724546299997</v>
      </c>
      <c r="H12" s="36">
        <f>SUMIFS(СВЦЭМ!$C$33:$C$776,СВЦЭМ!$A$33:$A$776,$A12,СВЦЭМ!$B$33:$B$776,H$11)+'СЕТ СН'!$F$9+СВЦЭМ!$D$10+'СЕТ СН'!$F$6-'СЕТ СН'!$F$19</f>
        <v>1164.6332330999999</v>
      </c>
      <c r="I12" s="36">
        <f>SUMIFS(СВЦЭМ!$C$33:$C$776,СВЦЭМ!$A$33:$A$776,$A12,СВЦЭМ!$B$33:$B$776,I$11)+'СЕТ СН'!$F$9+СВЦЭМ!$D$10+'СЕТ СН'!$F$6-'СЕТ СН'!$F$19</f>
        <v>1184.1639420899999</v>
      </c>
      <c r="J12" s="36">
        <f>SUMIFS(СВЦЭМ!$C$33:$C$776,СВЦЭМ!$A$33:$A$776,$A12,СВЦЭМ!$B$33:$B$776,J$11)+'СЕТ СН'!$F$9+СВЦЭМ!$D$10+'СЕТ СН'!$F$6-'СЕТ СН'!$F$19</f>
        <v>1197.5142195599999</v>
      </c>
      <c r="K12" s="36">
        <f>SUMIFS(СВЦЭМ!$C$33:$C$776,СВЦЭМ!$A$33:$A$776,$A12,СВЦЭМ!$B$33:$B$776,K$11)+'СЕТ СН'!$F$9+СВЦЭМ!$D$10+'СЕТ СН'!$F$6-'СЕТ СН'!$F$19</f>
        <v>1169.1997158999998</v>
      </c>
      <c r="L12" s="36">
        <f>SUMIFS(СВЦЭМ!$C$33:$C$776,СВЦЭМ!$A$33:$A$776,$A12,СВЦЭМ!$B$33:$B$776,L$11)+'СЕТ СН'!$F$9+СВЦЭМ!$D$10+'СЕТ СН'!$F$6-'СЕТ СН'!$F$19</f>
        <v>1146.3236293099997</v>
      </c>
      <c r="M12" s="36">
        <f>SUMIFS(СВЦЭМ!$C$33:$C$776,СВЦЭМ!$A$33:$A$776,$A12,СВЦЭМ!$B$33:$B$776,M$11)+'СЕТ СН'!$F$9+СВЦЭМ!$D$10+'СЕТ СН'!$F$6-'СЕТ СН'!$F$19</f>
        <v>1167.3063331999999</v>
      </c>
      <c r="N12" s="36">
        <f>SUMIFS(СВЦЭМ!$C$33:$C$776,СВЦЭМ!$A$33:$A$776,$A12,СВЦЭМ!$B$33:$B$776,N$11)+'СЕТ СН'!$F$9+СВЦЭМ!$D$10+'СЕТ СН'!$F$6-'СЕТ СН'!$F$19</f>
        <v>1128.9221187299997</v>
      </c>
      <c r="O12" s="36">
        <f>SUMIFS(СВЦЭМ!$C$33:$C$776,СВЦЭМ!$A$33:$A$776,$A12,СВЦЭМ!$B$33:$B$776,O$11)+'СЕТ СН'!$F$9+СВЦЭМ!$D$10+'СЕТ СН'!$F$6-'СЕТ СН'!$F$19</f>
        <v>1113.9920882299998</v>
      </c>
      <c r="P12" s="36">
        <f>SUMIFS(СВЦЭМ!$C$33:$C$776,СВЦЭМ!$A$33:$A$776,$A12,СВЦЭМ!$B$33:$B$776,P$11)+'СЕТ СН'!$F$9+СВЦЭМ!$D$10+'СЕТ СН'!$F$6-'СЕТ СН'!$F$19</f>
        <v>1132.8741837099999</v>
      </c>
      <c r="Q12" s="36">
        <f>SUMIFS(СВЦЭМ!$C$33:$C$776,СВЦЭМ!$A$33:$A$776,$A12,СВЦЭМ!$B$33:$B$776,Q$11)+'СЕТ СН'!$F$9+СВЦЭМ!$D$10+'СЕТ СН'!$F$6-'СЕТ СН'!$F$19</f>
        <v>1088.63324339</v>
      </c>
      <c r="R12" s="36">
        <f>SUMIFS(СВЦЭМ!$C$33:$C$776,СВЦЭМ!$A$33:$A$776,$A12,СВЦЭМ!$B$33:$B$776,R$11)+'СЕТ СН'!$F$9+СВЦЭМ!$D$10+'СЕТ СН'!$F$6-'СЕТ СН'!$F$19</f>
        <v>1031.4081520699999</v>
      </c>
      <c r="S12" s="36">
        <f>SUMIFS(СВЦЭМ!$C$33:$C$776,СВЦЭМ!$A$33:$A$776,$A12,СВЦЭМ!$B$33:$B$776,S$11)+'СЕТ СН'!$F$9+СВЦЭМ!$D$10+'СЕТ СН'!$F$6-'СЕТ СН'!$F$19</f>
        <v>987.85217942000008</v>
      </c>
      <c r="T12" s="36">
        <f>SUMIFS(СВЦЭМ!$C$33:$C$776,СВЦЭМ!$A$33:$A$776,$A12,СВЦЭМ!$B$33:$B$776,T$11)+'СЕТ СН'!$F$9+СВЦЭМ!$D$10+'СЕТ СН'!$F$6-'СЕТ СН'!$F$19</f>
        <v>965.81424908000008</v>
      </c>
      <c r="U12" s="36">
        <f>SUMIFS(СВЦЭМ!$C$33:$C$776,СВЦЭМ!$A$33:$A$776,$A12,СВЦЭМ!$B$33:$B$776,U$11)+'СЕТ СН'!$F$9+СВЦЭМ!$D$10+'СЕТ СН'!$F$6-'СЕТ СН'!$F$19</f>
        <v>951.73383222000007</v>
      </c>
      <c r="V12" s="36">
        <f>SUMIFS(СВЦЭМ!$C$33:$C$776,СВЦЭМ!$A$33:$A$776,$A12,СВЦЭМ!$B$33:$B$776,V$11)+'СЕТ СН'!$F$9+СВЦЭМ!$D$10+'СЕТ СН'!$F$6-'СЕТ СН'!$F$19</f>
        <v>954.57701248000001</v>
      </c>
      <c r="W12" s="36">
        <f>SUMIFS(СВЦЭМ!$C$33:$C$776,СВЦЭМ!$A$33:$A$776,$A12,СВЦЭМ!$B$33:$B$776,W$11)+'СЕТ СН'!$F$9+СВЦЭМ!$D$10+'СЕТ СН'!$F$6-'СЕТ СН'!$F$19</f>
        <v>1022.2361375500001</v>
      </c>
      <c r="X12" s="36">
        <f>SUMIFS(СВЦЭМ!$C$33:$C$776,СВЦЭМ!$A$33:$A$776,$A12,СВЦЭМ!$B$33:$B$776,X$11)+'СЕТ СН'!$F$9+СВЦЭМ!$D$10+'СЕТ СН'!$F$6-'СЕТ СН'!$F$19</f>
        <v>1097.2736613599998</v>
      </c>
      <c r="Y12" s="36">
        <f>SUMIFS(СВЦЭМ!$C$33:$C$776,СВЦЭМ!$A$33:$A$776,$A12,СВЦЭМ!$B$33:$B$776,Y$11)+'СЕТ СН'!$F$9+СВЦЭМ!$D$10+'СЕТ СН'!$F$6-'СЕТ СН'!$F$19</f>
        <v>1117.9012943499999</v>
      </c>
      <c r="AA12" s="37"/>
    </row>
    <row r="13" spans="1:27" ht="15.75" x14ac:dyDescent="0.2">
      <c r="A13" s="35">
        <f>A12+1</f>
        <v>43467</v>
      </c>
      <c r="B13" s="36">
        <f>SUMIFS(СВЦЭМ!$C$33:$C$776,СВЦЭМ!$A$33:$A$776,$A13,СВЦЭМ!$B$33:$B$776,B$11)+'СЕТ СН'!$F$9+СВЦЭМ!$D$10+'СЕТ СН'!$F$6-'СЕТ СН'!$F$19</f>
        <v>1151.0476567299997</v>
      </c>
      <c r="C13" s="36">
        <f>SUMIFS(СВЦЭМ!$C$33:$C$776,СВЦЭМ!$A$33:$A$776,$A13,СВЦЭМ!$B$33:$B$776,C$11)+'СЕТ СН'!$F$9+СВЦЭМ!$D$10+'СЕТ СН'!$F$6-'СЕТ СН'!$F$19</f>
        <v>1163.3818471499999</v>
      </c>
      <c r="D13" s="36">
        <f>SUMIFS(СВЦЭМ!$C$33:$C$776,СВЦЭМ!$A$33:$A$776,$A13,СВЦЭМ!$B$33:$B$776,D$11)+'СЕТ СН'!$F$9+СВЦЭМ!$D$10+'СЕТ СН'!$F$6-'СЕТ СН'!$F$19</f>
        <v>1154.5422362999998</v>
      </c>
      <c r="E13" s="36">
        <f>SUMIFS(СВЦЭМ!$C$33:$C$776,СВЦЭМ!$A$33:$A$776,$A13,СВЦЭМ!$B$33:$B$776,E$11)+'СЕТ СН'!$F$9+СВЦЭМ!$D$10+'СЕТ СН'!$F$6-'СЕТ СН'!$F$19</f>
        <v>1179.1767640199998</v>
      </c>
      <c r="F13" s="36">
        <f>SUMIFS(СВЦЭМ!$C$33:$C$776,СВЦЭМ!$A$33:$A$776,$A13,СВЦЭМ!$B$33:$B$776,F$11)+'СЕТ СН'!$F$9+СВЦЭМ!$D$10+'СЕТ СН'!$F$6-'СЕТ СН'!$F$19</f>
        <v>1181.3882611399997</v>
      </c>
      <c r="G13" s="36">
        <f>SUMIFS(СВЦЭМ!$C$33:$C$776,СВЦЭМ!$A$33:$A$776,$A13,СВЦЭМ!$B$33:$B$776,G$11)+'СЕТ СН'!$F$9+СВЦЭМ!$D$10+'СЕТ СН'!$F$6-'СЕТ СН'!$F$19</f>
        <v>1173.6176127399999</v>
      </c>
      <c r="H13" s="36">
        <f>SUMIFS(СВЦЭМ!$C$33:$C$776,СВЦЭМ!$A$33:$A$776,$A13,СВЦЭМ!$B$33:$B$776,H$11)+'СЕТ СН'!$F$9+СВЦЭМ!$D$10+'СЕТ СН'!$F$6-'СЕТ СН'!$F$19</f>
        <v>1137.5018073699998</v>
      </c>
      <c r="I13" s="36">
        <f>SUMIFS(СВЦЭМ!$C$33:$C$776,СВЦЭМ!$A$33:$A$776,$A13,СВЦЭМ!$B$33:$B$776,I$11)+'СЕТ СН'!$F$9+СВЦЭМ!$D$10+'СЕТ СН'!$F$6-'СЕТ СН'!$F$19</f>
        <v>1145.39506852</v>
      </c>
      <c r="J13" s="36">
        <f>SUMIFS(СВЦЭМ!$C$33:$C$776,СВЦЭМ!$A$33:$A$776,$A13,СВЦЭМ!$B$33:$B$776,J$11)+'СЕТ СН'!$F$9+СВЦЭМ!$D$10+'СЕТ СН'!$F$6-'СЕТ СН'!$F$19</f>
        <v>1144.4095177699999</v>
      </c>
      <c r="K13" s="36">
        <f>SUMIFS(СВЦЭМ!$C$33:$C$776,СВЦЭМ!$A$33:$A$776,$A13,СВЦЭМ!$B$33:$B$776,K$11)+'СЕТ СН'!$F$9+СВЦЭМ!$D$10+'СЕТ СН'!$F$6-'СЕТ СН'!$F$19</f>
        <v>1102.8908153899999</v>
      </c>
      <c r="L13" s="36">
        <f>SUMIFS(СВЦЭМ!$C$33:$C$776,СВЦЭМ!$A$33:$A$776,$A13,СВЦЭМ!$B$33:$B$776,L$11)+'СЕТ СН'!$F$9+СВЦЭМ!$D$10+'СЕТ СН'!$F$6-'СЕТ СН'!$F$19</f>
        <v>1091.8574094600001</v>
      </c>
      <c r="M13" s="36">
        <f>SUMIFS(СВЦЭМ!$C$33:$C$776,СВЦЭМ!$A$33:$A$776,$A13,СВЦЭМ!$B$33:$B$776,M$11)+'СЕТ СН'!$F$9+СВЦЭМ!$D$10+'СЕТ СН'!$F$6-'СЕТ СН'!$F$19</f>
        <v>1113.3669054499999</v>
      </c>
      <c r="N13" s="36">
        <f>SUMIFS(СВЦЭМ!$C$33:$C$776,СВЦЭМ!$A$33:$A$776,$A13,СВЦЭМ!$B$33:$B$776,N$11)+'СЕТ СН'!$F$9+СВЦЭМ!$D$10+'СЕТ СН'!$F$6-'СЕТ СН'!$F$19</f>
        <v>1077.5717374200001</v>
      </c>
      <c r="O13" s="36">
        <f>SUMIFS(СВЦЭМ!$C$33:$C$776,СВЦЭМ!$A$33:$A$776,$A13,СВЦЭМ!$B$33:$B$776,O$11)+'СЕТ СН'!$F$9+СВЦЭМ!$D$10+'СЕТ СН'!$F$6-'СЕТ СН'!$F$19</f>
        <v>1103.3595942699997</v>
      </c>
      <c r="P13" s="36">
        <f>SUMIFS(СВЦЭМ!$C$33:$C$776,СВЦЭМ!$A$33:$A$776,$A13,СВЦЭМ!$B$33:$B$776,P$11)+'СЕТ СН'!$F$9+СВЦЭМ!$D$10+'СЕТ СН'!$F$6-'СЕТ СН'!$F$19</f>
        <v>1142.6643994499998</v>
      </c>
      <c r="Q13" s="36">
        <f>SUMIFS(СВЦЭМ!$C$33:$C$776,СВЦЭМ!$A$33:$A$776,$A13,СВЦЭМ!$B$33:$B$776,Q$11)+'СЕТ СН'!$F$9+СВЦЭМ!$D$10+'СЕТ СН'!$F$6-'СЕТ СН'!$F$19</f>
        <v>1247.9364313699998</v>
      </c>
      <c r="R13" s="36">
        <f>SUMIFS(СВЦЭМ!$C$33:$C$776,СВЦЭМ!$A$33:$A$776,$A13,СВЦЭМ!$B$33:$B$776,R$11)+'СЕТ СН'!$F$9+СВЦЭМ!$D$10+'СЕТ СН'!$F$6-'СЕТ СН'!$F$19</f>
        <v>1240.1877718599999</v>
      </c>
      <c r="S13" s="36">
        <f>SUMIFS(СВЦЭМ!$C$33:$C$776,СВЦЭМ!$A$33:$A$776,$A13,СВЦЭМ!$B$33:$B$776,S$11)+'СЕТ СН'!$F$9+СВЦЭМ!$D$10+'СЕТ СН'!$F$6-'СЕТ СН'!$F$19</f>
        <v>1147.9163516399999</v>
      </c>
      <c r="T13" s="36">
        <f>SUMIFS(СВЦЭМ!$C$33:$C$776,СВЦЭМ!$A$33:$A$776,$A13,СВЦЭМ!$B$33:$B$776,T$11)+'СЕТ СН'!$F$9+СВЦЭМ!$D$10+'СЕТ СН'!$F$6-'СЕТ СН'!$F$19</f>
        <v>1113.0370689299998</v>
      </c>
      <c r="U13" s="36">
        <f>SUMIFS(СВЦЭМ!$C$33:$C$776,СВЦЭМ!$A$33:$A$776,$A13,СВЦЭМ!$B$33:$B$776,U$11)+'СЕТ СН'!$F$9+СВЦЭМ!$D$10+'СЕТ СН'!$F$6-'СЕТ СН'!$F$19</f>
        <v>1167.1526002099997</v>
      </c>
      <c r="V13" s="36">
        <f>SUMIFS(СВЦЭМ!$C$33:$C$776,СВЦЭМ!$A$33:$A$776,$A13,СВЦЭМ!$B$33:$B$776,V$11)+'СЕТ СН'!$F$9+СВЦЭМ!$D$10+'СЕТ СН'!$F$6-'СЕТ СН'!$F$19</f>
        <v>1142.6388582399998</v>
      </c>
      <c r="W13" s="36">
        <f>SUMIFS(СВЦЭМ!$C$33:$C$776,СВЦЭМ!$A$33:$A$776,$A13,СВЦЭМ!$B$33:$B$776,W$11)+'СЕТ СН'!$F$9+СВЦЭМ!$D$10+'СЕТ СН'!$F$6-'СЕТ СН'!$F$19</f>
        <v>1151.7880342399999</v>
      </c>
      <c r="X13" s="36">
        <f>SUMIFS(СВЦЭМ!$C$33:$C$776,СВЦЭМ!$A$33:$A$776,$A13,СВЦЭМ!$B$33:$B$776,X$11)+'СЕТ СН'!$F$9+СВЦЭМ!$D$10+'СЕТ СН'!$F$6-'СЕТ СН'!$F$19</f>
        <v>1207.5557481099997</v>
      </c>
      <c r="Y13" s="36">
        <f>SUMIFS(СВЦЭМ!$C$33:$C$776,СВЦЭМ!$A$33:$A$776,$A13,СВЦЭМ!$B$33:$B$776,Y$11)+'СЕТ СН'!$F$9+СВЦЭМ!$D$10+'СЕТ СН'!$F$6-'СЕТ СН'!$F$19</f>
        <v>1252.6840151499998</v>
      </c>
    </row>
    <row r="14" spans="1:27" ht="15.75" x14ac:dyDescent="0.2">
      <c r="A14" s="35">
        <f t="shared" ref="A14:A42" si="0">A13+1</f>
        <v>43468</v>
      </c>
      <c r="B14" s="36">
        <f>SUMIFS(СВЦЭМ!$C$33:$C$776,СВЦЭМ!$A$33:$A$776,$A14,СВЦЭМ!$B$33:$B$776,B$11)+'СЕТ СН'!$F$9+СВЦЭМ!$D$10+'СЕТ СН'!$F$6-'СЕТ СН'!$F$19</f>
        <v>1292.3002669199998</v>
      </c>
      <c r="C14" s="36">
        <f>SUMIFS(СВЦЭМ!$C$33:$C$776,СВЦЭМ!$A$33:$A$776,$A14,СВЦЭМ!$B$33:$B$776,C$11)+'СЕТ СН'!$F$9+СВЦЭМ!$D$10+'СЕТ СН'!$F$6-'СЕТ СН'!$F$19</f>
        <v>1142.1952661499997</v>
      </c>
      <c r="D14" s="36">
        <f>SUMIFS(СВЦЭМ!$C$33:$C$776,СВЦЭМ!$A$33:$A$776,$A14,СВЦЭМ!$B$33:$B$776,D$11)+'СЕТ СН'!$F$9+СВЦЭМ!$D$10+'СЕТ СН'!$F$6-'СЕТ СН'!$F$19</f>
        <v>1381.4249213599999</v>
      </c>
      <c r="E14" s="36">
        <f>SUMIFS(СВЦЭМ!$C$33:$C$776,СВЦЭМ!$A$33:$A$776,$A14,СВЦЭМ!$B$33:$B$776,E$11)+'СЕТ СН'!$F$9+СВЦЭМ!$D$10+'СЕТ СН'!$F$6-'СЕТ СН'!$F$19</f>
        <v>1401.7756684599999</v>
      </c>
      <c r="F14" s="36">
        <f>SUMIFS(СВЦЭМ!$C$33:$C$776,СВЦЭМ!$A$33:$A$776,$A14,СВЦЭМ!$B$33:$B$776,F$11)+'СЕТ СН'!$F$9+СВЦЭМ!$D$10+'СЕТ СН'!$F$6-'СЕТ СН'!$F$19</f>
        <v>1356.0060620999998</v>
      </c>
      <c r="G14" s="36">
        <f>SUMIFS(СВЦЭМ!$C$33:$C$776,СВЦЭМ!$A$33:$A$776,$A14,СВЦЭМ!$B$33:$B$776,G$11)+'СЕТ СН'!$F$9+СВЦЭМ!$D$10+'СЕТ СН'!$F$6-'СЕТ СН'!$F$19</f>
        <v>1367.2928412799997</v>
      </c>
      <c r="H14" s="36">
        <f>SUMIFS(СВЦЭМ!$C$33:$C$776,СВЦЭМ!$A$33:$A$776,$A14,СВЦЭМ!$B$33:$B$776,H$11)+'СЕТ СН'!$F$9+СВЦЭМ!$D$10+'СЕТ СН'!$F$6-'СЕТ СН'!$F$19</f>
        <v>1358.3373990199998</v>
      </c>
      <c r="I14" s="36">
        <f>SUMIFS(СВЦЭМ!$C$33:$C$776,СВЦЭМ!$A$33:$A$776,$A14,СВЦЭМ!$B$33:$B$776,I$11)+'СЕТ СН'!$F$9+СВЦЭМ!$D$10+'СЕТ СН'!$F$6-'СЕТ СН'!$F$19</f>
        <v>1357.6221828499997</v>
      </c>
      <c r="J14" s="36">
        <f>SUMIFS(СВЦЭМ!$C$33:$C$776,СВЦЭМ!$A$33:$A$776,$A14,СВЦЭМ!$B$33:$B$776,J$11)+'СЕТ СН'!$F$9+СВЦЭМ!$D$10+'СЕТ СН'!$F$6-'СЕТ СН'!$F$19</f>
        <v>1360.1969244899999</v>
      </c>
      <c r="K14" s="36">
        <f>SUMIFS(СВЦЭМ!$C$33:$C$776,СВЦЭМ!$A$33:$A$776,$A14,СВЦЭМ!$B$33:$B$776,K$11)+'СЕТ СН'!$F$9+СВЦЭМ!$D$10+'СЕТ СН'!$F$6-'СЕТ СН'!$F$19</f>
        <v>1342.1141272699999</v>
      </c>
      <c r="L14" s="36">
        <f>SUMIFS(СВЦЭМ!$C$33:$C$776,СВЦЭМ!$A$33:$A$776,$A14,СВЦЭМ!$B$33:$B$776,L$11)+'СЕТ СН'!$F$9+СВЦЭМ!$D$10+'СЕТ СН'!$F$6-'СЕТ СН'!$F$19</f>
        <v>1307.3160749999997</v>
      </c>
      <c r="M14" s="36">
        <f>SUMIFS(СВЦЭМ!$C$33:$C$776,СВЦЭМ!$A$33:$A$776,$A14,СВЦЭМ!$B$33:$B$776,M$11)+'СЕТ СН'!$F$9+СВЦЭМ!$D$10+'СЕТ СН'!$F$6-'СЕТ СН'!$F$19</f>
        <v>1275.8441460599997</v>
      </c>
      <c r="N14" s="36">
        <f>SUMIFS(СВЦЭМ!$C$33:$C$776,СВЦЭМ!$A$33:$A$776,$A14,СВЦЭМ!$B$33:$B$776,N$11)+'СЕТ СН'!$F$9+СВЦЭМ!$D$10+'СЕТ СН'!$F$6-'СЕТ СН'!$F$19</f>
        <v>1325.7538124899997</v>
      </c>
      <c r="O14" s="36">
        <f>SUMIFS(СВЦЭМ!$C$33:$C$776,СВЦЭМ!$A$33:$A$776,$A14,СВЦЭМ!$B$33:$B$776,O$11)+'СЕТ СН'!$F$9+СВЦЭМ!$D$10+'СЕТ СН'!$F$6-'СЕТ СН'!$F$19</f>
        <v>1339.4874984699998</v>
      </c>
      <c r="P14" s="36">
        <f>SUMIFS(СВЦЭМ!$C$33:$C$776,СВЦЭМ!$A$33:$A$776,$A14,СВЦЭМ!$B$33:$B$776,P$11)+'СЕТ СН'!$F$9+СВЦЭМ!$D$10+'СЕТ СН'!$F$6-'СЕТ СН'!$F$19</f>
        <v>1361.6646799599998</v>
      </c>
      <c r="Q14" s="36">
        <f>SUMIFS(СВЦЭМ!$C$33:$C$776,СВЦЭМ!$A$33:$A$776,$A14,СВЦЭМ!$B$33:$B$776,Q$11)+'СЕТ СН'!$F$9+СВЦЭМ!$D$10+'СЕТ СН'!$F$6-'СЕТ СН'!$F$19</f>
        <v>1284.1726655399998</v>
      </c>
      <c r="R14" s="36">
        <f>SUMIFS(СВЦЭМ!$C$33:$C$776,СВЦЭМ!$A$33:$A$776,$A14,СВЦЭМ!$B$33:$B$776,R$11)+'СЕТ СН'!$F$9+СВЦЭМ!$D$10+'СЕТ СН'!$F$6-'СЕТ СН'!$F$19</f>
        <v>1249.3416432299998</v>
      </c>
      <c r="S14" s="36">
        <f>SUMIFS(СВЦЭМ!$C$33:$C$776,СВЦЭМ!$A$33:$A$776,$A14,СВЦЭМ!$B$33:$B$776,S$11)+'СЕТ СН'!$F$9+СВЦЭМ!$D$10+'СЕТ СН'!$F$6-'СЕТ СН'!$F$19</f>
        <v>1205.3868849299997</v>
      </c>
      <c r="T14" s="36">
        <f>SUMIFS(СВЦЭМ!$C$33:$C$776,СВЦЭМ!$A$33:$A$776,$A14,СВЦЭМ!$B$33:$B$776,T$11)+'СЕТ СН'!$F$9+СВЦЭМ!$D$10+'СЕТ СН'!$F$6-'СЕТ СН'!$F$19</f>
        <v>1161.9579981799998</v>
      </c>
      <c r="U14" s="36">
        <f>SUMIFS(СВЦЭМ!$C$33:$C$776,СВЦЭМ!$A$33:$A$776,$A14,СВЦЭМ!$B$33:$B$776,U$11)+'СЕТ СН'!$F$9+СВЦЭМ!$D$10+'СЕТ СН'!$F$6-'СЕТ СН'!$F$19</f>
        <v>1135.4131695699998</v>
      </c>
      <c r="V14" s="36">
        <f>SUMIFS(СВЦЭМ!$C$33:$C$776,СВЦЭМ!$A$33:$A$776,$A14,СВЦЭМ!$B$33:$B$776,V$11)+'СЕТ СН'!$F$9+СВЦЭМ!$D$10+'СЕТ СН'!$F$6-'СЕТ СН'!$F$19</f>
        <v>1194.1090247499999</v>
      </c>
      <c r="W14" s="36">
        <f>SUMIFS(СВЦЭМ!$C$33:$C$776,СВЦЭМ!$A$33:$A$776,$A14,СВЦЭМ!$B$33:$B$776,W$11)+'СЕТ СН'!$F$9+СВЦЭМ!$D$10+'СЕТ СН'!$F$6-'СЕТ СН'!$F$19</f>
        <v>1268.6453361099998</v>
      </c>
      <c r="X14" s="36">
        <f>SUMIFS(СВЦЭМ!$C$33:$C$776,СВЦЭМ!$A$33:$A$776,$A14,СВЦЭМ!$B$33:$B$776,X$11)+'СЕТ СН'!$F$9+СВЦЭМ!$D$10+'СЕТ СН'!$F$6-'СЕТ СН'!$F$19</f>
        <v>1317.5200731899997</v>
      </c>
      <c r="Y14" s="36">
        <f>SUMIFS(СВЦЭМ!$C$33:$C$776,СВЦЭМ!$A$33:$A$776,$A14,СВЦЭМ!$B$33:$B$776,Y$11)+'СЕТ СН'!$F$9+СВЦЭМ!$D$10+'СЕТ СН'!$F$6-'СЕТ СН'!$F$19</f>
        <v>1368.6945063799999</v>
      </c>
    </row>
    <row r="15" spans="1:27" ht="15.75" x14ac:dyDescent="0.2">
      <c r="A15" s="35">
        <f t="shared" si="0"/>
        <v>43469</v>
      </c>
      <c r="B15" s="36">
        <f>SUMIFS(СВЦЭМ!$C$33:$C$776,СВЦЭМ!$A$33:$A$776,$A15,СВЦЭМ!$B$33:$B$776,B$11)+'СЕТ СН'!$F$9+СВЦЭМ!$D$10+'СЕТ СН'!$F$6-'СЕТ СН'!$F$19</f>
        <v>1345.2015877199999</v>
      </c>
      <c r="C15" s="36">
        <f>SUMIFS(СВЦЭМ!$C$33:$C$776,СВЦЭМ!$A$33:$A$776,$A15,СВЦЭМ!$B$33:$B$776,C$11)+'СЕТ СН'!$F$9+СВЦЭМ!$D$10+'СЕТ СН'!$F$6-'СЕТ СН'!$F$19</f>
        <v>1377.3799319199998</v>
      </c>
      <c r="D15" s="36">
        <f>SUMIFS(СВЦЭМ!$C$33:$C$776,СВЦЭМ!$A$33:$A$776,$A15,СВЦЭМ!$B$33:$B$776,D$11)+'СЕТ СН'!$F$9+СВЦЭМ!$D$10+'СЕТ СН'!$F$6-'СЕТ СН'!$F$19</f>
        <v>1419.0747424199999</v>
      </c>
      <c r="E15" s="36">
        <f>SUMIFS(СВЦЭМ!$C$33:$C$776,СВЦЭМ!$A$33:$A$776,$A15,СВЦЭМ!$B$33:$B$776,E$11)+'СЕТ СН'!$F$9+СВЦЭМ!$D$10+'СЕТ СН'!$F$6-'СЕТ СН'!$F$19</f>
        <v>1397.2427394699998</v>
      </c>
      <c r="F15" s="36">
        <f>SUMIFS(СВЦЭМ!$C$33:$C$776,СВЦЭМ!$A$33:$A$776,$A15,СВЦЭМ!$B$33:$B$776,F$11)+'СЕТ СН'!$F$9+СВЦЭМ!$D$10+'СЕТ СН'!$F$6-'СЕТ СН'!$F$19</f>
        <v>1336.9254959699999</v>
      </c>
      <c r="G15" s="36">
        <f>SUMIFS(СВЦЭМ!$C$33:$C$776,СВЦЭМ!$A$33:$A$776,$A15,СВЦЭМ!$B$33:$B$776,G$11)+'СЕТ СН'!$F$9+СВЦЭМ!$D$10+'СЕТ СН'!$F$6-'СЕТ СН'!$F$19</f>
        <v>1277.6192053999998</v>
      </c>
      <c r="H15" s="36">
        <f>SUMIFS(СВЦЭМ!$C$33:$C$776,СВЦЭМ!$A$33:$A$776,$A15,СВЦЭМ!$B$33:$B$776,H$11)+'СЕТ СН'!$F$9+СВЦЭМ!$D$10+'СЕТ СН'!$F$6-'СЕТ СН'!$F$19</f>
        <v>1272.3766719399998</v>
      </c>
      <c r="I15" s="36">
        <f>SUMIFS(СВЦЭМ!$C$33:$C$776,СВЦЭМ!$A$33:$A$776,$A15,СВЦЭМ!$B$33:$B$776,I$11)+'СЕТ СН'!$F$9+СВЦЭМ!$D$10+'СЕТ СН'!$F$6-'СЕТ СН'!$F$19</f>
        <v>1290.3126958199998</v>
      </c>
      <c r="J15" s="36">
        <f>SUMIFS(СВЦЭМ!$C$33:$C$776,СВЦЭМ!$A$33:$A$776,$A15,СВЦЭМ!$B$33:$B$776,J$11)+'СЕТ СН'!$F$9+СВЦЭМ!$D$10+'СЕТ СН'!$F$6-'СЕТ СН'!$F$19</f>
        <v>1294.1151916199999</v>
      </c>
      <c r="K15" s="36">
        <f>SUMIFS(СВЦЭМ!$C$33:$C$776,СВЦЭМ!$A$33:$A$776,$A15,СВЦЭМ!$B$33:$B$776,K$11)+'СЕТ СН'!$F$9+СВЦЭМ!$D$10+'СЕТ СН'!$F$6-'СЕТ СН'!$F$19</f>
        <v>1217.9507371699999</v>
      </c>
      <c r="L15" s="36">
        <f>SUMIFS(СВЦЭМ!$C$33:$C$776,СВЦЭМ!$A$33:$A$776,$A15,СВЦЭМ!$B$33:$B$776,L$11)+'СЕТ СН'!$F$9+СВЦЭМ!$D$10+'СЕТ СН'!$F$6-'СЕТ СН'!$F$19</f>
        <v>1177.0765606499999</v>
      </c>
      <c r="M15" s="36">
        <f>SUMIFS(СВЦЭМ!$C$33:$C$776,СВЦЭМ!$A$33:$A$776,$A15,СВЦЭМ!$B$33:$B$776,M$11)+'СЕТ СН'!$F$9+СВЦЭМ!$D$10+'СЕТ СН'!$F$6-'СЕТ СН'!$F$19</f>
        <v>1193.0057961999998</v>
      </c>
      <c r="N15" s="36">
        <f>SUMIFS(СВЦЭМ!$C$33:$C$776,СВЦЭМ!$A$33:$A$776,$A15,СВЦЭМ!$B$33:$B$776,N$11)+'СЕТ СН'!$F$9+СВЦЭМ!$D$10+'СЕТ СН'!$F$6-'СЕТ СН'!$F$19</f>
        <v>1215.2612168499998</v>
      </c>
      <c r="O15" s="36">
        <f>SUMIFS(СВЦЭМ!$C$33:$C$776,СВЦЭМ!$A$33:$A$776,$A15,СВЦЭМ!$B$33:$B$776,O$11)+'СЕТ СН'!$F$9+СВЦЭМ!$D$10+'СЕТ СН'!$F$6-'СЕТ СН'!$F$19</f>
        <v>1188.7463840699997</v>
      </c>
      <c r="P15" s="36">
        <f>SUMIFS(СВЦЭМ!$C$33:$C$776,СВЦЭМ!$A$33:$A$776,$A15,СВЦЭМ!$B$33:$B$776,P$11)+'СЕТ СН'!$F$9+СВЦЭМ!$D$10+'СЕТ СН'!$F$6-'СЕТ СН'!$F$19</f>
        <v>1262.5295114599999</v>
      </c>
      <c r="Q15" s="36">
        <f>SUMIFS(СВЦЭМ!$C$33:$C$776,СВЦЭМ!$A$33:$A$776,$A15,СВЦЭМ!$B$33:$B$776,Q$11)+'СЕТ СН'!$F$9+СВЦЭМ!$D$10+'СЕТ СН'!$F$6-'СЕТ СН'!$F$19</f>
        <v>1228.8416467699999</v>
      </c>
      <c r="R15" s="36">
        <f>SUMIFS(СВЦЭМ!$C$33:$C$776,СВЦЭМ!$A$33:$A$776,$A15,СВЦЭМ!$B$33:$B$776,R$11)+'СЕТ СН'!$F$9+СВЦЭМ!$D$10+'СЕТ СН'!$F$6-'СЕТ СН'!$F$19</f>
        <v>1188.3591805999997</v>
      </c>
      <c r="S15" s="36">
        <f>SUMIFS(СВЦЭМ!$C$33:$C$776,СВЦЭМ!$A$33:$A$776,$A15,СВЦЭМ!$B$33:$B$776,S$11)+'СЕТ СН'!$F$9+СВЦЭМ!$D$10+'СЕТ СН'!$F$6-'СЕТ СН'!$F$19</f>
        <v>973.97023094000008</v>
      </c>
      <c r="T15" s="36">
        <f>SUMIFS(СВЦЭМ!$C$33:$C$776,СВЦЭМ!$A$33:$A$776,$A15,СВЦЭМ!$B$33:$B$776,T$11)+'СЕТ СН'!$F$9+СВЦЭМ!$D$10+'СЕТ СН'!$F$6-'СЕТ СН'!$F$19</f>
        <v>975.79999949</v>
      </c>
      <c r="U15" s="36">
        <f>SUMIFS(СВЦЭМ!$C$33:$C$776,СВЦЭМ!$A$33:$A$776,$A15,СВЦЭМ!$B$33:$B$776,U$11)+'СЕТ СН'!$F$9+СВЦЭМ!$D$10+'СЕТ СН'!$F$6-'СЕТ СН'!$F$19</f>
        <v>976.43188580000003</v>
      </c>
      <c r="V15" s="36">
        <f>SUMIFS(СВЦЭМ!$C$33:$C$776,СВЦЭМ!$A$33:$A$776,$A15,СВЦЭМ!$B$33:$B$776,V$11)+'СЕТ СН'!$F$9+СВЦЭМ!$D$10+'СЕТ СН'!$F$6-'СЕТ СН'!$F$19</f>
        <v>1109.0960808599998</v>
      </c>
      <c r="W15" s="36">
        <f>SUMIFS(СВЦЭМ!$C$33:$C$776,СВЦЭМ!$A$33:$A$776,$A15,СВЦЭМ!$B$33:$B$776,W$11)+'СЕТ СН'!$F$9+СВЦЭМ!$D$10+'СЕТ СН'!$F$6-'СЕТ СН'!$F$19</f>
        <v>1139.4649032</v>
      </c>
      <c r="X15" s="36">
        <f>SUMIFS(СВЦЭМ!$C$33:$C$776,СВЦЭМ!$A$33:$A$776,$A15,СВЦЭМ!$B$33:$B$776,X$11)+'СЕТ СН'!$F$9+СВЦЭМ!$D$10+'СЕТ СН'!$F$6-'СЕТ СН'!$F$19</f>
        <v>1192.1699944899999</v>
      </c>
      <c r="Y15" s="36">
        <f>SUMIFS(СВЦЭМ!$C$33:$C$776,СВЦЭМ!$A$33:$A$776,$A15,СВЦЭМ!$B$33:$B$776,Y$11)+'СЕТ СН'!$F$9+СВЦЭМ!$D$10+'СЕТ СН'!$F$6-'СЕТ СН'!$F$19</f>
        <v>1214.4535456999997</v>
      </c>
    </row>
    <row r="16" spans="1:27" ht="15.75" x14ac:dyDescent="0.2">
      <c r="A16" s="35">
        <f t="shared" si="0"/>
        <v>43470</v>
      </c>
      <c r="B16" s="36">
        <f>SUMIFS(СВЦЭМ!$C$33:$C$776,СВЦЭМ!$A$33:$A$776,$A16,СВЦЭМ!$B$33:$B$776,B$11)+'СЕТ СН'!$F$9+СВЦЭМ!$D$10+'СЕТ СН'!$F$6-'СЕТ СН'!$F$19</f>
        <v>1257.3309248999999</v>
      </c>
      <c r="C16" s="36">
        <f>SUMIFS(СВЦЭМ!$C$33:$C$776,СВЦЭМ!$A$33:$A$776,$A16,СВЦЭМ!$B$33:$B$776,C$11)+'СЕТ СН'!$F$9+СВЦЭМ!$D$10+'СЕТ СН'!$F$6-'СЕТ СН'!$F$19</f>
        <v>1291.0804145299999</v>
      </c>
      <c r="D16" s="36">
        <f>SUMIFS(СВЦЭМ!$C$33:$C$776,СВЦЭМ!$A$33:$A$776,$A16,СВЦЭМ!$B$33:$B$776,D$11)+'СЕТ СН'!$F$9+СВЦЭМ!$D$10+'СЕТ СН'!$F$6-'СЕТ СН'!$F$19</f>
        <v>1331.8044734299999</v>
      </c>
      <c r="E16" s="36">
        <f>SUMIFS(СВЦЭМ!$C$33:$C$776,СВЦЭМ!$A$33:$A$776,$A16,СВЦЭМ!$B$33:$B$776,E$11)+'СЕТ СН'!$F$9+СВЦЭМ!$D$10+'СЕТ СН'!$F$6-'СЕТ СН'!$F$19</f>
        <v>1338.5108372399998</v>
      </c>
      <c r="F16" s="36">
        <f>SUMIFS(СВЦЭМ!$C$33:$C$776,СВЦЭМ!$A$33:$A$776,$A16,СВЦЭМ!$B$33:$B$776,F$11)+'СЕТ СН'!$F$9+СВЦЭМ!$D$10+'СЕТ СН'!$F$6-'СЕТ СН'!$F$19</f>
        <v>1365.1532847899998</v>
      </c>
      <c r="G16" s="36">
        <f>SUMIFS(СВЦЭМ!$C$33:$C$776,СВЦЭМ!$A$33:$A$776,$A16,СВЦЭМ!$B$33:$B$776,G$11)+'СЕТ СН'!$F$9+СВЦЭМ!$D$10+'СЕТ СН'!$F$6-'СЕТ СН'!$F$19</f>
        <v>1324.3748389499999</v>
      </c>
      <c r="H16" s="36">
        <f>SUMIFS(СВЦЭМ!$C$33:$C$776,СВЦЭМ!$A$33:$A$776,$A16,СВЦЭМ!$B$33:$B$776,H$11)+'СЕТ СН'!$F$9+СВЦЭМ!$D$10+'СЕТ СН'!$F$6-'СЕТ СН'!$F$19</f>
        <v>1309.7961494399999</v>
      </c>
      <c r="I16" s="36">
        <f>SUMIFS(СВЦЭМ!$C$33:$C$776,СВЦЭМ!$A$33:$A$776,$A16,СВЦЭМ!$B$33:$B$776,I$11)+'СЕТ СН'!$F$9+СВЦЭМ!$D$10+'СЕТ СН'!$F$6-'СЕТ СН'!$F$19</f>
        <v>1308.5754906599998</v>
      </c>
      <c r="J16" s="36">
        <f>SUMIFS(СВЦЭМ!$C$33:$C$776,СВЦЭМ!$A$33:$A$776,$A16,СВЦЭМ!$B$33:$B$776,J$11)+'СЕТ СН'!$F$9+СВЦЭМ!$D$10+'СЕТ СН'!$F$6-'СЕТ СН'!$F$19</f>
        <v>1285.4113072799998</v>
      </c>
      <c r="K16" s="36">
        <f>SUMIFS(СВЦЭМ!$C$33:$C$776,СВЦЭМ!$A$33:$A$776,$A16,СВЦЭМ!$B$33:$B$776,K$11)+'СЕТ СН'!$F$9+СВЦЭМ!$D$10+'СЕТ СН'!$F$6-'СЕТ СН'!$F$19</f>
        <v>1249.4655206399998</v>
      </c>
      <c r="L16" s="36">
        <f>SUMIFS(СВЦЭМ!$C$33:$C$776,СВЦЭМ!$A$33:$A$776,$A16,СВЦЭМ!$B$33:$B$776,L$11)+'СЕТ СН'!$F$9+СВЦЭМ!$D$10+'СЕТ СН'!$F$6-'СЕТ СН'!$F$19</f>
        <v>1181.2373021899998</v>
      </c>
      <c r="M16" s="36">
        <f>SUMIFS(СВЦЭМ!$C$33:$C$776,СВЦЭМ!$A$33:$A$776,$A16,СВЦЭМ!$B$33:$B$776,M$11)+'СЕТ СН'!$F$9+СВЦЭМ!$D$10+'СЕТ СН'!$F$6-'СЕТ СН'!$F$19</f>
        <v>1242.3312293799997</v>
      </c>
      <c r="N16" s="36">
        <f>SUMIFS(СВЦЭМ!$C$33:$C$776,СВЦЭМ!$A$33:$A$776,$A16,СВЦЭМ!$B$33:$B$776,N$11)+'СЕТ СН'!$F$9+СВЦЭМ!$D$10+'СЕТ СН'!$F$6-'СЕТ СН'!$F$19</f>
        <v>1286.3505621999998</v>
      </c>
      <c r="O16" s="36">
        <f>SUMIFS(СВЦЭМ!$C$33:$C$776,СВЦЭМ!$A$33:$A$776,$A16,СВЦЭМ!$B$33:$B$776,O$11)+'СЕТ СН'!$F$9+СВЦЭМ!$D$10+'СЕТ СН'!$F$6-'СЕТ СН'!$F$19</f>
        <v>1327.3280403799997</v>
      </c>
      <c r="P16" s="36">
        <f>SUMIFS(СВЦЭМ!$C$33:$C$776,СВЦЭМ!$A$33:$A$776,$A16,СВЦЭМ!$B$33:$B$776,P$11)+'СЕТ СН'!$F$9+СВЦЭМ!$D$10+'СЕТ СН'!$F$6-'СЕТ СН'!$F$19</f>
        <v>1304.7078136499999</v>
      </c>
      <c r="Q16" s="36">
        <f>SUMIFS(СВЦЭМ!$C$33:$C$776,СВЦЭМ!$A$33:$A$776,$A16,СВЦЭМ!$B$33:$B$776,Q$11)+'СЕТ СН'!$F$9+СВЦЭМ!$D$10+'СЕТ СН'!$F$6-'СЕТ СН'!$F$19</f>
        <v>1227.7330586799999</v>
      </c>
      <c r="R16" s="36">
        <f>SUMIFS(СВЦЭМ!$C$33:$C$776,СВЦЭМ!$A$33:$A$776,$A16,СВЦЭМ!$B$33:$B$776,R$11)+'СЕТ СН'!$F$9+СВЦЭМ!$D$10+'СЕТ СН'!$F$6-'СЕТ СН'!$F$19</f>
        <v>1189.6161749699997</v>
      </c>
      <c r="S16" s="36">
        <f>SUMIFS(СВЦЭМ!$C$33:$C$776,СВЦЭМ!$A$33:$A$776,$A16,СВЦЭМ!$B$33:$B$776,S$11)+'СЕТ СН'!$F$9+СВЦЭМ!$D$10+'СЕТ СН'!$F$6-'СЕТ СН'!$F$19</f>
        <v>1097.3269881399999</v>
      </c>
      <c r="T16" s="36">
        <f>SUMIFS(СВЦЭМ!$C$33:$C$776,СВЦЭМ!$A$33:$A$776,$A16,СВЦЭМ!$B$33:$B$776,T$11)+'СЕТ СН'!$F$9+СВЦЭМ!$D$10+'СЕТ СН'!$F$6-'СЕТ СН'!$F$19</f>
        <v>934.19858993000003</v>
      </c>
      <c r="U16" s="36">
        <f>SUMIFS(СВЦЭМ!$C$33:$C$776,СВЦЭМ!$A$33:$A$776,$A16,СВЦЭМ!$B$33:$B$776,U$11)+'СЕТ СН'!$F$9+СВЦЭМ!$D$10+'СЕТ СН'!$F$6-'СЕТ СН'!$F$19</f>
        <v>1113.5009236099997</v>
      </c>
      <c r="V16" s="36">
        <f>SUMIFS(СВЦЭМ!$C$33:$C$776,СВЦЭМ!$A$33:$A$776,$A16,СВЦЭМ!$B$33:$B$776,V$11)+'СЕТ СН'!$F$9+СВЦЭМ!$D$10+'СЕТ СН'!$F$6-'СЕТ СН'!$F$19</f>
        <v>1144.7387560199998</v>
      </c>
      <c r="W16" s="36">
        <f>SUMIFS(СВЦЭМ!$C$33:$C$776,СВЦЭМ!$A$33:$A$776,$A16,СВЦЭМ!$B$33:$B$776,W$11)+'СЕТ СН'!$F$9+СВЦЭМ!$D$10+'СЕТ СН'!$F$6-'СЕТ СН'!$F$19</f>
        <v>1203.6571565699999</v>
      </c>
      <c r="X16" s="36">
        <f>SUMIFS(СВЦЭМ!$C$33:$C$776,СВЦЭМ!$A$33:$A$776,$A16,СВЦЭМ!$B$33:$B$776,X$11)+'СЕТ СН'!$F$9+СВЦЭМ!$D$10+'СЕТ СН'!$F$6-'СЕТ СН'!$F$19</f>
        <v>1232.2245631399999</v>
      </c>
      <c r="Y16" s="36">
        <f>SUMIFS(СВЦЭМ!$C$33:$C$776,СВЦЭМ!$A$33:$A$776,$A16,СВЦЭМ!$B$33:$B$776,Y$11)+'СЕТ СН'!$F$9+СВЦЭМ!$D$10+'СЕТ СН'!$F$6-'СЕТ СН'!$F$19</f>
        <v>1291.6545939999999</v>
      </c>
    </row>
    <row r="17" spans="1:25" ht="15.75" x14ac:dyDescent="0.2">
      <c r="A17" s="35">
        <f t="shared" si="0"/>
        <v>43471</v>
      </c>
      <c r="B17" s="36">
        <f>SUMIFS(СВЦЭМ!$C$33:$C$776,СВЦЭМ!$A$33:$A$776,$A17,СВЦЭМ!$B$33:$B$776,B$11)+'СЕТ СН'!$F$9+СВЦЭМ!$D$10+'СЕТ СН'!$F$6-'СЕТ СН'!$F$19</f>
        <v>1268.6985693599997</v>
      </c>
      <c r="C17" s="36">
        <f>SUMIFS(СВЦЭМ!$C$33:$C$776,СВЦЭМ!$A$33:$A$776,$A17,СВЦЭМ!$B$33:$B$776,C$11)+'СЕТ СН'!$F$9+СВЦЭМ!$D$10+'СЕТ СН'!$F$6-'СЕТ СН'!$F$19</f>
        <v>1310.1517308099999</v>
      </c>
      <c r="D17" s="36">
        <f>SUMIFS(СВЦЭМ!$C$33:$C$776,СВЦЭМ!$A$33:$A$776,$A17,СВЦЭМ!$B$33:$B$776,D$11)+'СЕТ СН'!$F$9+СВЦЭМ!$D$10+'СЕТ СН'!$F$6-'СЕТ СН'!$F$19</f>
        <v>1313.3673547399999</v>
      </c>
      <c r="E17" s="36">
        <f>SUMIFS(СВЦЭМ!$C$33:$C$776,СВЦЭМ!$A$33:$A$776,$A17,СВЦЭМ!$B$33:$B$776,E$11)+'СЕТ СН'!$F$9+СВЦЭМ!$D$10+'СЕТ СН'!$F$6-'СЕТ СН'!$F$19</f>
        <v>1327.6067383399998</v>
      </c>
      <c r="F17" s="36">
        <f>SUMIFS(СВЦЭМ!$C$33:$C$776,СВЦЭМ!$A$33:$A$776,$A17,СВЦЭМ!$B$33:$B$776,F$11)+'СЕТ СН'!$F$9+СВЦЭМ!$D$10+'СЕТ СН'!$F$6-'СЕТ СН'!$F$19</f>
        <v>1327.9991541599998</v>
      </c>
      <c r="G17" s="36">
        <f>SUMIFS(СВЦЭМ!$C$33:$C$776,СВЦЭМ!$A$33:$A$776,$A17,СВЦЭМ!$B$33:$B$776,G$11)+'СЕТ СН'!$F$9+СВЦЭМ!$D$10+'СЕТ СН'!$F$6-'СЕТ СН'!$F$19</f>
        <v>1354.7820560799998</v>
      </c>
      <c r="H17" s="36">
        <f>SUMIFS(СВЦЭМ!$C$33:$C$776,СВЦЭМ!$A$33:$A$776,$A17,СВЦЭМ!$B$33:$B$776,H$11)+'СЕТ СН'!$F$9+СВЦЭМ!$D$10+'СЕТ СН'!$F$6-'СЕТ СН'!$F$19</f>
        <v>1301.8754264399997</v>
      </c>
      <c r="I17" s="36">
        <f>SUMIFS(СВЦЭМ!$C$33:$C$776,СВЦЭМ!$A$33:$A$776,$A17,СВЦЭМ!$B$33:$B$776,I$11)+'СЕТ СН'!$F$9+СВЦЭМ!$D$10+'СЕТ СН'!$F$6-'СЕТ СН'!$F$19</f>
        <v>1338.2807834299999</v>
      </c>
      <c r="J17" s="36">
        <f>SUMIFS(СВЦЭМ!$C$33:$C$776,СВЦЭМ!$A$33:$A$776,$A17,СВЦЭМ!$B$33:$B$776,J$11)+'СЕТ СН'!$F$9+СВЦЭМ!$D$10+'СЕТ СН'!$F$6-'СЕТ СН'!$F$19</f>
        <v>1286.1037967699999</v>
      </c>
      <c r="K17" s="36">
        <f>SUMIFS(СВЦЭМ!$C$33:$C$776,СВЦЭМ!$A$33:$A$776,$A17,СВЦЭМ!$B$33:$B$776,K$11)+'СЕТ СН'!$F$9+СВЦЭМ!$D$10+'СЕТ СН'!$F$6-'СЕТ СН'!$F$19</f>
        <v>1220.3504295999999</v>
      </c>
      <c r="L17" s="36">
        <f>SUMIFS(СВЦЭМ!$C$33:$C$776,СВЦЭМ!$A$33:$A$776,$A17,СВЦЭМ!$B$33:$B$776,L$11)+'СЕТ СН'!$F$9+СВЦЭМ!$D$10+'СЕТ СН'!$F$6-'СЕТ СН'!$F$19</f>
        <v>1213.9442329099998</v>
      </c>
      <c r="M17" s="36">
        <f>SUMIFS(СВЦЭМ!$C$33:$C$776,СВЦЭМ!$A$33:$A$776,$A17,СВЦЭМ!$B$33:$B$776,M$11)+'СЕТ СН'!$F$9+СВЦЭМ!$D$10+'СЕТ СН'!$F$6-'СЕТ СН'!$F$19</f>
        <v>1258.9302793899999</v>
      </c>
      <c r="N17" s="36">
        <f>SUMIFS(СВЦЭМ!$C$33:$C$776,СВЦЭМ!$A$33:$A$776,$A17,СВЦЭМ!$B$33:$B$776,N$11)+'СЕТ СН'!$F$9+СВЦЭМ!$D$10+'СЕТ СН'!$F$6-'СЕТ СН'!$F$19</f>
        <v>1278.1788067499999</v>
      </c>
      <c r="O17" s="36">
        <f>SUMIFS(СВЦЭМ!$C$33:$C$776,СВЦЭМ!$A$33:$A$776,$A17,СВЦЭМ!$B$33:$B$776,O$11)+'СЕТ СН'!$F$9+СВЦЭМ!$D$10+'СЕТ СН'!$F$6-'СЕТ СН'!$F$19</f>
        <v>1265.6229614699998</v>
      </c>
      <c r="P17" s="36">
        <f>SUMIFS(СВЦЭМ!$C$33:$C$776,СВЦЭМ!$A$33:$A$776,$A17,СВЦЭМ!$B$33:$B$776,P$11)+'СЕТ СН'!$F$9+СВЦЭМ!$D$10+'СЕТ СН'!$F$6-'СЕТ СН'!$F$19</f>
        <v>1281.5568443499999</v>
      </c>
      <c r="Q17" s="36">
        <f>SUMIFS(СВЦЭМ!$C$33:$C$776,СВЦЭМ!$A$33:$A$776,$A17,СВЦЭМ!$B$33:$B$776,Q$11)+'СЕТ СН'!$F$9+СВЦЭМ!$D$10+'СЕТ СН'!$F$6-'СЕТ СН'!$F$19</f>
        <v>1243.6450796999998</v>
      </c>
      <c r="R17" s="36">
        <f>SUMIFS(СВЦЭМ!$C$33:$C$776,СВЦЭМ!$A$33:$A$776,$A17,СВЦЭМ!$B$33:$B$776,R$11)+'СЕТ СН'!$F$9+СВЦЭМ!$D$10+'СЕТ СН'!$F$6-'СЕТ СН'!$F$19</f>
        <v>1202.6289211699998</v>
      </c>
      <c r="S17" s="36">
        <f>SUMIFS(СВЦЭМ!$C$33:$C$776,СВЦЭМ!$A$33:$A$776,$A17,СВЦЭМ!$B$33:$B$776,S$11)+'СЕТ СН'!$F$9+СВЦЭМ!$D$10+'СЕТ СН'!$F$6-'СЕТ СН'!$F$19</f>
        <v>1089.5173852800001</v>
      </c>
      <c r="T17" s="36">
        <f>SUMIFS(СВЦЭМ!$C$33:$C$776,СВЦЭМ!$A$33:$A$776,$A17,СВЦЭМ!$B$33:$B$776,T$11)+'СЕТ СН'!$F$9+СВЦЭМ!$D$10+'СЕТ СН'!$F$6-'СЕТ СН'!$F$19</f>
        <v>1046.6959121899999</v>
      </c>
      <c r="U17" s="36">
        <f>SUMIFS(СВЦЭМ!$C$33:$C$776,СВЦЭМ!$A$33:$A$776,$A17,СВЦЭМ!$B$33:$B$776,U$11)+'СЕТ СН'!$F$9+СВЦЭМ!$D$10+'СЕТ СН'!$F$6-'СЕТ СН'!$F$19</f>
        <v>1055.1307471499999</v>
      </c>
      <c r="V17" s="36">
        <f>SUMIFS(СВЦЭМ!$C$33:$C$776,СВЦЭМ!$A$33:$A$776,$A17,СВЦЭМ!$B$33:$B$776,V$11)+'СЕТ СН'!$F$9+СВЦЭМ!$D$10+'СЕТ СН'!$F$6-'СЕТ СН'!$F$19</f>
        <v>1097.7592043399998</v>
      </c>
      <c r="W17" s="36">
        <f>SUMIFS(СВЦЭМ!$C$33:$C$776,СВЦЭМ!$A$33:$A$776,$A17,СВЦЭМ!$B$33:$B$776,W$11)+'СЕТ СН'!$F$9+СВЦЭМ!$D$10+'СЕТ СН'!$F$6-'СЕТ СН'!$F$19</f>
        <v>1194.8608722899999</v>
      </c>
      <c r="X17" s="36">
        <f>SUMIFS(СВЦЭМ!$C$33:$C$776,СВЦЭМ!$A$33:$A$776,$A17,СВЦЭМ!$B$33:$B$776,X$11)+'СЕТ СН'!$F$9+СВЦЭМ!$D$10+'СЕТ СН'!$F$6-'СЕТ СН'!$F$19</f>
        <v>1254.7431604399999</v>
      </c>
      <c r="Y17" s="36">
        <f>SUMIFS(СВЦЭМ!$C$33:$C$776,СВЦЭМ!$A$33:$A$776,$A17,СВЦЭМ!$B$33:$B$776,Y$11)+'СЕТ СН'!$F$9+СВЦЭМ!$D$10+'СЕТ СН'!$F$6-'СЕТ СН'!$F$19</f>
        <v>1271.6141218199998</v>
      </c>
    </row>
    <row r="18" spans="1:25" ht="15.75" x14ac:dyDescent="0.2">
      <c r="A18" s="35">
        <f t="shared" si="0"/>
        <v>43472</v>
      </c>
      <c r="B18" s="36">
        <f>SUMIFS(СВЦЭМ!$C$33:$C$776,СВЦЭМ!$A$33:$A$776,$A18,СВЦЭМ!$B$33:$B$776,B$11)+'СЕТ СН'!$F$9+СВЦЭМ!$D$10+'СЕТ СН'!$F$6-'СЕТ СН'!$F$19</f>
        <v>1305.1615503799999</v>
      </c>
      <c r="C18" s="36">
        <f>SUMIFS(СВЦЭМ!$C$33:$C$776,СВЦЭМ!$A$33:$A$776,$A18,СВЦЭМ!$B$33:$B$776,C$11)+'СЕТ СН'!$F$9+СВЦЭМ!$D$10+'СЕТ СН'!$F$6-'СЕТ СН'!$F$19</f>
        <v>1335.6438383899999</v>
      </c>
      <c r="D18" s="36">
        <f>SUMIFS(СВЦЭМ!$C$33:$C$776,СВЦЭМ!$A$33:$A$776,$A18,СВЦЭМ!$B$33:$B$776,D$11)+'СЕТ СН'!$F$9+СВЦЭМ!$D$10+'СЕТ СН'!$F$6-'СЕТ СН'!$F$19</f>
        <v>1394.2305170799998</v>
      </c>
      <c r="E18" s="36">
        <f>SUMIFS(СВЦЭМ!$C$33:$C$776,СВЦЭМ!$A$33:$A$776,$A18,СВЦЭМ!$B$33:$B$776,E$11)+'СЕТ СН'!$F$9+СВЦЭМ!$D$10+'СЕТ СН'!$F$6-'СЕТ СН'!$F$19</f>
        <v>1410.9301957499999</v>
      </c>
      <c r="F18" s="36">
        <f>SUMIFS(СВЦЭМ!$C$33:$C$776,СВЦЭМ!$A$33:$A$776,$A18,СВЦЭМ!$B$33:$B$776,F$11)+'СЕТ СН'!$F$9+СВЦЭМ!$D$10+'СЕТ СН'!$F$6-'СЕТ СН'!$F$19</f>
        <v>1455.1370958599998</v>
      </c>
      <c r="G18" s="36">
        <f>SUMIFS(СВЦЭМ!$C$33:$C$776,СВЦЭМ!$A$33:$A$776,$A18,СВЦЭМ!$B$33:$B$776,G$11)+'СЕТ СН'!$F$9+СВЦЭМ!$D$10+'СЕТ СН'!$F$6-'СЕТ СН'!$F$19</f>
        <v>1432.1359856499998</v>
      </c>
      <c r="H18" s="36">
        <f>SUMIFS(СВЦЭМ!$C$33:$C$776,СВЦЭМ!$A$33:$A$776,$A18,СВЦЭМ!$B$33:$B$776,H$11)+'СЕТ СН'!$F$9+СВЦЭМ!$D$10+'СЕТ СН'!$F$6-'СЕТ СН'!$F$19</f>
        <v>1305.6431852899998</v>
      </c>
      <c r="I18" s="36">
        <f>SUMIFS(СВЦЭМ!$C$33:$C$776,СВЦЭМ!$A$33:$A$776,$A18,СВЦЭМ!$B$33:$B$776,I$11)+'СЕТ СН'!$F$9+СВЦЭМ!$D$10+'СЕТ СН'!$F$6-'СЕТ СН'!$F$19</f>
        <v>1317.7019904899998</v>
      </c>
      <c r="J18" s="36">
        <f>SUMIFS(СВЦЭМ!$C$33:$C$776,СВЦЭМ!$A$33:$A$776,$A18,СВЦЭМ!$B$33:$B$776,J$11)+'СЕТ СН'!$F$9+СВЦЭМ!$D$10+'СЕТ СН'!$F$6-'СЕТ СН'!$F$19</f>
        <v>1275.7759252599999</v>
      </c>
      <c r="K18" s="36">
        <f>SUMIFS(СВЦЭМ!$C$33:$C$776,СВЦЭМ!$A$33:$A$776,$A18,СВЦЭМ!$B$33:$B$776,K$11)+'СЕТ СН'!$F$9+СВЦЭМ!$D$10+'СЕТ СН'!$F$6-'СЕТ СН'!$F$19</f>
        <v>1229.5020541699998</v>
      </c>
      <c r="L18" s="36">
        <f>SUMIFS(СВЦЭМ!$C$33:$C$776,СВЦЭМ!$A$33:$A$776,$A18,СВЦЭМ!$B$33:$B$776,L$11)+'СЕТ СН'!$F$9+СВЦЭМ!$D$10+'СЕТ СН'!$F$6-'СЕТ СН'!$F$19</f>
        <v>1179.2103093999999</v>
      </c>
      <c r="M18" s="36">
        <f>SUMIFS(СВЦЭМ!$C$33:$C$776,СВЦЭМ!$A$33:$A$776,$A18,СВЦЭМ!$B$33:$B$776,M$11)+'СЕТ СН'!$F$9+СВЦЭМ!$D$10+'СЕТ СН'!$F$6-'СЕТ СН'!$F$19</f>
        <v>1180.6643216899997</v>
      </c>
      <c r="N18" s="36">
        <f>SUMIFS(СВЦЭМ!$C$33:$C$776,СВЦЭМ!$A$33:$A$776,$A18,СВЦЭМ!$B$33:$B$776,N$11)+'СЕТ СН'!$F$9+СВЦЭМ!$D$10+'СЕТ СН'!$F$6-'СЕТ СН'!$F$19</f>
        <v>1210.2801916599999</v>
      </c>
      <c r="O18" s="36">
        <f>SUMIFS(СВЦЭМ!$C$33:$C$776,СВЦЭМ!$A$33:$A$776,$A18,СВЦЭМ!$B$33:$B$776,O$11)+'СЕТ СН'!$F$9+СВЦЭМ!$D$10+'СЕТ СН'!$F$6-'СЕТ СН'!$F$19</f>
        <v>1220.9650287799998</v>
      </c>
      <c r="P18" s="36">
        <f>SUMIFS(СВЦЭМ!$C$33:$C$776,СВЦЭМ!$A$33:$A$776,$A18,СВЦЭМ!$B$33:$B$776,P$11)+'СЕТ СН'!$F$9+СВЦЭМ!$D$10+'СЕТ СН'!$F$6-'СЕТ СН'!$F$19</f>
        <v>1223.1325460699998</v>
      </c>
      <c r="Q18" s="36">
        <f>SUMIFS(СВЦЭМ!$C$33:$C$776,СВЦЭМ!$A$33:$A$776,$A18,СВЦЭМ!$B$33:$B$776,Q$11)+'СЕТ СН'!$F$9+СВЦЭМ!$D$10+'СЕТ СН'!$F$6-'СЕТ СН'!$F$19</f>
        <v>1161.6224610099998</v>
      </c>
      <c r="R18" s="36">
        <f>SUMIFS(СВЦЭМ!$C$33:$C$776,СВЦЭМ!$A$33:$A$776,$A18,СВЦЭМ!$B$33:$B$776,R$11)+'СЕТ СН'!$F$9+СВЦЭМ!$D$10+'СЕТ СН'!$F$6-'СЕТ СН'!$F$19</f>
        <v>1142.7887165</v>
      </c>
      <c r="S18" s="36">
        <f>SUMIFS(СВЦЭМ!$C$33:$C$776,СВЦЭМ!$A$33:$A$776,$A18,СВЦЭМ!$B$33:$B$776,S$11)+'СЕТ СН'!$F$9+СВЦЭМ!$D$10+'СЕТ СН'!$F$6-'СЕТ СН'!$F$19</f>
        <v>1136.5148770599997</v>
      </c>
      <c r="T18" s="36">
        <f>SUMIFS(СВЦЭМ!$C$33:$C$776,СВЦЭМ!$A$33:$A$776,$A18,СВЦЭМ!$B$33:$B$776,T$11)+'СЕТ СН'!$F$9+СВЦЭМ!$D$10+'СЕТ СН'!$F$6-'СЕТ СН'!$F$19</f>
        <v>1081.6524313499999</v>
      </c>
      <c r="U18" s="36">
        <f>SUMIFS(СВЦЭМ!$C$33:$C$776,СВЦЭМ!$A$33:$A$776,$A18,СВЦЭМ!$B$33:$B$776,U$11)+'СЕТ СН'!$F$9+СВЦЭМ!$D$10+'СЕТ СН'!$F$6-'СЕТ СН'!$F$19</f>
        <v>1068.46456268</v>
      </c>
      <c r="V18" s="36">
        <f>SUMIFS(СВЦЭМ!$C$33:$C$776,СВЦЭМ!$A$33:$A$776,$A18,СВЦЭМ!$B$33:$B$776,V$11)+'СЕТ СН'!$F$9+СВЦЭМ!$D$10+'СЕТ СН'!$F$6-'СЕТ СН'!$F$19</f>
        <v>1069.2311422299999</v>
      </c>
      <c r="W18" s="36">
        <f>SUMIFS(СВЦЭМ!$C$33:$C$776,СВЦЭМ!$A$33:$A$776,$A18,СВЦЭМ!$B$33:$B$776,W$11)+'СЕТ СН'!$F$9+СВЦЭМ!$D$10+'СЕТ СН'!$F$6-'СЕТ СН'!$F$19</f>
        <v>1185.9141949199998</v>
      </c>
      <c r="X18" s="36">
        <f>SUMIFS(СВЦЭМ!$C$33:$C$776,СВЦЭМ!$A$33:$A$776,$A18,СВЦЭМ!$B$33:$B$776,X$11)+'СЕТ СН'!$F$9+СВЦЭМ!$D$10+'СЕТ СН'!$F$6-'СЕТ СН'!$F$19</f>
        <v>1300.1960882299998</v>
      </c>
      <c r="Y18" s="36">
        <f>SUMIFS(СВЦЭМ!$C$33:$C$776,СВЦЭМ!$A$33:$A$776,$A18,СВЦЭМ!$B$33:$B$776,Y$11)+'СЕТ СН'!$F$9+СВЦЭМ!$D$10+'СЕТ СН'!$F$6-'СЕТ СН'!$F$19</f>
        <v>1263.4856850899998</v>
      </c>
    </row>
    <row r="19" spans="1:25" ht="15.75" x14ac:dyDescent="0.2">
      <c r="A19" s="35">
        <f t="shared" si="0"/>
        <v>43473</v>
      </c>
      <c r="B19" s="36">
        <f>SUMIFS(СВЦЭМ!$C$33:$C$776,СВЦЭМ!$A$33:$A$776,$A19,СВЦЭМ!$B$33:$B$776,B$11)+'СЕТ СН'!$F$9+СВЦЭМ!$D$10+'СЕТ СН'!$F$6-'СЕТ СН'!$F$19</f>
        <v>1266.2125646699999</v>
      </c>
      <c r="C19" s="36">
        <f>SUMIFS(СВЦЭМ!$C$33:$C$776,СВЦЭМ!$A$33:$A$776,$A19,СВЦЭМ!$B$33:$B$776,C$11)+'СЕТ СН'!$F$9+СВЦЭМ!$D$10+'СЕТ СН'!$F$6-'СЕТ СН'!$F$19</f>
        <v>1291.7717743599999</v>
      </c>
      <c r="D19" s="36">
        <f>SUMIFS(СВЦЭМ!$C$33:$C$776,СВЦЭМ!$A$33:$A$776,$A19,СВЦЭМ!$B$33:$B$776,D$11)+'СЕТ СН'!$F$9+СВЦЭМ!$D$10+'СЕТ СН'!$F$6-'СЕТ СН'!$F$19</f>
        <v>1270.2444651799999</v>
      </c>
      <c r="E19" s="36">
        <f>SUMIFS(СВЦЭМ!$C$33:$C$776,СВЦЭМ!$A$33:$A$776,$A19,СВЦЭМ!$B$33:$B$776,E$11)+'СЕТ СН'!$F$9+СВЦЭМ!$D$10+'СЕТ СН'!$F$6-'СЕТ СН'!$F$19</f>
        <v>1303.3483119499999</v>
      </c>
      <c r="F19" s="36">
        <f>SUMIFS(СВЦЭМ!$C$33:$C$776,СВЦЭМ!$A$33:$A$776,$A19,СВЦЭМ!$B$33:$B$776,F$11)+'СЕТ СН'!$F$9+СВЦЭМ!$D$10+'СЕТ СН'!$F$6-'СЕТ СН'!$F$19</f>
        <v>1278.4217334699999</v>
      </c>
      <c r="G19" s="36">
        <f>SUMIFS(СВЦЭМ!$C$33:$C$776,СВЦЭМ!$A$33:$A$776,$A19,СВЦЭМ!$B$33:$B$776,G$11)+'СЕТ СН'!$F$9+СВЦЭМ!$D$10+'СЕТ СН'!$F$6-'СЕТ СН'!$F$19</f>
        <v>1314.9321734499999</v>
      </c>
      <c r="H19" s="36">
        <f>SUMIFS(СВЦЭМ!$C$33:$C$776,СВЦЭМ!$A$33:$A$776,$A19,СВЦЭМ!$B$33:$B$776,H$11)+'СЕТ СН'!$F$9+СВЦЭМ!$D$10+'СЕТ СН'!$F$6-'СЕТ СН'!$F$19</f>
        <v>1384.9928256599999</v>
      </c>
      <c r="I19" s="36">
        <f>SUMIFS(СВЦЭМ!$C$33:$C$776,СВЦЭМ!$A$33:$A$776,$A19,СВЦЭМ!$B$33:$B$776,I$11)+'СЕТ СН'!$F$9+СВЦЭМ!$D$10+'СЕТ СН'!$F$6-'СЕТ СН'!$F$19</f>
        <v>1356.1752787999999</v>
      </c>
      <c r="J19" s="36">
        <f>SUMIFS(СВЦЭМ!$C$33:$C$776,СВЦЭМ!$A$33:$A$776,$A19,СВЦЭМ!$B$33:$B$776,J$11)+'СЕТ СН'!$F$9+СВЦЭМ!$D$10+'СЕТ СН'!$F$6-'СЕТ СН'!$F$19</f>
        <v>1301.2655465299999</v>
      </c>
      <c r="K19" s="36">
        <f>SUMIFS(СВЦЭМ!$C$33:$C$776,СВЦЭМ!$A$33:$A$776,$A19,СВЦЭМ!$B$33:$B$776,K$11)+'СЕТ СН'!$F$9+СВЦЭМ!$D$10+'СЕТ СН'!$F$6-'СЕТ СН'!$F$19</f>
        <v>1224.6218834599999</v>
      </c>
      <c r="L19" s="36">
        <f>SUMIFS(СВЦЭМ!$C$33:$C$776,СВЦЭМ!$A$33:$A$776,$A19,СВЦЭМ!$B$33:$B$776,L$11)+'СЕТ СН'!$F$9+СВЦЭМ!$D$10+'СЕТ СН'!$F$6-'СЕТ СН'!$F$19</f>
        <v>1200.5301366199999</v>
      </c>
      <c r="M19" s="36">
        <f>SUMIFS(СВЦЭМ!$C$33:$C$776,СВЦЭМ!$A$33:$A$776,$A19,СВЦЭМ!$B$33:$B$776,M$11)+'СЕТ СН'!$F$9+СВЦЭМ!$D$10+'СЕТ СН'!$F$6-'СЕТ СН'!$F$19</f>
        <v>1238.2118793999998</v>
      </c>
      <c r="N19" s="36">
        <f>SUMIFS(СВЦЭМ!$C$33:$C$776,СВЦЭМ!$A$33:$A$776,$A19,СВЦЭМ!$B$33:$B$776,N$11)+'СЕТ СН'!$F$9+СВЦЭМ!$D$10+'СЕТ СН'!$F$6-'СЕТ СН'!$F$19</f>
        <v>1203.3443798799999</v>
      </c>
      <c r="O19" s="36">
        <f>SUMIFS(СВЦЭМ!$C$33:$C$776,СВЦЭМ!$A$33:$A$776,$A19,СВЦЭМ!$B$33:$B$776,O$11)+'СЕТ СН'!$F$9+СВЦЭМ!$D$10+'СЕТ СН'!$F$6-'СЕТ СН'!$F$19</f>
        <v>1206.3759727499998</v>
      </c>
      <c r="P19" s="36">
        <f>SUMIFS(СВЦЭМ!$C$33:$C$776,СВЦЭМ!$A$33:$A$776,$A19,СВЦЭМ!$B$33:$B$776,P$11)+'СЕТ СН'!$F$9+СВЦЭМ!$D$10+'СЕТ СН'!$F$6-'СЕТ СН'!$F$19</f>
        <v>1206.6718341699998</v>
      </c>
      <c r="Q19" s="36">
        <f>SUMIFS(СВЦЭМ!$C$33:$C$776,СВЦЭМ!$A$33:$A$776,$A19,СВЦЭМ!$B$33:$B$776,Q$11)+'СЕТ СН'!$F$9+СВЦЭМ!$D$10+'СЕТ СН'!$F$6-'СЕТ СН'!$F$19</f>
        <v>1208.2470952999997</v>
      </c>
      <c r="R19" s="36">
        <f>SUMIFS(СВЦЭМ!$C$33:$C$776,СВЦЭМ!$A$33:$A$776,$A19,СВЦЭМ!$B$33:$B$776,R$11)+'СЕТ СН'!$F$9+СВЦЭМ!$D$10+'СЕТ СН'!$F$6-'СЕТ СН'!$F$19</f>
        <v>1159.6544576799997</v>
      </c>
      <c r="S19" s="36">
        <f>SUMIFS(СВЦЭМ!$C$33:$C$776,СВЦЭМ!$A$33:$A$776,$A19,СВЦЭМ!$B$33:$B$776,S$11)+'СЕТ СН'!$F$9+СВЦЭМ!$D$10+'СЕТ СН'!$F$6-'СЕТ СН'!$F$19</f>
        <v>1125.4964503999997</v>
      </c>
      <c r="T19" s="36">
        <f>SUMIFS(СВЦЭМ!$C$33:$C$776,СВЦЭМ!$A$33:$A$776,$A19,СВЦЭМ!$B$33:$B$776,T$11)+'СЕТ СН'!$F$9+СВЦЭМ!$D$10+'СЕТ СН'!$F$6-'СЕТ СН'!$F$19</f>
        <v>1168.4278838899997</v>
      </c>
      <c r="U19" s="36">
        <f>SUMIFS(СВЦЭМ!$C$33:$C$776,СВЦЭМ!$A$33:$A$776,$A19,СВЦЭМ!$B$33:$B$776,U$11)+'СЕТ СН'!$F$9+СВЦЭМ!$D$10+'СЕТ СН'!$F$6-'СЕТ СН'!$F$19</f>
        <v>1219.1009793999999</v>
      </c>
      <c r="V19" s="36">
        <f>SUMIFS(СВЦЭМ!$C$33:$C$776,СВЦЭМ!$A$33:$A$776,$A19,СВЦЭМ!$B$33:$B$776,V$11)+'СЕТ СН'!$F$9+СВЦЭМ!$D$10+'СЕТ СН'!$F$6-'СЕТ СН'!$F$19</f>
        <v>1286.8366980499998</v>
      </c>
      <c r="W19" s="36">
        <f>SUMIFS(СВЦЭМ!$C$33:$C$776,СВЦЭМ!$A$33:$A$776,$A19,СВЦЭМ!$B$33:$B$776,W$11)+'СЕТ СН'!$F$9+СВЦЭМ!$D$10+'СЕТ СН'!$F$6-'СЕТ СН'!$F$19</f>
        <v>1277.1285720799999</v>
      </c>
      <c r="X19" s="36">
        <f>SUMIFS(СВЦЭМ!$C$33:$C$776,СВЦЭМ!$A$33:$A$776,$A19,СВЦЭМ!$B$33:$B$776,X$11)+'СЕТ СН'!$F$9+СВЦЭМ!$D$10+'СЕТ СН'!$F$6-'СЕТ СН'!$F$19</f>
        <v>1313.6491346199998</v>
      </c>
      <c r="Y19" s="36">
        <f>SUMIFS(СВЦЭМ!$C$33:$C$776,СВЦЭМ!$A$33:$A$776,$A19,СВЦЭМ!$B$33:$B$776,Y$11)+'СЕТ СН'!$F$9+СВЦЭМ!$D$10+'СЕТ СН'!$F$6-'СЕТ СН'!$F$19</f>
        <v>1389.7874434899998</v>
      </c>
    </row>
    <row r="20" spans="1:25" ht="15.75" x14ac:dyDescent="0.2">
      <c r="A20" s="35">
        <f t="shared" si="0"/>
        <v>43474</v>
      </c>
      <c r="B20" s="36">
        <f>SUMIFS(СВЦЭМ!$C$33:$C$776,СВЦЭМ!$A$33:$A$776,$A20,СВЦЭМ!$B$33:$B$776,B$11)+'СЕТ СН'!$F$9+СВЦЭМ!$D$10+'СЕТ СН'!$F$6-'СЕТ СН'!$F$19</f>
        <v>1427.1856862299999</v>
      </c>
      <c r="C20" s="36">
        <f>SUMIFS(СВЦЭМ!$C$33:$C$776,СВЦЭМ!$A$33:$A$776,$A20,СВЦЭМ!$B$33:$B$776,C$11)+'СЕТ СН'!$F$9+СВЦЭМ!$D$10+'СЕТ СН'!$F$6-'СЕТ СН'!$F$19</f>
        <v>1417.1860848199999</v>
      </c>
      <c r="D20" s="36">
        <f>SUMIFS(СВЦЭМ!$C$33:$C$776,СВЦЭМ!$A$33:$A$776,$A20,СВЦЭМ!$B$33:$B$776,D$11)+'СЕТ СН'!$F$9+СВЦЭМ!$D$10+'СЕТ СН'!$F$6-'СЕТ СН'!$F$19</f>
        <v>1451.6827116399998</v>
      </c>
      <c r="E20" s="36">
        <f>SUMIFS(СВЦЭМ!$C$33:$C$776,СВЦЭМ!$A$33:$A$776,$A20,СВЦЭМ!$B$33:$B$776,E$11)+'СЕТ СН'!$F$9+СВЦЭМ!$D$10+'СЕТ СН'!$F$6-'СЕТ СН'!$F$19</f>
        <v>1420.5053039999998</v>
      </c>
      <c r="F20" s="36">
        <f>SUMIFS(СВЦЭМ!$C$33:$C$776,СВЦЭМ!$A$33:$A$776,$A20,СВЦЭМ!$B$33:$B$776,F$11)+'СЕТ СН'!$F$9+СВЦЭМ!$D$10+'СЕТ СН'!$F$6-'СЕТ СН'!$F$19</f>
        <v>1366.4579978899999</v>
      </c>
      <c r="G20" s="36">
        <f>SUMIFS(СВЦЭМ!$C$33:$C$776,СВЦЭМ!$A$33:$A$776,$A20,СВЦЭМ!$B$33:$B$776,G$11)+'СЕТ СН'!$F$9+СВЦЭМ!$D$10+'СЕТ СН'!$F$6-'СЕТ СН'!$F$19</f>
        <v>1354.7141275299998</v>
      </c>
      <c r="H20" s="36">
        <f>SUMIFS(СВЦЭМ!$C$33:$C$776,СВЦЭМ!$A$33:$A$776,$A20,СВЦЭМ!$B$33:$B$776,H$11)+'СЕТ СН'!$F$9+СВЦЭМ!$D$10+'СЕТ СН'!$F$6-'СЕТ СН'!$F$19</f>
        <v>1320.7870479299997</v>
      </c>
      <c r="I20" s="36">
        <f>SUMIFS(СВЦЭМ!$C$33:$C$776,СВЦЭМ!$A$33:$A$776,$A20,СВЦЭМ!$B$33:$B$776,I$11)+'СЕТ СН'!$F$9+СВЦЭМ!$D$10+'СЕТ СН'!$F$6-'СЕТ СН'!$F$19</f>
        <v>1249.0847409099999</v>
      </c>
      <c r="J20" s="36">
        <f>SUMIFS(СВЦЭМ!$C$33:$C$776,СВЦЭМ!$A$33:$A$776,$A20,СВЦЭМ!$B$33:$B$776,J$11)+'СЕТ СН'!$F$9+СВЦЭМ!$D$10+'СЕТ СН'!$F$6-'СЕТ СН'!$F$19</f>
        <v>1231.6276360799998</v>
      </c>
      <c r="K20" s="36">
        <f>SUMIFS(СВЦЭМ!$C$33:$C$776,СВЦЭМ!$A$33:$A$776,$A20,СВЦЭМ!$B$33:$B$776,K$11)+'СЕТ СН'!$F$9+СВЦЭМ!$D$10+'СЕТ СН'!$F$6-'СЕТ СН'!$F$19</f>
        <v>1211.6295734099999</v>
      </c>
      <c r="L20" s="36">
        <f>SUMIFS(СВЦЭМ!$C$33:$C$776,СВЦЭМ!$A$33:$A$776,$A20,СВЦЭМ!$B$33:$B$776,L$11)+'СЕТ СН'!$F$9+СВЦЭМ!$D$10+'СЕТ СН'!$F$6-'СЕТ СН'!$F$19</f>
        <v>1205.2951892299998</v>
      </c>
      <c r="M20" s="36">
        <f>SUMIFS(СВЦЭМ!$C$33:$C$776,СВЦЭМ!$A$33:$A$776,$A20,СВЦЭМ!$B$33:$B$776,M$11)+'СЕТ СН'!$F$9+СВЦЭМ!$D$10+'СЕТ СН'!$F$6-'СЕТ СН'!$F$19</f>
        <v>1215.9078750499998</v>
      </c>
      <c r="N20" s="36">
        <f>SUMIFS(СВЦЭМ!$C$33:$C$776,СВЦЭМ!$A$33:$A$776,$A20,СВЦЭМ!$B$33:$B$776,N$11)+'СЕТ СН'!$F$9+СВЦЭМ!$D$10+'СЕТ СН'!$F$6-'СЕТ СН'!$F$19</f>
        <v>1217.9996950699999</v>
      </c>
      <c r="O20" s="36">
        <f>SUMIFS(СВЦЭМ!$C$33:$C$776,СВЦЭМ!$A$33:$A$776,$A20,СВЦЭМ!$B$33:$B$776,O$11)+'СЕТ СН'!$F$9+СВЦЭМ!$D$10+'СЕТ СН'!$F$6-'СЕТ СН'!$F$19</f>
        <v>1198.1013390799999</v>
      </c>
      <c r="P20" s="36">
        <f>SUMIFS(СВЦЭМ!$C$33:$C$776,СВЦЭМ!$A$33:$A$776,$A20,СВЦЭМ!$B$33:$B$776,P$11)+'СЕТ СН'!$F$9+СВЦЭМ!$D$10+'СЕТ СН'!$F$6-'СЕТ СН'!$F$19</f>
        <v>1191.8373455699998</v>
      </c>
      <c r="Q20" s="36">
        <f>SUMIFS(СВЦЭМ!$C$33:$C$776,СВЦЭМ!$A$33:$A$776,$A20,СВЦЭМ!$B$33:$B$776,Q$11)+'СЕТ СН'!$F$9+СВЦЭМ!$D$10+'СЕТ СН'!$F$6-'СЕТ СН'!$F$19</f>
        <v>1231.8727586899997</v>
      </c>
      <c r="R20" s="36">
        <f>SUMIFS(СВЦЭМ!$C$33:$C$776,СВЦЭМ!$A$33:$A$776,$A20,СВЦЭМ!$B$33:$B$776,R$11)+'СЕТ СН'!$F$9+СВЦЭМ!$D$10+'СЕТ СН'!$F$6-'СЕТ СН'!$F$19</f>
        <v>1321.5677279799997</v>
      </c>
      <c r="S20" s="36">
        <f>SUMIFS(СВЦЭМ!$C$33:$C$776,СВЦЭМ!$A$33:$A$776,$A20,СВЦЭМ!$B$33:$B$776,S$11)+'СЕТ СН'!$F$9+СВЦЭМ!$D$10+'СЕТ СН'!$F$6-'СЕТ СН'!$F$19</f>
        <v>1084.5690256999999</v>
      </c>
      <c r="T20" s="36">
        <f>SUMIFS(СВЦЭМ!$C$33:$C$776,СВЦЭМ!$A$33:$A$776,$A20,СВЦЭМ!$B$33:$B$776,T$11)+'СЕТ СН'!$F$9+СВЦЭМ!$D$10+'СЕТ СН'!$F$6-'СЕТ СН'!$F$19</f>
        <v>1027.4957519300001</v>
      </c>
      <c r="U20" s="36">
        <f>SUMIFS(СВЦЭМ!$C$33:$C$776,СВЦЭМ!$A$33:$A$776,$A20,СВЦЭМ!$B$33:$B$776,U$11)+'СЕТ СН'!$F$9+СВЦЭМ!$D$10+'СЕТ СН'!$F$6-'СЕТ СН'!$F$19</f>
        <v>1026.6744574700001</v>
      </c>
      <c r="V20" s="36">
        <f>SUMIFS(СВЦЭМ!$C$33:$C$776,СВЦЭМ!$A$33:$A$776,$A20,СВЦЭМ!$B$33:$B$776,V$11)+'СЕТ СН'!$F$9+СВЦЭМ!$D$10+'СЕТ СН'!$F$6-'СЕТ СН'!$F$19</f>
        <v>1203.5347918499999</v>
      </c>
      <c r="W20" s="36">
        <f>SUMIFS(СВЦЭМ!$C$33:$C$776,СВЦЭМ!$A$33:$A$776,$A20,СВЦЭМ!$B$33:$B$776,W$11)+'СЕТ СН'!$F$9+СВЦЭМ!$D$10+'СЕТ СН'!$F$6-'СЕТ СН'!$F$19</f>
        <v>1212.8449976999998</v>
      </c>
      <c r="X20" s="36">
        <f>SUMIFS(СВЦЭМ!$C$33:$C$776,СВЦЭМ!$A$33:$A$776,$A20,СВЦЭМ!$B$33:$B$776,X$11)+'СЕТ СН'!$F$9+СВЦЭМ!$D$10+'СЕТ СН'!$F$6-'СЕТ СН'!$F$19</f>
        <v>1245.0394381299998</v>
      </c>
      <c r="Y20" s="36">
        <f>SUMIFS(СВЦЭМ!$C$33:$C$776,СВЦЭМ!$A$33:$A$776,$A20,СВЦЭМ!$B$33:$B$776,Y$11)+'СЕТ СН'!$F$9+СВЦЭМ!$D$10+'СЕТ СН'!$F$6-'СЕТ СН'!$F$19</f>
        <v>1326.7604111499998</v>
      </c>
    </row>
    <row r="21" spans="1:25" ht="15.75" x14ac:dyDescent="0.2">
      <c r="A21" s="35">
        <f t="shared" si="0"/>
        <v>43475</v>
      </c>
      <c r="B21" s="36">
        <f>SUMIFS(СВЦЭМ!$C$33:$C$776,СВЦЭМ!$A$33:$A$776,$A21,СВЦЭМ!$B$33:$B$776,B$11)+'СЕТ СН'!$F$9+СВЦЭМ!$D$10+'СЕТ СН'!$F$6-'СЕТ СН'!$F$19</f>
        <v>1426.5209296099997</v>
      </c>
      <c r="C21" s="36">
        <f>SUMIFS(СВЦЭМ!$C$33:$C$776,СВЦЭМ!$A$33:$A$776,$A21,СВЦЭМ!$B$33:$B$776,C$11)+'СЕТ СН'!$F$9+СВЦЭМ!$D$10+'СЕТ СН'!$F$6-'СЕТ СН'!$F$19</f>
        <v>1366.1781259899999</v>
      </c>
      <c r="D21" s="36">
        <f>SUMIFS(СВЦЭМ!$C$33:$C$776,СВЦЭМ!$A$33:$A$776,$A21,СВЦЭМ!$B$33:$B$776,D$11)+'СЕТ СН'!$F$9+СВЦЭМ!$D$10+'СЕТ СН'!$F$6-'СЕТ СН'!$F$19</f>
        <v>1434.6663441499998</v>
      </c>
      <c r="E21" s="36">
        <f>SUMIFS(СВЦЭМ!$C$33:$C$776,СВЦЭМ!$A$33:$A$776,$A21,СВЦЭМ!$B$33:$B$776,E$11)+'СЕТ СН'!$F$9+СВЦЭМ!$D$10+'СЕТ СН'!$F$6-'СЕТ СН'!$F$19</f>
        <v>1383.8500311699997</v>
      </c>
      <c r="F21" s="36">
        <f>SUMIFS(СВЦЭМ!$C$33:$C$776,СВЦЭМ!$A$33:$A$776,$A21,СВЦЭМ!$B$33:$B$776,F$11)+'СЕТ СН'!$F$9+СВЦЭМ!$D$10+'СЕТ СН'!$F$6-'СЕТ СН'!$F$19</f>
        <v>1396.5788981799999</v>
      </c>
      <c r="G21" s="36">
        <f>SUMIFS(СВЦЭМ!$C$33:$C$776,СВЦЭМ!$A$33:$A$776,$A21,СВЦЭМ!$B$33:$B$776,G$11)+'СЕТ СН'!$F$9+СВЦЭМ!$D$10+'СЕТ СН'!$F$6-'СЕТ СН'!$F$19</f>
        <v>1439.3907610499998</v>
      </c>
      <c r="H21" s="36">
        <f>SUMIFS(СВЦЭМ!$C$33:$C$776,СВЦЭМ!$A$33:$A$776,$A21,СВЦЭМ!$B$33:$B$776,H$11)+'СЕТ СН'!$F$9+СВЦЭМ!$D$10+'СЕТ СН'!$F$6-'СЕТ СН'!$F$19</f>
        <v>1414.0313396899999</v>
      </c>
      <c r="I21" s="36">
        <f>SUMIFS(СВЦЭМ!$C$33:$C$776,СВЦЭМ!$A$33:$A$776,$A21,СВЦЭМ!$B$33:$B$776,I$11)+'СЕТ СН'!$F$9+СВЦЭМ!$D$10+'СЕТ СН'!$F$6-'СЕТ СН'!$F$19</f>
        <v>1321.4198372599999</v>
      </c>
      <c r="J21" s="36">
        <f>SUMIFS(СВЦЭМ!$C$33:$C$776,СВЦЭМ!$A$33:$A$776,$A21,СВЦЭМ!$B$33:$B$776,J$11)+'СЕТ СН'!$F$9+СВЦЭМ!$D$10+'СЕТ СН'!$F$6-'СЕТ СН'!$F$19</f>
        <v>1283.1066876199998</v>
      </c>
      <c r="K21" s="36">
        <f>SUMIFS(СВЦЭМ!$C$33:$C$776,СВЦЭМ!$A$33:$A$776,$A21,СВЦЭМ!$B$33:$B$776,K$11)+'СЕТ СН'!$F$9+СВЦЭМ!$D$10+'СЕТ СН'!$F$6-'СЕТ СН'!$F$19</f>
        <v>1284.1394426999998</v>
      </c>
      <c r="L21" s="36">
        <f>SUMIFS(СВЦЭМ!$C$33:$C$776,СВЦЭМ!$A$33:$A$776,$A21,СВЦЭМ!$B$33:$B$776,L$11)+'СЕТ СН'!$F$9+СВЦЭМ!$D$10+'СЕТ СН'!$F$6-'СЕТ СН'!$F$19</f>
        <v>1237.3173038199998</v>
      </c>
      <c r="M21" s="36">
        <f>SUMIFS(СВЦЭМ!$C$33:$C$776,СВЦЭМ!$A$33:$A$776,$A21,СВЦЭМ!$B$33:$B$776,M$11)+'СЕТ СН'!$F$9+СВЦЭМ!$D$10+'СЕТ СН'!$F$6-'СЕТ СН'!$F$19</f>
        <v>1024.48106667</v>
      </c>
      <c r="N21" s="36">
        <f>SUMIFS(СВЦЭМ!$C$33:$C$776,СВЦЭМ!$A$33:$A$776,$A21,СВЦЭМ!$B$33:$B$776,N$11)+'СЕТ СН'!$F$9+СВЦЭМ!$D$10+'СЕТ СН'!$F$6-'СЕТ СН'!$F$19</f>
        <v>1023.93681013</v>
      </c>
      <c r="O21" s="36">
        <f>SUMIFS(СВЦЭМ!$C$33:$C$776,СВЦЭМ!$A$33:$A$776,$A21,СВЦЭМ!$B$33:$B$776,O$11)+'СЕТ СН'!$F$9+СВЦЭМ!$D$10+'СЕТ СН'!$F$6-'СЕТ СН'!$F$19</f>
        <v>1032.0682043199999</v>
      </c>
      <c r="P21" s="36">
        <f>SUMIFS(СВЦЭМ!$C$33:$C$776,СВЦЭМ!$A$33:$A$776,$A21,СВЦЭМ!$B$33:$B$776,P$11)+'СЕТ СН'!$F$9+СВЦЭМ!$D$10+'СЕТ СН'!$F$6-'СЕТ СН'!$F$19</f>
        <v>1052.79107804</v>
      </c>
      <c r="Q21" s="36">
        <f>SUMIFS(СВЦЭМ!$C$33:$C$776,СВЦЭМ!$A$33:$A$776,$A21,СВЦЭМ!$B$33:$B$776,Q$11)+'СЕТ СН'!$F$9+СВЦЭМ!$D$10+'СЕТ СН'!$F$6-'СЕТ СН'!$F$19</f>
        <v>1037.24466932</v>
      </c>
      <c r="R21" s="36">
        <f>SUMIFS(СВЦЭМ!$C$33:$C$776,СВЦЭМ!$A$33:$A$776,$A21,СВЦЭМ!$B$33:$B$776,R$11)+'СЕТ СН'!$F$9+СВЦЭМ!$D$10+'СЕТ СН'!$F$6-'СЕТ СН'!$F$19</f>
        <v>1055.05022497</v>
      </c>
      <c r="S21" s="36">
        <f>SUMIFS(СВЦЭМ!$C$33:$C$776,СВЦЭМ!$A$33:$A$776,$A21,СВЦЭМ!$B$33:$B$776,S$11)+'СЕТ СН'!$F$9+СВЦЭМ!$D$10+'СЕТ СН'!$F$6-'СЕТ СН'!$F$19</f>
        <v>1051.2275561199999</v>
      </c>
      <c r="T21" s="36">
        <f>SUMIFS(СВЦЭМ!$C$33:$C$776,СВЦЭМ!$A$33:$A$776,$A21,СВЦЭМ!$B$33:$B$776,T$11)+'СЕТ СН'!$F$9+СВЦЭМ!$D$10+'СЕТ СН'!$F$6-'СЕТ СН'!$F$19</f>
        <v>1030.3257698800001</v>
      </c>
      <c r="U21" s="36">
        <f>SUMIFS(СВЦЭМ!$C$33:$C$776,СВЦЭМ!$A$33:$A$776,$A21,СВЦЭМ!$B$33:$B$776,U$11)+'СЕТ СН'!$F$9+СВЦЭМ!$D$10+'СЕТ СН'!$F$6-'СЕТ СН'!$F$19</f>
        <v>1059.3865498499999</v>
      </c>
      <c r="V21" s="36">
        <f>SUMIFS(СВЦЭМ!$C$33:$C$776,СВЦЭМ!$A$33:$A$776,$A21,СВЦЭМ!$B$33:$B$776,V$11)+'СЕТ СН'!$F$9+СВЦЭМ!$D$10+'СЕТ СН'!$F$6-'СЕТ СН'!$F$19</f>
        <v>1263.7616445199999</v>
      </c>
      <c r="W21" s="36">
        <f>SUMIFS(СВЦЭМ!$C$33:$C$776,СВЦЭМ!$A$33:$A$776,$A21,СВЦЭМ!$B$33:$B$776,W$11)+'СЕТ СН'!$F$9+СВЦЭМ!$D$10+'СЕТ СН'!$F$6-'СЕТ СН'!$F$19</f>
        <v>1277.9854095899998</v>
      </c>
      <c r="X21" s="36">
        <f>SUMIFS(СВЦЭМ!$C$33:$C$776,СВЦЭМ!$A$33:$A$776,$A21,СВЦЭМ!$B$33:$B$776,X$11)+'СЕТ СН'!$F$9+СВЦЭМ!$D$10+'СЕТ СН'!$F$6-'СЕТ СН'!$F$19</f>
        <v>1253.1358744099998</v>
      </c>
      <c r="Y21" s="36">
        <f>SUMIFS(СВЦЭМ!$C$33:$C$776,СВЦЭМ!$A$33:$A$776,$A21,СВЦЭМ!$B$33:$B$776,Y$11)+'СЕТ СН'!$F$9+СВЦЭМ!$D$10+'СЕТ СН'!$F$6-'СЕТ СН'!$F$19</f>
        <v>1324.8869734399998</v>
      </c>
    </row>
    <row r="22" spans="1:25" ht="15.75" x14ac:dyDescent="0.2">
      <c r="A22" s="35">
        <f t="shared" si="0"/>
        <v>43476</v>
      </c>
      <c r="B22" s="36">
        <f>SUMIFS(СВЦЭМ!$C$33:$C$776,СВЦЭМ!$A$33:$A$776,$A22,СВЦЭМ!$B$33:$B$776,B$11)+'СЕТ СН'!$F$9+СВЦЭМ!$D$10+'СЕТ СН'!$F$6-'СЕТ СН'!$F$19</f>
        <v>1403.8834614099999</v>
      </c>
      <c r="C22" s="36">
        <f>SUMIFS(СВЦЭМ!$C$33:$C$776,СВЦЭМ!$A$33:$A$776,$A22,СВЦЭМ!$B$33:$B$776,C$11)+'СЕТ СН'!$F$9+СВЦЭМ!$D$10+'СЕТ СН'!$F$6-'СЕТ СН'!$F$19</f>
        <v>1413.3788404599998</v>
      </c>
      <c r="D22" s="36">
        <f>SUMIFS(СВЦЭМ!$C$33:$C$776,СВЦЭМ!$A$33:$A$776,$A22,СВЦЭМ!$B$33:$B$776,D$11)+'СЕТ СН'!$F$9+СВЦЭМ!$D$10+'СЕТ СН'!$F$6-'СЕТ СН'!$F$19</f>
        <v>1469.6691225099999</v>
      </c>
      <c r="E22" s="36">
        <f>SUMIFS(СВЦЭМ!$C$33:$C$776,СВЦЭМ!$A$33:$A$776,$A22,СВЦЭМ!$B$33:$B$776,E$11)+'СЕТ СН'!$F$9+СВЦЭМ!$D$10+'СЕТ СН'!$F$6-'СЕТ СН'!$F$19</f>
        <v>1503.0423111799998</v>
      </c>
      <c r="F22" s="36">
        <f>SUMIFS(СВЦЭМ!$C$33:$C$776,СВЦЭМ!$A$33:$A$776,$A22,СВЦЭМ!$B$33:$B$776,F$11)+'СЕТ СН'!$F$9+СВЦЭМ!$D$10+'СЕТ СН'!$F$6-'СЕТ СН'!$F$19</f>
        <v>1469.7153963399999</v>
      </c>
      <c r="G22" s="36">
        <f>SUMIFS(СВЦЭМ!$C$33:$C$776,СВЦЭМ!$A$33:$A$776,$A22,СВЦЭМ!$B$33:$B$776,G$11)+'СЕТ СН'!$F$9+СВЦЭМ!$D$10+'СЕТ СН'!$F$6-'СЕТ СН'!$F$19</f>
        <v>1440.4209939899997</v>
      </c>
      <c r="H22" s="36">
        <f>SUMIFS(СВЦЭМ!$C$33:$C$776,СВЦЭМ!$A$33:$A$776,$A22,СВЦЭМ!$B$33:$B$776,H$11)+'СЕТ СН'!$F$9+СВЦЭМ!$D$10+'СЕТ СН'!$F$6-'СЕТ СН'!$F$19</f>
        <v>1396.7382605899998</v>
      </c>
      <c r="I22" s="36">
        <f>SUMIFS(СВЦЭМ!$C$33:$C$776,СВЦЭМ!$A$33:$A$776,$A22,СВЦЭМ!$B$33:$B$776,I$11)+'СЕТ СН'!$F$9+СВЦЭМ!$D$10+'СЕТ СН'!$F$6-'СЕТ СН'!$F$19</f>
        <v>1294.1443373099999</v>
      </c>
      <c r="J22" s="36">
        <f>SUMIFS(СВЦЭМ!$C$33:$C$776,СВЦЭМ!$A$33:$A$776,$A22,СВЦЭМ!$B$33:$B$776,J$11)+'СЕТ СН'!$F$9+СВЦЭМ!$D$10+'СЕТ СН'!$F$6-'СЕТ СН'!$F$19</f>
        <v>1256.5748677899999</v>
      </c>
      <c r="K22" s="36">
        <f>SUMIFS(СВЦЭМ!$C$33:$C$776,СВЦЭМ!$A$33:$A$776,$A22,СВЦЭМ!$B$33:$B$776,K$11)+'СЕТ СН'!$F$9+СВЦЭМ!$D$10+'СЕТ СН'!$F$6-'СЕТ СН'!$F$19</f>
        <v>1314.2669652399998</v>
      </c>
      <c r="L22" s="36">
        <f>SUMIFS(СВЦЭМ!$C$33:$C$776,СВЦЭМ!$A$33:$A$776,$A22,СВЦЭМ!$B$33:$B$776,L$11)+'СЕТ СН'!$F$9+СВЦЭМ!$D$10+'СЕТ СН'!$F$6-'СЕТ СН'!$F$19</f>
        <v>1387.6113898099998</v>
      </c>
      <c r="M22" s="36">
        <f>SUMIFS(СВЦЭМ!$C$33:$C$776,СВЦЭМ!$A$33:$A$776,$A22,СВЦЭМ!$B$33:$B$776,M$11)+'СЕТ СН'!$F$9+СВЦЭМ!$D$10+'СЕТ СН'!$F$6-'СЕТ СН'!$F$19</f>
        <v>1434.9557191299998</v>
      </c>
      <c r="N22" s="36">
        <f>SUMIFS(СВЦЭМ!$C$33:$C$776,СВЦЭМ!$A$33:$A$776,$A22,СВЦЭМ!$B$33:$B$776,N$11)+'СЕТ СН'!$F$9+СВЦЭМ!$D$10+'СЕТ СН'!$F$6-'СЕТ СН'!$F$19</f>
        <v>1504.8378997499999</v>
      </c>
      <c r="O22" s="36">
        <f>SUMIFS(СВЦЭМ!$C$33:$C$776,СВЦЭМ!$A$33:$A$776,$A22,СВЦЭМ!$B$33:$B$776,O$11)+'СЕТ СН'!$F$9+СВЦЭМ!$D$10+'СЕТ СН'!$F$6-'СЕТ СН'!$F$19</f>
        <v>1484.3017335699999</v>
      </c>
      <c r="P22" s="36">
        <f>SUMIFS(СВЦЭМ!$C$33:$C$776,СВЦЭМ!$A$33:$A$776,$A22,СВЦЭМ!$B$33:$B$776,P$11)+'СЕТ СН'!$F$9+СВЦЭМ!$D$10+'СЕТ СН'!$F$6-'СЕТ СН'!$F$19</f>
        <v>1145.9796403299999</v>
      </c>
      <c r="Q22" s="36">
        <f>SUMIFS(СВЦЭМ!$C$33:$C$776,СВЦЭМ!$A$33:$A$776,$A22,СВЦЭМ!$B$33:$B$776,Q$11)+'СЕТ СН'!$F$9+СВЦЭМ!$D$10+'СЕТ СН'!$F$6-'СЕТ СН'!$F$19</f>
        <v>1181.2133871999997</v>
      </c>
      <c r="R22" s="36">
        <f>SUMIFS(СВЦЭМ!$C$33:$C$776,СВЦЭМ!$A$33:$A$776,$A22,СВЦЭМ!$B$33:$B$776,R$11)+'СЕТ СН'!$F$9+СВЦЭМ!$D$10+'СЕТ СН'!$F$6-'СЕТ СН'!$F$19</f>
        <v>1145.3269174299999</v>
      </c>
      <c r="S22" s="36">
        <f>SUMIFS(СВЦЭМ!$C$33:$C$776,СВЦЭМ!$A$33:$A$776,$A22,СВЦЭМ!$B$33:$B$776,S$11)+'СЕТ СН'!$F$9+СВЦЭМ!$D$10+'СЕТ СН'!$F$6-'СЕТ СН'!$F$19</f>
        <v>1542.6414784799999</v>
      </c>
      <c r="T22" s="36">
        <f>SUMIFS(СВЦЭМ!$C$33:$C$776,СВЦЭМ!$A$33:$A$776,$A22,СВЦЭМ!$B$33:$B$776,T$11)+'СЕТ СН'!$F$9+СВЦЭМ!$D$10+'СЕТ СН'!$F$6-'СЕТ СН'!$F$19</f>
        <v>1080.27387888</v>
      </c>
      <c r="U22" s="36">
        <f>SUMIFS(СВЦЭМ!$C$33:$C$776,СВЦЭМ!$A$33:$A$776,$A22,СВЦЭМ!$B$33:$B$776,U$11)+'СЕТ СН'!$F$9+СВЦЭМ!$D$10+'СЕТ СН'!$F$6-'СЕТ СН'!$F$19</f>
        <v>1154.2255568099997</v>
      </c>
      <c r="V22" s="36">
        <f>SUMIFS(СВЦЭМ!$C$33:$C$776,СВЦЭМ!$A$33:$A$776,$A22,СВЦЭМ!$B$33:$B$776,V$11)+'СЕТ СН'!$F$9+СВЦЭМ!$D$10+'СЕТ СН'!$F$6-'СЕТ СН'!$F$19</f>
        <v>1543.9409606199997</v>
      </c>
      <c r="W22" s="36">
        <f>SUMIFS(СВЦЭМ!$C$33:$C$776,СВЦЭМ!$A$33:$A$776,$A22,СВЦЭМ!$B$33:$B$776,W$11)+'СЕТ СН'!$F$9+СВЦЭМ!$D$10+'СЕТ СН'!$F$6-'СЕТ СН'!$F$19</f>
        <v>1505.6646362399999</v>
      </c>
      <c r="X22" s="36">
        <f>SUMIFS(СВЦЭМ!$C$33:$C$776,СВЦЭМ!$A$33:$A$776,$A22,СВЦЭМ!$B$33:$B$776,X$11)+'СЕТ СН'!$F$9+СВЦЭМ!$D$10+'СЕТ СН'!$F$6-'СЕТ СН'!$F$19</f>
        <v>1469.3385302399997</v>
      </c>
      <c r="Y22" s="36">
        <f>SUMIFS(СВЦЭМ!$C$33:$C$776,СВЦЭМ!$A$33:$A$776,$A22,СВЦЭМ!$B$33:$B$776,Y$11)+'СЕТ СН'!$F$9+СВЦЭМ!$D$10+'СЕТ СН'!$F$6-'СЕТ СН'!$F$19</f>
        <v>1601.3943199699997</v>
      </c>
    </row>
    <row r="23" spans="1:25" ht="15.75" x14ac:dyDescent="0.2">
      <c r="A23" s="35">
        <f t="shared" si="0"/>
        <v>43477</v>
      </c>
      <c r="B23" s="36">
        <f>SUMIFS(СВЦЭМ!$C$33:$C$776,СВЦЭМ!$A$33:$A$776,$A23,СВЦЭМ!$B$33:$B$776,B$11)+'СЕТ СН'!$F$9+СВЦЭМ!$D$10+'СЕТ СН'!$F$6-'СЕТ СН'!$F$19</f>
        <v>1587.3778620999999</v>
      </c>
      <c r="C23" s="36">
        <f>SUMIFS(СВЦЭМ!$C$33:$C$776,СВЦЭМ!$A$33:$A$776,$A23,СВЦЭМ!$B$33:$B$776,C$11)+'СЕТ СН'!$F$9+СВЦЭМ!$D$10+'СЕТ СН'!$F$6-'СЕТ СН'!$F$19</f>
        <v>1585.1288713299998</v>
      </c>
      <c r="D23" s="36">
        <f>SUMIFS(СВЦЭМ!$C$33:$C$776,СВЦЭМ!$A$33:$A$776,$A23,СВЦЭМ!$B$33:$B$776,D$11)+'СЕТ СН'!$F$9+СВЦЭМ!$D$10+'СЕТ СН'!$F$6-'СЕТ СН'!$F$19</f>
        <v>1642.9596926299998</v>
      </c>
      <c r="E23" s="36">
        <f>SUMIFS(СВЦЭМ!$C$33:$C$776,СВЦЭМ!$A$33:$A$776,$A23,СВЦЭМ!$B$33:$B$776,E$11)+'СЕТ СН'!$F$9+СВЦЭМ!$D$10+'СЕТ СН'!$F$6-'СЕТ СН'!$F$19</f>
        <v>1692.3624694499999</v>
      </c>
      <c r="F23" s="36">
        <f>SUMIFS(СВЦЭМ!$C$33:$C$776,СВЦЭМ!$A$33:$A$776,$A23,СВЦЭМ!$B$33:$B$776,F$11)+'СЕТ СН'!$F$9+СВЦЭМ!$D$10+'СЕТ СН'!$F$6-'СЕТ СН'!$F$19</f>
        <v>1508.7473773699999</v>
      </c>
      <c r="G23" s="36">
        <f>SUMIFS(СВЦЭМ!$C$33:$C$776,СВЦЭМ!$A$33:$A$776,$A23,СВЦЭМ!$B$33:$B$776,G$11)+'СЕТ СН'!$F$9+СВЦЭМ!$D$10+'СЕТ СН'!$F$6-'СЕТ СН'!$F$19</f>
        <v>1626.8223541799998</v>
      </c>
      <c r="H23" s="36">
        <f>SUMIFS(СВЦЭМ!$C$33:$C$776,СВЦЭМ!$A$33:$A$776,$A23,СВЦЭМ!$B$33:$B$776,H$11)+'СЕТ СН'!$F$9+СВЦЭМ!$D$10+'СЕТ СН'!$F$6-'СЕТ СН'!$F$19</f>
        <v>1506.2980835999999</v>
      </c>
      <c r="I23" s="36">
        <f>SUMIFS(СВЦЭМ!$C$33:$C$776,СВЦЭМ!$A$33:$A$776,$A23,СВЦЭМ!$B$33:$B$776,I$11)+'СЕТ СН'!$F$9+СВЦЭМ!$D$10+'СЕТ СН'!$F$6-'СЕТ СН'!$F$19</f>
        <v>1429.3166382699999</v>
      </c>
      <c r="J23" s="36">
        <f>SUMIFS(СВЦЭМ!$C$33:$C$776,СВЦЭМ!$A$33:$A$776,$A23,СВЦЭМ!$B$33:$B$776,J$11)+'СЕТ СН'!$F$9+СВЦЭМ!$D$10+'СЕТ СН'!$F$6-'СЕТ СН'!$F$19</f>
        <v>1338.2672609099998</v>
      </c>
      <c r="K23" s="36">
        <f>SUMIFS(СВЦЭМ!$C$33:$C$776,СВЦЭМ!$A$33:$A$776,$A23,СВЦЭМ!$B$33:$B$776,K$11)+'СЕТ СН'!$F$9+СВЦЭМ!$D$10+'СЕТ СН'!$F$6-'СЕТ СН'!$F$19</f>
        <v>1328.8056978099999</v>
      </c>
      <c r="L23" s="36">
        <f>SUMIFS(СВЦЭМ!$C$33:$C$776,СВЦЭМ!$A$33:$A$776,$A23,СВЦЭМ!$B$33:$B$776,L$11)+'СЕТ СН'!$F$9+СВЦЭМ!$D$10+'СЕТ СН'!$F$6-'СЕТ СН'!$F$19</f>
        <v>1242.4065355899997</v>
      </c>
      <c r="M23" s="36">
        <f>SUMIFS(СВЦЭМ!$C$33:$C$776,СВЦЭМ!$A$33:$A$776,$A23,СВЦЭМ!$B$33:$B$776,M$11)+'СЕТ СН'!$F$9+СВЦЭМ!$D$10+'СЕТ СН'!$F$6-'СЕТ СН'!$F$19</f>
        <v>1234.7319376199998</v>
      </c>
      <c r="N23" s="36">
        <f>SUMIFS(СВЦЭМ!$C$33:$C$776,СВЦЭМ!$A$33:$A$776,$A23,СВЦЭМ!$B$33:$B$776,N$11)+'СЕТ СН'!$F$9+СВЦЭМ!$D$10+'СЕТ СН'!$F$6-'СЕТ СН'!$F$19</f>
        <v>1279.3906648799998</v>
      </c>
      <c r="O23" s="36">
        <f>SUMIFS(СВЦЭМ!$C$33:$C$776,СВЦЭМ!$A$33:$A$776,$A23,СВЦЭМ!$B$33:$B$776,O$11)+'СЕТ СН'!$F$9+СВЦЭМ!$D$10+'СЕТ СН'!$F$6-'СЕТ СН'!$F$19</f>
        <v>1315.0439442599998</v>
      </c>
      <c r="P23" s="36">
        <f>SUMIFS(СВЦЭМ!$C$33:$C$776,СВЦЭМ!$A$33:$A$776,$A23,СВЦЭМ!$B$33:$B$776,P$11)+'СЕТ СН'!$F$9+СВЦЭМ!$D$10+'СЕТ СН'!$F$6-'СЕТ СН'!$F$19</f>
        <v>1314.9531292699999</v>
      </c>
      <c r="Q23" s="36">
        <f>SUMIFS(СВЦЭМ!$C$33:$C$776,СВЦЭМ!$A$33:$A$776,$A23,СВЦЭМ!$B$33:$B$776,Q$11)+'СЕТ СН'!$F$9+СВЦЭМ!$D$10+'СЕТ СН'!$F$6-'СЕТ СН'!$F$19</f>
        <v>1302.9815814299998</v>
      </c>
      <c r="R23" s="36">
        <f>SUMIFS(СВЦЭМ!$C$33:$C$776,СВЦЭМ!$A$33:$A$776,$A23,СВЦЭМ!$B$33:$B$776,R$11)+'СЕТ СН'!$F$9+СВЦЭМ!$D$10+'СЕТ СН'!$F$6-'СЕТ СН'!$F$19</f>
        <v>1266.5837859399999</v>
      </c>
      <c r="S23" s="36">
        <f>SUMIFS(СВЦЭМ!$C$33:$C$776,СВЦЭМ!$A$33:$A$776,$A23,СВЦЭМ!$B$33:$B$776,S$11)+'СЕТ СН'!$F$9+СВЦЭМ!$D$10+'СЕТ СН'!$F$6-'СЕТ СН'!$F$19</f>
        <v>1293.1745164499998</v>
      </c>
      <c r="T23" s="36">
        <f>SUMIFS(СВЦЭМ!$C$33:$C$776,СВЦЭМ!$A$33:$A$776,$A23,СВЦЭМ!$B$33:$B$776,T$11)+'СЕТ СН'!$F$9+СВЦЭМ!$D$10+'СЕТ СН'!$F$6-'СЕТ СН'!$F$19</f>
        <v>1053.0590385400001</v>
      </c>
      <c r="U23" s="36">
        <f>SUMIFS(СВЦЭМ!$C$33:$C$776,СВЦЭМ!$A$33:$A$776,$A23,СВЦЭМ!$B$33:$B$776,U$11)+'СЕТ СН'!$F$9+СВЦЭМ!$D$10+'СЕТ СН'!$F$6-'СЕТ СН'!$F$19</f>
        <v>1254.9364948499999</v>
      </c>
      <c r="V23" s="36">
        <f>SUMIFS(СВЦЭМ!$C$33:$C$776,СВЦЭМ!$A$33:$A$776,$A23,СВЦЭМ!$B$33:$B$776,V$11)+'СЕТ СН'!$F$9+СВЦЭМ!$D$10+'СЕТ СН'!$F$6-'СЕТ СН'!$F$19</f>
        <v>1262.7397975599997</v>
      </c>
      <c r="W23" s="36">
        <f>SUMIFS(СВЦЭМ!$C$33:$C$776,СВЦЭМ!$A$33:$A$776,$A23,СВЦЭМ!$B$33:$B$776,W$11)+'СЕТ СН'!$F$9+СВЦЭМ!$D$10+'СЕТ СН'!$F$6-'СЕТ СН'!$F$19</f>
        <v>1280.2576044199998</v>
      </c>
      <c r="X23" s="36">
        <f>SUMIFS(СВЦЭМ!$C$33:$C$776,СВЦЭМ!$A$33:$A$776,$A23,СВЦЭМ!$B$33:$B$776,X$11)+'СЕТ СН'!$F$9+СВЦЭМ!$D$10+'СЕТ СН'!$F$6-'СЕТ СН'!$F$19</f>
        <v>1253.4176166899999</v>
      </c>
      <c r="Y23" s="36">
        <f>SUMIFS(СВЦЭМ!$C$33:$C$776,СВЦЭМ!$A$33:$A$776,$A23,СВЦЭМ!$B$33:$B$776,Y$11)+'СЕТ СН'!$F$9+СВЦЭМ!$D$10+'СЕТ СН'!$F$6-'СЕТ СН'!$F$19</f>
        <v>1296.3882288599998</v>
      </c>
    </row>
    <row r="24" spans="1:25" ht="15.75" x14ac:dyDescent="0.2">
      <c r="A24" s="35">
        <f t="shared" si="0"/>
        <v>43478</v>
      </c>
      <c r="B24" s="36">
        <f>SUMIFS(СВЦЭМ!$C$33:$C$776,СВЦЭМ!$A$33:$A$776,$A24,СВЦЭМ!$B$33:$B$776,B$11)+'СЕТ СН'!$F$9+СВЦЭМ!$D$10+'СЕТ СН'!$F$6-'СЕТ СН'!$F$19</f>
        <v>1360.1309249499998</v>
      </c>
      <c r="C24" s="36">
        <f>SUMIFS(СВЦЭМ!$C$33:$C$776,СВЦЭМ!$A$33:$A$776,$A24,СВЦЭМ!$B$33:$B$776,C$11)+'СЕТ СН'!$F$9+СВЦЭМ!$D$10+'СЕТ СН'!$F$6-'СЕТ СН'!$F$19</f>
        <v>1371.5900547499998</v>
      </c>
      <c r="D24" s="36">
        <f>SUMIFS(СВЦЭМ!$C$33:$C$776,СВЦЭМ!$A$33:$A$776,$A24,СВЦЭМ!$B$33:$B$776,D$11)+'СЕТ СН'!$F$9+СВЦЭМ!$D$10+'СЕТ СН'!$F$6-'СЕТ СН'!$F$19</f>
        <v>1458.6715139799999</v>
      </c>
      <c r="E24" s="36">
        <f>SUMIFS(СВЦЭМ!$C$33:$C$776,СВЦЭМ!$A$33:$A$776,$A24,СВЦЭМ!$B$33:$B$776,E$11)+'СЕТ СН'!$F$9+СВЦЭМ!$D$10+'СЕТ СН'!$F$6-'СЕТ СН'!$F$19</f>
        <v>1467.2838581399999</v>
      </c>
      <c r="F24" s="36">
        <f>SUMIFS(СВЦЭМ!$C$33:$C$776,СВЦЭМ!$A$33:$A$776,$A24,СВЦЭМ!$B$33:$B$776,F$11)+'СЕТ СН'!$F$9+СВЦЭМ!$D$10+'СЕТ СН'!$F$6-'СЕТ СН'!$F$19</f>
        <v>1473.1410555699999</v>
      </c>
      <c r="G24" s="36">
        <f>SUMIFS(СВЦЭМ!$C$33:$C$776,СВЦЭМ!$A$33:$A$776,$A24,СВЦЭМ!$B$33:$B$776,G$11)+'СЕТ СН'!$F$9+СВЦЭМ!$D$10+'СЕТ СН'!$F$6-'СЕТ СН'!$F$19</f>
        <v>1544.6855027599997</v>
      </c>
      <c r="H24" s="36">
        <f>SUMIFS(СВЦЭМ!$C$33:$C$776,СВЦЭМ!$A$33:$A$776,$A24,СВЦЭМ!$B$33:$B$776,H$11)+'СЕТ СН'!$F$9+СВЦЭМ!$D$10+'СЕТ СН'!$F$6-'СЕТ СН'!$F$19</f>
        <v>1506.0068862799999</v>
      </c>
      <c r="I24" s="36">
        <f>SUMIFS(СВЦЭМ!$C$33:$C$776,СВЦЭМ!$A$33:$A$776,$A24,СВЦЭМ!$B$33:$B$776,I$11)+'СЕТ СН'!$F$9+СВЦЭМ!$D$10+'СЕТ СН'!$F$6-'СЕТ СН'!$F$19</f>
        <v>1357.6520821499998</v>
      </c>
      <c r="J24" s="36">
        <f>SUMIFS(СВЦЭМ!$C$33:$C$776,СВЦЭМ!$A$33:$A$776,$A24,СВЦЭМ!$B$33:$B$776,J$11)+'СЕТ СН'!$F$9+СВЦЭМ!$D$10+'СЕТ СН'!$F$6-'СЕТ СН'!$F$19</f>
        <v>1249.5595838799998</v>
      </c>
      <c r="K24" s="36">
        <f>SUMIFS(СВЦЭМ!$C$33:$C$776,СВЦЭМ!$A$33:$A$776,$A24,СВЦЭМ!$B$33:$B$776,K$11)+'СЕТ СН'!$F$9+СВЦЭМ!$D$10+'СЕТ СН'!$F$6-'СЕТ СН'!$F$19</f>
        <v>1225.5736673899999</v>
      </c>
      <c r="L24" s="36">
        <f>SUMIFS(СВЦЭМ!$C$33:$C$776,СВЦЭМ!$A$33:$A$776,$A24,СВЦЭМ!$B$33:$B$776,L$11)+'СЕТ СН'!$F$9+СВЦЭМ!$D$10+'СЕТ СН'!$F$6-'СЕТ СН'!$F$19</f>
        <v>1202.1647486699999</v>
      </c>
      <c r="M24" s="36">
        <f>SUMIFS(СВЦЭМ!$C$33:$C$776,СВЦЭМ!$A$33:$A$776,$A24,СВЦЭМ!$B$33:$B$776,M$11)+'СЕТ СН'!$F$9+СВЦЭМ!$D$10+'СЕТ СН'!$F$6-'СЕТ СН'!$F$19</f>
        <v>1218.8985056199999</v>
      </c>
      <c r="N24" s="36">
        <f>SUMIFS(СВЦЭМ!$C$33:$C$776,СВЦЭМ!$A$33:$A$776,$A24,СВЦЭМ!$B$33:$B$776,N$11)+'СЕТ СН'!$F$9+СВЦЭМ!$D$10+'СЕТ СН'!$F$6-'СЕТ СН'!$F$19</f>
        <v>1196.7408159599997</v>
      </c>
      <c r="O24" s="36">
        <f>SUMIFS(СВЦЭМ!$C$33:$C$776,СВЦЭМ!$A$33:$A$776,$A24,СВЦЭМ!$B$33:$B$776,O$11)+'СЕТ СН'!$F$9+СВЦЭМ!$D$10+'СЕТ СН'!$F$6-'СЕТ СН'!$F$19</f>
        <v>1218.6210436199999</v>
      </c>
      <c r="P24" s="36">
        <f>SUMIFS(СВЦЭМ!$C$33:$C$776,СВЦЭМ!$A$33:$A$776,$A24,СВЦЭМ!$B$33:$B$776,P$11)+'СЕТ СН'!$F$9+СВЦЭМ!$D$10+'СЕТ СН'!$F$6-'СЕТ СН'!$F$19</f>
        <v>1224.4069223199999</v>
      </c>
      <c r="Q24" s="36">
        <f>SUMIFS(СВЦЭМ!$C$33:$C$776,СВЦЭМ!$A$33:$A$776,$A24,СВЦЭМ!$B$33:$B$776,Q$11)+'СЕТ СН'!$F$9+СВЦЭМ!$D$10+'СЕТ СН'!$F$6-'СЕТ СН'!$F$19</f>
        <v>1242.7801103099998</v>
      </c>
      <c r="R24" s="36">
        <f>SUMIFS(СВЦЭМ!$C$33:$C$776,СВЦЭМ!$A$33:$A$776,$A24,СВЦЭМ!$B$33:$B$776,R$11)+'СЕТ СН'!$F$9+СВЦЭМ!$D$10+'СЕТ СН'!$F$6-'СЕТ СН'!$F$19</f>
        <v>1083.08253633</v>
      </c>
      <c r="S24" s="36">
        <f>SUMIFS(СВЦЭМ!$C$33:$C$776,СВЦЭМ!$A$33:$A$776,$A24,СВЦЭМ!$B$33:$B$776,S$11)+'СЕТ СН'!$F$9+СВЦЭМ!$D$10+'СЕТ СН'!$F$6-'СЕТ СН'!$F$19</f>
        <v>1093.9001498</v>
      </c>
      <c r="T24" s="36">
        <f>SUMIFS(СВЦЭМ!$C$33:$C$776,СВЦЭМ!$A$33:$A$776,$A24,СВЦЭМ!$B$33:$B$776,T$11)+'СЕТ СН'!$F$9+СВЦЭМ!$D$10+'СЕТ СН'!$F$6-'СЕТ СН'!$F$19</f>
        <v>1054.00226625</v>
      </c>
      <c r="U24" s="36">
        <f>SUMIFS(СВЦЭМ!$C$33:$C$776,СВЦЭМ!$A$33:$A$776,$A24,СВЦЭМ!$B$33:$B$776,U$11)+'СЕТ СН'!$F$9+СВЦЭМ!$D$10+'СЕТ СН'!$F$6-'СЕТ СН'!$F$19</f>
        <v>1047.80329308</v>
      </c>
      <c r="V24" s="36">
        <f>SUMIFS(СВЦЭМ!$C$33:$C$776,СВЦЭМ!$A$33:$A$776,$A24,СВЦЭМ!$B$33:$B$776,V$11)+'СЕТ СН'!$F$9+СВЦЭМ!$D$10+'СЕТ СН'!$F$6-'СЕТ СН'!$F$19</f>
        <v>1210.5716642499999</v>
      </c>
      <c r="W24" s="36">
        <f>SUMIFS(СВЦЭМ!$C$33:$C$776,СВЦЭМ!$A$33:$A$776,$A24,СВЦЭМ!$B$33:$B$776,W$11)+'СЕТ СН'!$F$9+СВЦЭМ!$D$10+'СЕТ СН'!$F$6-'СЕТ СН'!$F$19</f>
        <v>1203.7125546899999</v>
      </c>
      <c r="X24" s="36">
        <f>SUMIFS(СВЦЭМ!$C$33:$C$776,СВЦЭМ!$A$33:$A$776,$A24,СВЦЭМ!$B$33:$B$776,X$11)+'СЕТ СН'!$F$9+СВЦЭМ!$D$10+'СЕТ СН'!$F$6-'СЕТ СН'!$F$19</f>
        <v>1198.0571484599998</v>
      </c>
      <c r="Y24" s="36">
        <f>SUMIFS(СВЦЭМ!$C$33:$C$776,СВЦЭМ!$A$33:$A$776,$A24,СВЦЭМ!$B$33:$B$776,Y$11)+'СЕТ СН'!$F$9+СВЦЭМ!$D$10+'СЕТ СН'!$F$6-'СЕТ СН'!$F$19</f>
        <v>1297.5245697199998</v>
      </c>
    </row>
    <row r="25" spans="1:25" ht="15.75" x14ac:dyDescent="0.2">
      <c r="A25" s="35">
        <f t="shared" si="0"/>
        <v>43479</v>
      </c>
      <c r="B25" s="36">
        <f>SUMIFS(СВЦЭМ!$C$33:$C$776,СВЦЭМ!$A$33:$A$776,$A25,СВЦЭМ!$B$33:$B$776,B$11)+'СЕТ СН'!$F$9+СВЦЭМ!$D$10+'СЕТ СН'!$F$6-'СЕТ СН'!$F$19</f>
        <v>1403.2179771299998</v>
      </c>
      <c r="C25" s="36">
        <f>SUMIFS(СВЦЭМ!$C$33:$C$776,СВЦЭМ!$A$33:$A$776,$A25,СВЦЭМ!$B$33:$B$776,C$11)+'СЕТ СН'!$F$9+СВЦЭМ!$D$10+'СЕТ СН'!$F$6-'СЕТ СН'!$F$19</f>
        <v>1412.1027190899999</v>
      </c>
      <c r="D25" s="36">
        <f>SUMIFS(СВЦЭМ!$C$33:$C$776,СВЦЭМ!$A$33:$A$776,$A25,СВЦЭМ!$B$33:$B$776,D$11)+'СЕТ СН'!$F$9+СВЦЭМ!$D$10+'СЕТ СН'!$F$6-'СЕТ СН'!$F$19</f>
        <v>1367.8417120999998</v>
      </c>
      <c r="E25" s="36">
        <f>SUMIFS(СВЦЭМ!$C$33:$C$776,СВЦЭМ!$A$33:$A$776,$A25,СВЦЭМ!$B$33:$B$776,E$11)+'СЕТ СН'!$F$9+СВЦЭМ!$D$10+'СЕТ СН'!$F$6-'СЕТ СН'!$F$19</f>
        <v>1419.6695391499998</v>
      </c>
      <c r="F25" s="36">
        <f>SUMIFS(СВЦЭМ!$C$33:$C$776,СВЦЭМ!$A$33:$A$776,$A25,СВЦЭМ!$B$33:$B$776,F$11)+'СЕТ СН'!$F$9+СВЦЭМ!$D$10+'СЕТ СН'!$F$6-'СЕТ СН'!$F$19</f>
        <v>1355.8200184599998</v>
      </c>
      <c r="G25" s="36">
        <f>SUMIFS(СВЦЭМ!$C$33:$C$776,СВЦЭМ!$A$33:$A$776,$A25,СВЦЭМ!$B$33:$B$776,G$11)+'СЕТ СН'!$F$9+СВЦЭМ!$D$10+'СЕТ СН'!$F$6-'СЕТ СН'!$F$19</f>
        <v>1326.1529534999997</v>
      </c>
      <c r="H25" s="36">
        <f>SUMIFS(СВЦЭМ!$C$33:$C$776,СВЦЭМ!$A$33:$A$776,$A25,СВЦЭМ!$B$33:$B$776,H$11)+'СЕТ СН'!$F$9+СВЦЭМ!$D$10+'СЕТ СН'!$F$6-'СЕТ СН'!$F$19</f>
        <v>1290.7599382599999</v>
      </c>
      <c r="I25" s="36">
        <f>SUMIFS(СВЦЭМ!$C$33:$C$776,СВЦЭМ!$A$33:$A$776,$A25,СВЦЭМ!$B$33:$B$776,I$11)+'СЕТ СН'!$F$9+СВЦЭМ!$D$10+'СЕТ СН'!$F$6-'СЕТ СН'!$F$19</f>
        <v>1191.0927485799998</v>
      </c>
      <c r="J25" s="36">
        <f>SUMIFS(СВЦЭМ!$C$33:$C$776,СВЦЭМ!$A$33:$A$776,$A25,СВЦЭМ!$B$33:$B$776,J$11)+'СЕТ СН'!$F$9+СВЦЭМ!$D$10+'СЕТ СН'!$F$6-'СЕТ СН'!$F$19</f>
        <v>1140.66625972</v>
      </c>
      <c r="K25" s="36">
        <f>SUMIFS(СВЦЭМ!$C$33:$C$776,СВЦЭМ!$A$33:$A$776,$A25,СВЦЭМ!$B$33:$B$776,K$11)+'СЕТ СН'!$F$9+СВЦЭМ!$D$10+'СЕТ СН'!$F$6-'СЕТ СН'!$F$19</f>
        <v>1013.8979394800001</v>
      </c>
      <c r="L25" s="36">
        <f>SUMIFS(СВЦЭМ!$C$33:$C$776,СВЦЭМ!$A$33:$A$776,$A25,СВЦЭМ!$B$33:$B$776,L$11)+'СЕТ СН'!$F$9+СВЦЭМ!$D$10+'СЕТ СН'!$F$6-'СЕТ СН'!$F$19</f>
        <v>992.47437151000008</v>
      </c>
      <c r="M25" s="36">
        <f>SUMIFS(СВЦЭМ!$C$33:$C$776,СВЦЭМ!$A$33:$A$776,$A25,СВЦЭМ!$B$33:$B$776,M$11)+'СЕТ СН'!$F$9+СВЦЭМ!$D$10+'СЕТ СН'!$F$6-'СЕТ СН'!$F$19</f>
        <v>1210.5361901999997</v>
      </c>
      <c r="N25" s="36">
        <f>SUMIFS(СВЦЭМ!$C$33:$C$776,СВЦЭМ!$A$33:$A$776,$A25,СВЦЭМ!$B$33:$B$776,N$11)+'СЕТ СН'!$F$9+СВЦЭМ!$D$10+'СЕТ СН'!$F$6-'СЕТ СН'!$F$19</f>
        <v>1244.3585078799999</v>
      </c>
      <c r="O25" s="36">
        <f>SUMIFS(СВЦЭМ!$C$33:$C$776,СВЦЭМ!$A$33:$A$776,$A25,СВЦЭМ!$B$33:$B$776,O$11)+'СЕТ СН'!$F$9+СВЦЭМ!$D$10+'СЕТ СН'!$F$6-'СЕТ СН'!$F$19</f>
        <v>1257.4883317999997</v>
      </c>
      <c r="P25" s="36">
        <f>SUMIFS(СВЦЭМ!$C$33:$C$776,СВЦЭМ!$A$33:$A$776,$A25,СВЦЭМ!$B$33:$B$776,P$11)+'СЕТ СН'!$F$9+СВЦЭМ!$D$10+'СЕТ СН'!$F$6-'СЕТ СН'!$F$19</f>
        <v>1251.7913153199997</v>
      </c>
      <c r="Q25" s="36">
        <f>SUMIFS(СВЦЭМ!$C$33:$C$776,СВЦЭМ!$A$33:$A$776,$A25,СВЦЭМ!$B$33:$B$776,Q$11)+'СЕТ СН'!$F$9+СВЦЭМ!$D$10+'СЕТ СН'!$F$6-'СЕТ СН'!$F$19</f>
        <v>1234.2494814699999</v>
      </c>
      <c r="R25" s="36">
        <f>SUMIFS(СВЦЭМ!$C$33:$C$776,СВЦЭМ!$A$33:$A$776,$A25,СВЦЭМ!$B$33:$B$776,R$11)+'СЕТ СН'!$F$9+СВЦЭМ!$D$10+'СЕТ СН'!$F$6-'СЕТ СН'!$F$19</f>
        <v>1252.1183682399999</v>
      </c>
      <c r="S25" s="36">
        <f>SUMIFS(СВЦЭМ!$C$33:$C$776,СВЦЭМ!$A$33:$A$776,$A25,СВЦЭМ!$B$33:$B$776,S$11)+'СЕТ СН'!$F$9+СВЦЭМ!$D$10+'СЕТ СН'!$F$6-'СЕТ СН'!$F$19</f>
        <v>1228.4514535599999</v>
      </c>
      <c r="T25" s="36">
        <f>SUMIFS(СВЦЭМ!$C$33:$C$776,СВЦЭМ!$A$33:$A$776,$A25,СВЦЭМ!$B$33:$B$776,T$11)+'СЕТ СН'!$F$9+СВЦЭМ!$D$10+'СЕТ СН'!$F$6-'СЕТ СН'!$F$19</f>
        <v>1191.0065344099999</v>
      </c>
      <c r="U25" s="36">
        <f>SUMIFS(СВЦЭМ!$C$33:$C$776,СВЦЭМ!$A$33:$A$776,$A25,СВЦЭМ!$B$33:$B$776,U$11)+'СЕТ СН'!$F$9+СВЦЭМ!$D$10+'СЕТ СН'!$F$6-'СЕТ СН'!$F$19</f>
        <v>1175.9082307199999</v>
      </c>
      <c r="V25" s="36">
        <f>SUMIFS(СВЦЭМ!$C$33:$C$776,СВЦЭМ!$A$33:$A$776,$A25,СВЦЭМ!$B$33:$B$776,V$11)+'СЕТ СН'!$F$9+СВЦЭМ!$D$10+'СЕТ СН'!$F$6-'СЕТ СН'!$F$19</f>
        <v>1193.3093766199997</v>
      </c>
      <c r="W25" s="36">
        <f>SUMIFS(СВЦЭМ!$C$33:$C$776,СВЦЭМ!$A$33:$A$776,$A25,СВЦЭМ!$B$33:$B$776,W$11)+'СЕТ СН'!$F$9+СВЦЭМ!$D$10+'СЕТ СН'!$F$6-'СЕТ СН'!$F$19</f>
        <v>1218.2640385299999</v>
      </c>
      <c r="X25" s="36">
        <f>SUMIFS(СВЦЭМ!$C$33:$C$776,СВЦЭМ!$A$33:$A$776,$A25,СВЦЭМ!$B$33:$B$776,X$11)+'СЕТ СН'!$F$9+СВЦЭМ!$D$10+'СЕТ СН'!$F$6-'СЕТ СН'!$F$19</f>
        <v>1195.8995191599997</v>
      </c>
      <c r="Y25" s="36">
        <f>SUMIFS(СВЦЭМ!$C$33:$C$776,СВЦЭМ!$A$33:$A$776,$A25,СВЦЭМ!$B$33:$B$776,Y$11)+'СЕТ СН'!$F$9+СВЦЭМ!$D$10+'СЕТ СН'!$F$6-'СЕТ СН'!$F$19</f>
        <v>1285.5915109499999</v>
      </c>
    </row>
    <row r="26" spans="1:25" ht="15.75" x14ac:dyDescent="0.2">
      <c r="A26" s="35">
        <f t="shared" si="0"/>
        <v>43480</v>
      </c>
      <c r="B26" s="36">
        <f>SUMIFS(СВЦЭМ!$C$33:$C$776,СВЦЭМ!$A$33:$A$776,$A26,СВЦЭМ!$B$33:$B$776,B$11)+'СЕТ СН'!$F$9+СВЦЭМ!$D$10+'СЕТ СН'!$F$6-'СЕТ СН'!$F$19</f>
        <v>1391.5281028299999</v>
      </c>
      <c r="C26" s="36">
        <f>SUMIFS(СВЦЭМ!$C$33:$C$776,СВЦЭМ!$A$33:$A$776,$A26,СВЦЭМ!$B$33:$B$776,C$11)+'СЕТ СН'!$F$9+СВЦЭМ!$D$10+'СЕТ СН'!$F$6-'СЕТ СН'!$F$19</f>
        <v>1418.2959319799998</v>
      </c>
      <c r="D26" s="36">
        <f>SUMIFS(СВЦЭМ!$C$33:$C$776,СВЦЭМ!$A$33:$A$776,$A26,СВЦЭМ!$B$33:$B$776,D$11)+'СЕТ СН'!$F$9+СВЦЭМ!$D$10+'СЕТ СН'!$F$6-'СЕТ СН'!$F$19</f>
        <v>1459.2894970899997</v>
      </c>
      <c r="E26" s="36">
        <f>SUMIFS(СВЦЭМ!$C$33:$C$776,СВЦЭМ!$A$33:$A$776,$A26,СВЦЭМ!$B$33:$B$776,E$11)+'СЕТ СН'!$F$9+СВЦЭМ!$D$10+'СЕТ СН'!$F$6-'СЕТ СН'!$F$19</f>
        <v>1475.1347710599998</v>
      </c>
      <c r="F26" s="36">
        <f>SUMIFS(СВЦЭМ!$C$33:$C$776,СВЦЭМ!$A$33:$A$776,$A26,СВЦЭМ!$B$33:$B$776,F$11)+'СЕТ СН'!$F$9+СВЦЭМ!$D$10+'СЕТ СН'!$F$6-'СЕТ СН'!$F$19</f>
        <v>1443.6843290399997</v>
      </c>
      <c r="G26" s="36">
        <f>SUMIFS(СВЦЭМ!$C$33:$C$776,СВЦЭМ!$A$33:$A$776,$A26,СВЦЭМ!$B$33:$B$776,G$11)+'СЕТ СН'!$F$9+СВЦЭМ!$D$10+'СЕТ СН'!$F$6-'СЕТ СН'!$F$19</f>
        <v>1440.1457899999998</v>
      </c>
      <c r="H26" s="36">
        <f>SUMIFS(СВЦЭМ!$C$33:$C$776,СВЦЭМ!$A$33:$A$776,$A26,СВЦЭМ!$B$33:$B$776,H$11)+'СЕТ СН'!$F$9+СВЦЭМ!$D$10+'СЕТ СН'!$F$6-'СЕТ СН'!$F$19</f>
        <v>1383.8154403399999</v>
      </c>
      <c r="I26" s="36">
        <f>SUMIFS(СВЦЭМ!$C$33:$C$776,СВЦЭМ!$A$33:$A$776,$A26,СВЦЭМ!$B$33:$B$776,I$11)+'СЕТ СН'!$F$9+СВЦЭМ!$D$10+'СЕТ СН'!$F$6-'СЕТ СН'!$F$19</f>
        <v>1269.5268249299997</v>
      </c>
      <c r="J26" s="36">
        <f>SUMIFS(СВЦЭМ!$C$33:$C$776,СВЦЭМ!$A$33:$A$776,$A26,СВЦЭМ!$B$33:$B$776,J$11)+'СЕТ СН'!$F$9+СВЦЭМ!$D$10+'СЕТ СН'!$F$6-'СЕТ СН'!$F$19</f>
        <v>1244.8645829599998</v>
      </c>
      <c r="K26" s="36">
        <f>SUMIFS(СВЦЭМ!$C$33:$C$776,СВЦЭМ!$A$33:$A$776,$A26,СВЦЭМ!$B$33:$B$776,K$11)+'СЕТ СН'!$F$9+СВЦЭМ!$D$10+'СЕТ СН'!$F$6-'СЕТ СН'!$F$19</f>
        <v>1064.67342863</v>
      </c>
      <c r="L26" s="36">
        <f>SUMIFS(СВЦЭМ!$C$33:$C$776,СВЦЭМ!$A$33:$A$776,$A26,СВЦЭМ!$B$33:$B$776,L$11)+'СЕТ СН'!$F$9+СВЦЭМ!$D$10+'СЕТ СН'!$F$6-'СЕТ СН'!$F$19</f>
        <v>1022.6656706900001</v>
      </c>
      <c r="M26" s="36">
        <f>SUMIFS(СВЦЭМ!$C$33:$C$776,СВЦЭМ!$A$33:$A$776,$A26,СВЦЭМ!$B$33:$B$776,M$11)+'СЕТ СН'!$F$9+СВЦЭМ!$D$10+'СЕТ СН'!$F$6-'СЕТ СН'!$F$19</f>
        <v>1051.65655294</v>
      </c>
      <c r="N26" s="36">
        <f>SUMIFS(СВЦЭМ!$C$33:$C$776,СВЦЭМ!$A$33:$A$776,$A26,СВЦЭМ!$B$33:$B$776,N$11)+'СЕТ СН'!$F$9+СВЦЭМ!$D$10+'СЕТ СН'!$F$6-'СЕТ СН'!$F$19</f>
        <v>1056.80042101</v>
      </c>
      <c r="O26" s="36">
        <f>SUMIFS(СВЦЭМ!$C$33:$C$776,СВЦЭМ!$A$33:$A$776,$A26,СВЦЭМ!$B$33:$B$776,O$11)+'СЕТ СН'!$F$9+СВЦЭМ!$D$10+'СЕТ СН'!$F$6-'СЕТ СН'!$F$19</f>
        <v>1042.2809171900001</v>
      </c>
      <c r="P26" s="36">
        <f>SUMIFS(СВЦЭМ!$C$33:$C$776,СВЦЭМ!$A$33:$A$776,$A26,СВЦЭМ!$B$33:$B$776,P$11)+'СЕТ СН'!$F$9+СВЦЭМ!$D$10+'СЕТ СН'!$F$6-'СЕТ СН'!$F$19</f>
        <v>1046.83507147</v>
      </c>
      <c r="Q26" s="36">
        <f>SUMIFS(СВЦЭМ!$C$33:$C$776,СВЦЭМ!$A$33:$A$776,$A26,СВЦЭМ!$B$33:$B$776,Q$11)+'СЕТ СН'!$F$9+СВЦЭМ!$D$10+'СЕТ СН'!$F$6-'СЕТ СН'!$F$19</f>
        <v>1030.39758029</v>
      </c>
      <c r="R26" s="36">
        <f>SUMIFS(СВЦЭМ!$C$33:$C$776,СВЦЭМ!$A$33:$A$776,$A26,СВЦЭМ!$B$33:$B$776,R$11)+'СЕТ СН'!$F$9+СВЦЭМ!$D$10+'СЕТ СН'!$F$6-'СЕТ СН'!$F$19</f>
        <v>1021.34991132</v>
      </c>
      <c r="S26" s="36">
        <f>SUMIFS(СВЦЭМ!$C$33:$C$776,СВЦЭМ!$A$33:$A$776,$A26,СВЦЭМ!$B$33:$B$776,S$11)+'СЕТ СН'!$F$9+СВЦЭМ!$D$10+'СЕТ СН'!$F$6-'СЕТ СН'!$F$19</f>
        <v>1045.5341477899999</v>
      </c>
      <c r="T26" s="36">
        <f>SUMIFS(СВЦЭМ!$C$33:$C$776,СВЦЭМ!$A$33:$A$776,$A26,СВЦЭМ!$B$33:$B$776,T$11)+'СЕТ СН'!$F$9+СВЦЭМ!$D$10+'СЕТ СН'!$F$6-'СЕТ СН'!$F$19</f>
        <v>1019.5493475200001</v>
      </c>
      <c r="U26" s="36">
        <f>SUMIFS(СВЦЭМ!$C$33:$C$776,СВЦЭМ!$A$33:$A$776,$A26,СВЦЭМ!$B$33:$B$776,U$11)+'СЕТ СН'!$F$9+СВЦЭМ!$D$10+'СЕТ СН'!$F$6-'СЕТ СН'!$F$19</f>
        <v>1030.0820854000001</v>
      </c>
      <c r="V26" s="36">
        <f>SUMIFS(СВЦЭМ!$C$33:$C$776,СВЦЭМ!$A$33:$A$776,$A26,СВЦЭМ!$B$33:$B$776,V$11)+'СЕТ СН'!$F$9+СВЦЭМ!$D$10+'СЕТ СН'!$F$6-'СЕТ СН'!$F$19</f>
        <v>1044.1714411</v>
      </c>
      <c r="W26" s="36">
        <f>SUMIFS(СВЦЭМ!$C$33:$C$776,СВЦЭМ!$A$33:$A$776,$A26,СВЦЭМ!$B$33:$B$776,W$11)+'СЕТ СН'!$F$9+СВЦЭМ!$D$10+'СЕТ СН'!$F$6-'СЕТ СН'!$F$19</f>
        <v>1247.0906612299998</v>
      </c>
      <c r="X26" s="36">
        <f>SUMIFS(СВЦЭМ!$C$33:$C$776,СВЦЭМ!$A$33:$A$776,$A26,СВЦЭМ!$B$33:$B$776,X$11)+'СЕТ СН'!$F$9+СВЦЭМ!$D$10+'СЕТ СН'!$F$6-'СЕТ СН'!$F$19</f>
        <v>1240.5732370399999</v>
      </c>
      <c r="Y26" s="36">
        <f>SUMIFS(СВЦЭМ!$C$33:$C$776,СВЦЭМ!$A$33:$A$776,$A26,СВЦЭМ!$B$33:$B$776,Y$11)+'СЕТ СН'!$F$9+СВЦЭМ!$D$10+'СЕТ СН'!$F$6-'СЕТ СН'!$F$19</f>
        <v>1295.8786193999999</v>
      </c>
    </row>
    <row r="27" spans="1:25" ht="15.75" x14ac:dyDescent="0.2">
      <c r="A27" s="35">
        <f t="shared" si="0"/>
        <v>43481</v>
      </c>
      <c r="B27" s="36">
        <f>SUMIFS(СВЦЭМ!$C$33:$C$776,СВЦЭМ!$A$33:$A$776,$A27,СВЦЭМ!$B$33:$B$776,B$11)+'СЕТ СН'!$F$9+СВЦЭМ!$D$10+'СЕТ СН'!$F$6-'СЕТ СН'!$F$19</f>
        <v>1368.2401093099998</v>
      </c>
      <c r="C27" s="36">
        <f>SUMIFS(СВЦЭМ!$C$33:$C$776,СВЦЭМ!$A$33:$A$776,$A27,СВЦЭМ!$B$33:$B$776,C$11)+'СЕТ СН'!$F$9+СВЦЭМ!$D$10+'СЕТ СН'!$F$6-'СЕТ СН'!$F$19</f>
        <v>1407.0587925299999</v>
      </c>
      <c r="D27" s="36">
        <f>SUMIFS(СВЦЭМ!$C$33:$C$776,СВЦЭМ!$A$33:$A$776,$A27,СВЦЭМ!$B$33:$B$776,D$11)+'СЕТ СН'!$F$9+СВЦЭМ!$D$10+'СЕТ СН'!$F$6-'СЕТ СН'!$F$19</f>
        <v>1433.5879656799998</v>
      </c>
      <c r="E27" s="36">
        <f>SUMIFS(СВЦЭМ!$C$33:$C$776,СВЦЭМ!$A$33:$A$776,$A27,СВЦЭМ!$B$33:$B$776,E$11)+'СЕТ СН'!$F$9+СВЦЭМ!$D$10+'СЕТ СН'!$F$6-'СЕТ СН'!$F$19</f>
        <v>1437.8286137099999</v>
      </c>
      <c r="F27" s="36">
        <f>SUMIFS(СВЦЭМ!$C$33:$C$776,СВЦЭМ!$A$33:$A$776,$A27,СВЦЭМ!$B$33:$B$776,F$11)+'СЕТ СН'!$F$9+СВЦЭМ!$D$10+'СЕТ СН'!$F$6-'СЕТ СН'!$F$19</f>
        <v>1418.9485015499997</v>
      </c>
      <c r="G27" s="36">
        <f>SUMIFS(СВЦЭМ!$C$33:$C$776,СВЦЭМ!$A$33:$A$776,$A27,СВЦЭМ!$B$33:$B$776,G$11)+'СЕТ СН'!$F$9+СВЦЭМ!$D$10+'СЕТ СН'!$F$6-'СЕТ СН'!$F$19</f>
        <v>1417.0762604299998</v>
      </c>
      <c r="H27" s="36">
        <f>SUMIFS(СВЦЭМ!$C$33:$C$776,СВЦЭМ!$A$33:$A$776,$A27,СВЦЭМ!$B$33:$B$776,H$11)+'СЕТ СН'!$F$9+СВЦЭМ!$D$10+'СЕТ СН'!$F$6-'СЕТ СН'!$F$19</f>
        <v>1409.2886009199999</v>
      </c>
      <c r="I27" s="36">
        <f>SUMIFS(СВЦЭМ!$C$33:$C$776,СВЦЭМ!$A$33:$A$776,$A27,СВЦЭМ!$B$33:$B$776,I$11)+'СЕТ СН'!$F$9+СВЦЭМ!$D$10+'СЕТ СН'!$F$6-'СЕТ СН'!$F$19</f>
        <v>1294.1812865199997</v>
      </c>
      <c r="J27" s="36">
        <f>SUMIFS(СВЦЭМ!$C$33:$C$776,СВЦЭМ!$A$33:$A$776,$A27,СВЦЭМ!$B$33:$B$776,J$11)+'СЕТ СН'!$F$9+СВЦЭМ!$D$10+'СЕТ СН'!$F$6-'СЕТ СН'!$F$19</f>
        <v>1245.2122232799998</v>
      </c>
      <c r="K27" s="36">
        <f>SUMIFS(СВЦЭМ!$C$33:$C$776,СВЦЭМ!$A$33:$A$776,$A27,СВЦЭМ!$B$33:$B$776,K$11)+'СЕТ СН'!$F$9+СВЦЭМ!$D$10+'СЕТ СН'!$F$6-'СЕТ СН'!$F$19</f>
        <v>1068.1375004500001</v>
      </c>
      <c r="L27" s="36">
        <f>SUMIFS(СВЦЭМ!$C$33:$C$776,СВЦЭМ!$A$33:$A$776,$A27,СВЦЭМ!$B$33:$B$776,L$11)+'СЕТ СН'!$F$9+СВЦЭМ!$D$10+'СЕТ СН'!$F$6-'СЕТ СН'!$F$19</f>
        <v>1071.7510877100001</v>
      </c>
      <c r="M27" s="36">
        <f>SUMIFS(СВЦЭМ!$C$33:$C$776,СВЦЭМ!$A$33:$A$776,$A27,СВЦЭМ!$B$33:$B$776,M$11)+'СЕТ СН'!$F$9+СВЦЭМ!$D$10+'СЕТ СН'!$F$6-'СЕТ СН'!$F$19</f>
        <v>1095.46808042</v>
      </c>
      <c r="N27" s="36">
        <f>SUMIFS(СВЦЭМ!$C$33:$C$776,СВЦЭМ!$A$33:$A$776,$A27,СВЦЭМ!$B$33:$B$776,N$11)+'СЕТ СН'!$F$9+СВЦЭМ!$D$10+'СЕТ СН'!$F$6-'СЕТ СН'!$F$19</f>
        <v>1098.6098907199998</v>
      </c>
      <c r="O27" s="36">
        <f>SUMIFS(СВЦЭМ!$C$33:$C$776,СВЦЭМ!$A$33:$A$776,$A27,СВЦЭМ!$B$33:$B$776,O$11)+'СЕТ СН'!$F$9+СВЦЭМ!$D$10+'СЕТ СН'!$F$6-'СЕТ СН'!$F$19</f>
        <v>1103.20358569</v>
      </c>
      <c r="P27" s="36">
        <f>SUMIFS(СВЦЭМ!$C$33:$C$776,СВЦЭМ!$A$33:$A$776,$A27,СВЦЭМ!$B$33:$B$776,P$11)+'СЕТ СН'!$F$9+СВЦЭМ!$D$10+'СЕТ СН'!$F$6-'СЕТ СН'!$F$19</f>
        <v>1112.49933042</v>
      </c>
      <c r="Q27" s="36">
        <f>SUMIFS(СВЦЭМ!$C$33:$C$776,СВЦЭМ!$A$33:$A$776,$A27,СВЦЭМ!$B$33:$B$776,Q$11)+'СЕТ СН'!$F$9+СВЦЭМ!$D$10+'СЕТ СН'!$F$6-'СЕТ СН'!$F$19</f>
        <v>1117.7358774799998</v>
      </c>
      <c r="R27" s="36">
        <f>SUMIFS(СВЦЭМ!$C$33:$C$776,СВЦЭМ!$A$33:$A$776,$A27,СВЦЭМ!$B$33:$B$776,R$11)+'СЕТ СН'!$F$9+СВЦЭМ!$D$10+'СЕТ СН'!$F$6-'СЕТ СН'!$F$19</f>
        <v>1120.2151813799999</v>
      </c>
      <c r="S27" s="36">
        <f>SUMIFS(СВЦЭМ!$C$33:$C$776,СВЦЭМ!$A$33:$A$776,$A27,СВЦЭМ!$B$33:$B$776,S$11)+'СЕТ СН'!$F$9+СВЦЭМ!$D$10+'СЕТ СН'!$F$6-'СЕТ СН'!$F$19</f>
        <v>1122.09470369</v>
      </c>
      <c r="T27" s="36">
        <f>SUMIFS(СВЦЭМ!$C$33:$C$776,СВЦЭМ!$A$33:$A$776,$A27,СВЦЭМ!$B$33:$B$776,T$11)+'СЕТ СН'!$F$9+СВЦЭМ!$D$10+'СЕТ СН'!$F$6-'СЕТ СН'!$F$19</f>
        <v>1112.7338633899997</v>
      </c>
      <c r="U27" s="36">
        <f>SUMIFS(СВЦЭМ!$C$33:$C$776,СВЦЭМ!$A$33:$A$776,$A27,СВЦЭМ!$B$33:$B$776,U$11)+'СЕТ СН'!$F$9+СВЦЭМ!$D$10+'СЕТ СН'!$F$6-'СЕТ СН'!$F$19</f>
        <v>1100.5755881899997</v>
      </c>
      <c r="V27" s="36">
        <f>SUMIFS(СВЦЭМ!$C$33:$C$776,СВЦЭМ!$A$33:$A$776,$A27,СВЦЭМ!$B$33:$B$776,V$11)+'СЕТ СН'!$F$9+СВЦЭМ!$D$10+'СЕТ СН'!$F$6-'СЕТ СН'!$F$19</f>
        <v>1114.4056144699998</v>
      </c>
      <c r="W27" s="36">
        <f>SUMIFS(СВЦЭМ!$C$33:$C$776,СВЦЭМ!$A$33:$A$776,$A27,СВЦЭМ!$B$33:$B$776,W$11)+'СЕТ СН'!$F$9+СВЦЭМ!$D$10+'СЕТ СН'!$F$6-'СЕТ СН'!$F$19</f>
        <v>1300.5235736999998</v>
      </c>
      <c r="X27" s="36">
        <f>SUMIFS(СВЦЭМ!$C$33:$C$776,СВЦЭМ!$A$33:$A$776,$A27,СВЦЭМ!$B$33:$B$776,X$11)+'СЕТ СН'!$F$9+СВЦЭМ!$D$10+'СЕТ СН'!$F$6-'СЕТ СН'!$F$19</f>
        <v>1099.92999386</v>
      </c>
      <c r="Y27" s="36">
        <f>SUMIFS(СВЦЭМ!$C$33:$C$776,СВЦЭМ!$A$33:$A$776,$A27,СВЦЭМ!$B$33:$B$776,Y$11)+'СЕТ СН'!$F$9+СВЦЭМ!$D$10+'СЕТ СН'!$F$6-'СЕТ СН'!$F$19</f>
        <v>1355.7605735599998</v>
      </c>
    </row>
    <row r="28" spans="1:25" ht="15.75" x14ac:dyDescent="0.2">
      <c r="A28" s="35">
        <f t="shared" si="0"/>
        <v>43482</v>
      </c>
      <c r="B28" s="36">
        <f>SUMIFS(СВЦЭМ!$C$33:$C$776,СВЦЭМ!$A$33:$A$776,$A28,СВЦЭМ!$B$33:$B$776,B$11)+'СЕТ СН'!$F$9+СВЦЭМ!$D$10+'СЕТ СН'!$F$6-'СЕТ СН'!$F$19</f>
        <v>1467.6768884299997</v>
      </c>
      <c r="C28" s="36">
        <f>SUMIFS(СВЦЭМ!$C$33:$C$776,СВЦЭМ!$A$33:$A$776,$A28,СВЦЭМ!$B$33:$B$776,C$11)+'СЕТ СН'!$F$9+СВЦЭМ!$D$10+'СЕТ СН'!$F$6-'СЕТ СН'!$F$19</f>
        <v>1438.7290884799997</v>
      </c>
      <c r="D28" s="36">
        <f>SUMIFS(СВЦЭМ!$C$33:$C$776,СВЦЭМ!$A$33:$A$776,$A28,СВЦЭМ!$B$33:$B$776,D$11)+'СЕТ СН'!$F$9+СВЦЭМ!$D$10+'СЕТ СН'!$F$6-'СЕТ СН'!$F$19</f>
        <v>1452.5599864799999</v>
      </c>
      <c r="E28" s="36">
        <f>SUMIFS(СВЦЭМ!$C$33:$C$776,СВЦЭМ!$A$33:$A$776,$A28,СВЦЭМ!$B$33:$B$776,E$11)+'СЕТ СН'!$F$9+СВЦЭМ!$D$10+'СЕТ СН'!$F$6-'СЕТ СН'!$F$19</f>
        <v>1444.0957597299998</v>
      </c>
      <c r="F28" s="36">
        <f>SUMIFS(СВЦЭМ!$C$33:$C$776,СВЦЭМ!$A$33:$A$776,$A28,СВЦЭМ!$B$33:$B$776,F$11)+'СЕТ СН'!$F$9+СВЦЭМ!$D$10+'СЕТ СН'!$F$6-'СЕТ СН'!$F$19</f>
        <v>1460.3711224199999</v>
      </c>
      <c r="G28" s="36">
        <f>SUMIFS(СВЦЭМ!$C$33:$C$776,СВЦЭМ!$A$33:$A$776,$A28,СВЦЭМ!$B$33:$B$776,G$11)+'СЕТ СН'!$F$9+СВЦЭМ!$D$10+'СЕТ СН'!$F$6-'СЕТ СН'!$F$19</f>
        <v>1504.2120555499998</v>
      </c>
      <c r="H28" s="36">
        <f>SUMIFS(СВЦЭМ!$C$33:$C$776,СВЦЭМ!$A$33:$A$776,$A28,СВЦЭМ!$B$33:$B$776,H$11)+'СЕТ СН'!$F$9+СВЦЭМ!$D$10+'СЕТ СН'!$F$6-'СЕТ СН'!$F$19</f>
        <v>1415.9332803099999</v>
      </c>
      <c r="I28" s="36">
        <f>SUMIFS(СВЦЭМ!$C$33:$C$776,СВЦЭМ!$A$33:$A$776,$A28,СВЦЭМ!$B$33:$B$776,I$11)+'СЕТ СН'!$F$9+СВЦЭМ!$D$10+'СЕТ СН'!$F$6-'СЕТ СН'!$F$19</f>
        <v>1320.5880173799999</v>
      </c>
      <c r="J28" s="36">
        <f>SUMIFS(СВЦЭМ!$C$33:$C$776,СВЦЭМ!$A$33:$A$776,$A28,СВЦЭМ!$B$33:$B$776,J$11)+'СЕТ СН'!$F$9+СВЦЭМ!$D$10+'СЕТ СН'!$F$6-'СЕТ СН'!$F$19</f>
        <v>1249.2056804799997</v>
      </c>
      <c r="K28" s="36">
        <f>SUMIFS(СВЦЭМ!$C$33:$C$776,СВЦЭМ!$A$33:$A$776,$A28,СВЦЭМ!$B$33:$B$776,K$11)+'СЕТ СН'!$F$9+СВЦЭМ!$D$10+'СЕТ СН'!$F$6-'СЕТ СН'!$F$19</f>
        <v>1241.4406699599999</v>
      </c>
      <c r="L28" s="36">
        <f>SUMIFS(СВЦЭМ!$C$33:$C$776,СВЦЭМ!$A$33:$A$776,$A28,СВЦЭМ!$B$33:$B$776,L$11)+'СЕТ СН'!$F$9+СВЦЭМ!$D$10+'СЕТ СН'!$F$6-'СЕТ СН'!$F$19</f>
        <v>1202.9376877299999</v>
      </c>
      <c r="M28" s="36">
        <f>SUMIFS(СВЦЭМ!$C$33:$C$776,СВЦЭМ!$A$33:$A$776,$A28,СВЦЭМ!$B$33:$B$776,M$11)+'СЕТ СН'!$F$9+СВЦЭМ!$D$10+'СЕТ СН'!$F$6-'СЕТ СН'!$F$19</f>
        <v>1242.9836943299999</v>
      </c>
      <c r="N28" s="36">
        <f>SUMIFS(СВЦЭМ!$C$33:$C$776,СВЦЭМ!$A$33:$A$776,$A28,СВЦЭМ!$B$33:$B$776,N$11)+'СЕТ СН'!$F$9+СВЦЭМ!$D$10+'СЕТ СН'!$F$6-'СЕТ СН'!$F$19</f>
        <v>1232.4546024799997</v>
      </c>
      <c r="O28" s="36">
        <f>SUMIFS(СВЦЭМ!$C$33:$C$776,СВЦЭМ!$A$33:$A$776,$A28,СВЦЭМ!$B$33:$B$776,O$11)+'СЕТ СН'!$F$9+СВЦЭМ!$D$10+'СЕТ СН'!$F$6-'СЕТ СН'!$F$19</f>
        <v>1177.7429906399998</v>
      </c>
      <c r="P28" s="36">
        <f>SUMIFS(СВЦЭМ!$C$33:$C$776,СВЦЭМ!$A$33:$A$776,$A28,СВЦЭМ!$B$33:$B$776,P$11)+'СЕТ СН'!$F$9+СВЦЭМ!$D$10+'СЕТ СН'!$F$6-'СЕТ СН'!$F$19</f>
        <v>1384.8654192999998</v>
      </c>
      <c r="Q28" s="36">
        <f>SUMIFS(СВЦЭМ!$C$33:$C$776,СВЦЭМ!$A$33:$A$776,$A28,СВЦЭМ!$B$33:$B$776,Q$11)+'СЕТ СН'!$F$9+СВЦЭМ!$D$10+'СЕТ СН'!$F$6-'СЕТ СН'!$F$19</f>
        <v>1354.7999598899999</v>
      </c>
      <c r="R28" s="36">
        <f>SUMIFS(СВЦЭМ!$C$33:$C$776,СВЦЭМ!$A$33:$A$776,$A28,СВЦЭМ!$B$33:$B$776,R$11)+'СЕТ СН'!$F$9+СВЦЭМ!$D$10+'СЕТ СН'!$F$6-'СЕТ СН'!$F$19</f>
        <v>1316.5298197099999</v>
      </c>
      <c r="S28" s="36">
        <f>SUMIFS(СВЦЭМ!$C$33:$C$776,СВЦЭМ!$A$33:$A$776,$A28,СВЦЭМ!$B$33:$B$776,S$11)+'СЕТ СН'!$F$9+СВЦЭМ!$D$10+'СЕТ СН'!$F$6-'СЕТ СН'!$F$19</f>
        <v>1300.6226773499998</v>
      </c>
      <c r="T28" s="36">
        <f>SUMIFS(СВЦЭМ!$C$33:$C$776,СВЦЭМ!$A$33:$A$776,$A28,СВЦЭМ!$B$33:$B$776,T$11)+'СЕТ СН'!$F$9+СВЦЭМ!$D$10+'СЕТ СН'!$F$6-'СЕТ СН'!$F$19</f>
        <v>1262.5807179399999</v>
      </c>
      <c r="U28" s="36">
        <f>SUMIFS(СВЦЭМ!$C$33:$C$776,СВЦЭМ!$A$33:$A$776,$A28,СВЦЭМ!$B$33:$B$776,U$11)+'СЕТ СН'!$F$9+СВЦЭМ!$D$10+'СЕТ СН'!$F$6-'СЕТ СН'!$F$19</f>
        <v>1299.5260099599998</v>
      </c>
      <c r="V28" s="36">
        <f>SUMIFS(СВЦЭМ!$C$33:$C$776,СВЦЭМ!$A$33:$A$776,$A28,СВЦЭМ!$B$33:$B$776,V$11)+'СЕТ СН'!$F$9+СВЦЭМ!$D$10+'СЕТ СН'!$F$6-'СЕТ СН'!$F$19</f>
        <v>1323.6399829399998</v>
      </c>
      <c r="W28" s="36">
        <f>SUMIFS(СВЦЭМ!$C$33:$C$776,СВЦЭМ!$A$33:$A$776,$A28,СВЦЭМ!$B$33:$B$776,W$11)+'СЕТ СН'!$F$9+СВЦЭМ!$D$10+'СЕТ СН'!$F$6-'СЕТ СН'!$F$19</f>
        <v>1313.1634206199999</v>
      </c>
      <c r="X28" s="36">
        <f>SUMIFS(СВЦЭМ!$C$33:$C$776,СВЦЭМ!$A$33:$A$776,$A28,СВЦЭМ!$B$33:$B$776,X$11)+'СЕТ СН'!$F$9+СВЦЭМ!$D$10+'СЕТ СН'!$F$6-'СЕТ СН'!$F$19</f>
        <v>1296.8939458499999</v>
      </c>
      <c r="Y28" s="36">
        <f>SUMIFS(СВЦЭМ!$C$33:$C$776,СВЦЭМ!$A$33:$A$776,$A28,СВЦЭМ!$B$33:$B$776,Y$11)+'СЕТ СН'!$F$9+СВЦЭМ!$D$10+'СЕТ СН'!$F$6-'СЕТ СН'!$F$19</f>
        <v>1429.0408770299998</v>
      </c>
    </row>
    <row r="29" spans="1:25" ht="15.75" x14ac:dyDescent="0.2">
      <c r="A29" s="35">
        <f t="shared" si="0"/>
        <v>43483</v>
      </c>
      <c r="B29" s="36">
        <f>SUMIFS(СВЦЭМ!$C$33:$C$776,СВЦЭМ!$A$33:$A$776,$A29,СВЦЭМ!$B$33:$B$776,B$11)+'СЕТ СН'!$F$9+СВЦЭМ!$D$10+'СЕТ СН'!$F$6-'СЕТ СН'!$F$19</f>
        <v>1495.9402025899999</v>
      </c>
      <c r="C29" s="36">
        <f>SUMIFS(СВЦЭМ!$C$33:$C$776,СВЦЭМ!$A$33:$A$776,$A29,СВЦЭМ!$B$33:$B$776,C$11)+'СЕТ СН'!$F$9+СВЦЭМ!$D$10+'СЕТ СН'!$F$6-'СЕТ СН'!$F$19</f>
        <v>1418.9105444799998</v>
      </c>
      <c r="D29" s="36">
        <f>SUMIFS(СВЦЭМ!$C$33:$C$776,СВЦЭМ!$A$33:$A$776,$A29,СВЦЭМ!$B$33:$B$776,D$11)+'СЕТ СН'!$F$9+СВЦЭМ!$D$10+'СЕТ СН'!$F$6-'СЕТ СН'!$F$19</f>
        <v>1513.0096095499998</v>
      </c>
      <c r="E29" s="36">
        <f>SUMIFS(СВЦЭМ!$C$33:$C$776,СВЦЭМ!$A$33:$A$776,$A29,СВЦЭМ!$B$33:$B$776,E$11)+'СЕТ СН'!$F$9+СВЦЭМ!$D$10+'СЕТ СН'!$F$6-'СЕТ СН'!$F$19</f>
        <v>1620.1393157099999</v>
      </c>
      <c r="F29" s="36">
        <f>SUMIFS(СВЦЭМ!$C$33:$C$776,СВЦЭМ!$A$33:$A$776,$A29,СВЦЭМ!$B$33:$B$776,F$11)+'СЕТ СН'!$F$9+СВЦЭМ!$D$10+'СЕТ СН'!$F$6-'СЕТ СН'!$F$19</f>
        <v>1486.9270669999999</v>
      </c>
      <c r="G29" s="36">
        <f>SUMIFS(СВЦЭМ!$C$33:$C$776,СВЦЭМ!$A$33:$A$776,$A29,СВЦЭМ!$B$33:$B$776,G$11)+'СЕТ СН'!$F$9+СВЦЭМ!$D$10+'СЕТ СН'!$F$6-'СЕТ СН'!$F$19</f>
        <v>1547.5784826999998</v>
      </c>
      <c r="H29" s="36">
        <f>SUMIFS(СВЦЭМ!$C$33:$C$776,СВЦЭМ!$A$33:$A$776,$A29,СВЦЭМ!$B$33:$B$776,H$11)+'СЕТ СН'!$F$9+СВЦЭМ!$D$10+'СЕТ СН'!$F$6-'СЕТ СН'!$F$19</f>
        <v>1523.3856963799999</v>
      </c>
      <c r="I29" s="36">
        <f>SUMIFS(СВЦЭМ!$C$33:$C$776,СВЦЭМ!$A$33:$A$776,$A29,СВЦЭМ!$B$33:$B$776,I$11)+'СЕТ СН'!$F$9+СВЦЭМ!$D$10+'СЕТ СН'!$F$6-'СЕТ СН'!$F$19</f>
        <v>1457.1728904399997</v>
      </c>
      <c r="J29" s="36">
        <f>SUMIFS(СВЦЭМ!$C$33:$C$776,СВЦЭМ!$A$33:$A$776,$A29,СВЦЭМ!$B$33:$B$776,J$11)+'СЕТ СН'!$F$9+СВЦЭМ!$D$10+'СЕТ СН'!$F$6-'СЕТ СН'!$F$19</f>
        <v>1431.8551740999999</v>
      </c>
      <c r="K29" s="36">
        <f>SUMIFS(СВЦЭМ!$C$33:$C$776,СВЦЭМ!$A$33:$A$776,$A29,СВЦЭМ!$B$33:$B$776,K$11)+'СЕТ СН'!$F$9+СВЦЭМ!$D$10+'СЕТ СН'!$F$6-'СЕТ СН'!$F$19</f>
        <v>1507.2814140899998</v>
      </c>
      <c r="L29" s="36">
        <f>SUMIFS(СВЦЭМ!$C$33:$C$776,СВЦЭМ!$A$33:$A$776,$A29,СВЦЭМ!$B$33:$B$776,L$11)+'СЕТ СН'!$F$9+СВЦЭМ!$D$10+'СЕТ СН'!$F$6-'СЕТ СН'!$F$19</f>
        <v>1452.5107197599998</v>
      </c>
      <c r="M29" s="36">
        <f>SUMIFS(СВЦЭМ!$C$33:$C$776,СВЦЭМ!$A$33:$A$776,$A29,СВЦЭМ!$B$33:$B$776,M$11)+'СЕТ СН'!$F$9+СВЦЭМ!$D$10+'СЕТ СН'!$F$6-'СЕТ СН'!$F$19</f>
        <v>1386.1458536199998</v>
      </c>
      <c r="N29" s="36">
        <f>SUMIFS(СВЦЭМ!$C$33:$C$776,СВЦЭМ!$A$33:$A$776,$A29,СВЦЭМ!$B$33:$B$776,N$11)+'СЕТ СН'!$F$9+СВЦЭМ!$D$10+'СЕТ СН'!$F$6-'СЕТ СН'!$F$19</f>
        <v>1363.5720682499998</v>
      </c>
      <c r="O29" s="36">
        <f>SUMIFS(СВЦЭМ!$C$33:$C$776,СВЦЭМ!$A$33:$A$776,$A29,СВЦЭМ!$B$33:$B$776,O$11)+'СЕТ СН'!$F$9+СВЦЭМ!$D$10+'СЕТ СН'!$F$6-'СЕТ СН'!$F$19</f>
        <v>1370.3432843399999</v>
      </c>
      <c r="P29" s="36">
        <f>SUMIFS(СВЦЭМ!$C$33:$C$776,СВЦЭМ!$A$33:$A$776,$A29,СВЦЭМ!$B$33:$B$776,P$11)+'СЕТ СН'!$F$9+СВЦЭМ!$D$10+'СЕТ СН'!$F$6-'СЕТ СН'!$F$19</f>
        <v>1355.5411760099998</v>
      </c>
      <c r="Q29" s="36">
        <f>SUMIFS(СВЦЭМ!$C$33:$C$776,СВЦЭМ!$A$33:$A$776,$A29,СВЦЭМ!$B$33:$B$776,Q$11)+'СЕТ СН'!$F$9+СВЦЭМ!$D$10+'СЕТ СН'!$F$6-'СЕТ СН'!$F$19</f>
        <v>1358.7051954699998</v>
      </c>
      <c r="R29" s="36">
        <f>SUMIFS(СВЦЭМ!$C$33:$C$776,СВЦЭМ!$A$33:$A$776,$A29,СВЦЭМ!$B$33:$B$776,R$11)+'СЕТ СН'!$F$9+СВЦЭМ!$D$10+'СЕТ СН'!$F$6-'СЕТ СН'!$F$19</f>
        <v>1358.2411371999999</v>
      </c>
      <c r="S29" s="36">
        <f>SUMIFS(СВЦЭМ!$C$33:$C$776,СВЦЭМ!$A$33:$A$776,$A29,СВЦЭМ!$B$33:$B$776,S$11)+'СЕТ СН'!$F$9+СВЦЭМ!$D$10+'СЕТ СН'!$F$6-'СЕТ СН'!$F$19</f>
        <v>1372.9655596199998</v>
      </c>
      <c r="T29" s="36">
        <f>SUMIFS(СВЦЭМ!$C$33:$C$776,СВЦЭМ!$A$33:$A$776,$A29,СВЦЭМ!$B$33:$B$776,T$11)+'СЕТ СН'!$F$9+СВЦЭМ!$D$10+'СЕТ СН'!$F$6-'СЕТ СН'!$F$19</f>
        <v>1406.4613789199998</v>
      </c>
      <c r="U29" s="36">
        <f>SUMIFS(СВЦЭМ!$C$33:$C$776,СВЦЭМ!$A$33:$A$776,$A29,СВЦЭМ!$B$33:$B$776,U$11)+'СЕТ СН'!$F$9+СВЦЭМ!$D$10+'СЕТ СН'!$F$6-'СЕТ СН'!$F$19</f>
        <v>1389.7022543799999</v>
      </c>
      <c r="V29" s="36">
        <f>SUMIFS(СВЦЭМ!$C$33:$C$776,СВЦЭМ!$A$33:$A$776,$A29,СВЦЭМ!$B$33:$B$776,V$11)+'СЕТ СН'!$F$9+СВЦЭМ!$D$10+'СЕТ СН'!$F$6-'СЕТ СН'!$F$19</f>
        <v>1338.7881053199999</v>
      </c>
      <c r="W29" s="36">
        <f>SUMIFS(СВЦЭМ!$C$33:$C$776,СВЦЭМ!$A$33:$A$776,$A29,СВЦЭМ!$B$33:$B$776,W$11)+'СЕТ СН'!$F$9+СВЦЭМ!$D$10+'СЕТ СН'!$F$6-'СЕТ СН'!$F$19</f>
        <v>1323.1720262899998</v>
      </c>
      <c r="X29" s="36">
        <f>SUMIFS(СВЦЭМ!$C$33:$C$776,СВЦЭМ!$A$33:$A$776,$A29,СВЦЭМ!$B$33:$B$776,X$11)+'СЕТ СН'!$F$9+СВЦЭМ!$D$10+'СЕТ СН'!$F$6-'СЕТ СН'!$F$19</f>
        <v>1309.1425163599997</v>
      </c>
      <c r="Y29" s="36">
        <f>SUMIFS(СВЦЭМ!$C$33:$C$776,СВЦЭМ!$A$33:$A$776,$A29,СВЦЭМ!$B$33:$B$776,Y$11)+'СЕТ СН'!$F$9+СВЦЭМ!$D$10+'СЕТ СН'!$F$6-'СЕТ СН'!$F$19</f>
        <v>1336.4747101599999</v>
      </c>
    </row>
    <row r="30" spans="1:25" ht="15.75" x14ac:dyDescent="0.2">
      <c r="A30" s="35">
        <f t="shared" si="0"/>
        <v>43484</v>
      </c>
      <c r="B30" s="36">
        <f>SUMIFS(СВЦЭМ!$C$33:$C$776,СВЦЭМ!$A$33:$A$776,$A30,СВЦЭМ!$B$33:$B$776,B$11)+'СЕТ СН'!$F$9+СВЦЭМ!$D$10+'СЕТ СН'!$F$6-'СЕТ СН'!$F$19</f>
        <v>1365.3397409599997</v>
      </c>
      <c r="C30" s="36">
        <f>SUMIFS(СВЦЭМ!$C$33:$C$776,СВЦЭМ!$A$33:$A$776,$A30,СВЦЭМ!$B$33:$B$776,C$11)+'СЕТ СН'!$F$9+СВЦЭМ!$D$10+'СЕТ СН'!$F$6-'СЕТ СН'!$F$19</f>
        <v>1359.7814968299999</v>
      </c>
      <c r="D30" s="36">
        <f>SUMIFS(СВЦЭМ!$C$33:$C$776,СВЦЭМ!$A$33:$A$776,$A30,СВЦЭМ!$B$33:$B$776,D$11)+'СЕТ СН'!$F$9+СВЦЭМ!$D$10+'СЕТ СН'!$F$6-'СЕТ СН'!$F$19</f>
        <v>1355.2811362399998</v>
      </c>
      <c r="E30" s="36">
        <f>SUMIFS(СВЦЭМ!$C$33:$C$776,СВЦЭМ!$A$33:$A$776,$A30,СВЦЭМ!$B$33:$B$776,E$11)+'СЕТ СН'!$F$9+СВЦЭМ!$D$10+'СЕТ СН'!$F$6-'СЕТ СН'!$F$19</f>
        <v>1341.8017832699998</v>
      </c>
      <c r="F30" s="36">
        <f>SUMIFS(СВЦЭМ!$C$33:$C$776,СВЦЭМ!$A$33:$A$776,$A30,СВЦЭМ!$B$33:$B$776,F$11)+'СЕТ СН'!$F$9+СВЦЭМ!$D$10+'СЕТ СН'!$F$6-'СЕТ СН'!$F$19</f>
        <v>1410.6731585399998</v>
      </c>
      <c r="G30" s="36">
        <f>SUMIFS(СВЦЭМ!$C$33:$C$776,СВЦЭМ!$A$33:$A$776,$A30,СВЦЭМ!$B$33:$B$776,G$11)+'СЕТ СН'!$F$9+СВЦЭМ!$D$10+'СЕТ СН'!$F$6-'СЕТ СН'!$F$19</f>
        <v>1409.8426548599998</v>
      </c>
      <c r="H30" s="36">
        <f>SUMIFS(СВЦЭМ!$C$33:$C$776,СВЦЭМ!$A$33:$A$776,$A30,СВЦЭМ!$B$33:$B$776,H$11)+'СЕТ СН'!$F$9+СВЦЭМ!$D$10+'СЕТ СН'!$F$6-'СЕТ СН'!$F$19</f>
        <v>1378.7386070699997</v>
      </c>
      <c r="I30" s="36">
        <f>SUMIFS(СВЦЭМ!$C$33:$C$776,СВЦЭМ!$A$33:$A$776,$A30,СВЦЭМ!$B$33:$B$776,I$11)+'СЕТ СН'!$F$9+СВЦЭМ!$D$10+'СЕТ СН'!$F$6-'СЕТ СН'!$F$19</f>
        <v>1353.1926154199998</v>
      </c>
      <c r="J30" s="36">
        <f>SUMIFS(СВЦЭМ!$C$33:$C$776,СВЦЭМ!$A$33:$A$776,$A30,СВЦЭМ!$B$33:$B$776,J$11)+'СЕТ СН'!$F$9+СВЦЭМ!$D$10+'СЕТ СН'!$F$6-'СЕТ СН'!$F$19</f>
        <v>1340.9828952099999</v>
      </c>
      <c r="K30" s="36">
        <f>SUMIFS(СВЦЭМ!$C$33:$C$776,СВЦЭМ!$A$33:$A$776,$A30,СВЦЭМ!$B$33:$B$776,K$11)+'СЕТ СН'!$F$9+СВЦЭМ!$D$10+'СЕТ СН'!$F$6-'СЕТ СН'!$F$19</f>
        <v>1295.8398949999998</v>
      </c>
      <c r="L30" s="36">
        <f>SUMIFS(СВЦЭМ!$C$33:$C$776,СВЦЭМ!$A$33:$A$776,$A30,СВЦЭМ!$B$33:$B$776,L$11)+'СЕТ СН'!$F$9+СВЦЭМ!$D$10+'СЕТ СН'!$F$6-'СЕТ СН'!$F$19</f>
        <v>1224.1379058999999</v>
      </c>
      <c r="M30" s="36">
        <f>SUMIFS(СВЦЭМ!$C$33:$C$776,СВЦЭМ!$A$33:$A$776,$A30,СВЦЭМ!$B$33:$B$776,M$11)+'СЕТ СН'!$F$9+СВЦЭМ!$D$10+'СЕТ СН'!$F$6-'СЕТ СН'!$F$19</f>
        <v>1316.9414357399999</v>
      </c>
      <c r="N30" s="36">
        <f>SUMIFS(СВЦЭМ!$C$33:$C$776,СВЦЭМ!$A$33:$A$776,$A30,СВЦЭМ!$B$33:$B$776,N$11)+'СЕТ СН'!$F$9+СВЦЭМ!$D$10+'СЕТ СН'!$F$6-'СЕТ СН'!$F$19</f>
        <v>1308.5748076999998</v>
      </c>
      <c r="O30" s="36">
        <f>SUMIFS(СВЦЭМ!$C$33:$C$776,СВЦЭМ!$A$33:$A$776,$A30,СВЦЭМ!$B$33:$B$776,O$11)+'СЕТ СН'!$F$9+СВЦЭМ!$D$10+'СЕТ СН'!$F$6-'СЕТ СН'!$F$19</f>
        <v>1351.8845596599999</v>
      </c>
      <c r="P30" s="36">
        <f>SUMIFS(СВЦЭМ!$C$33:$C$776,СВЦЭМ!$A$33:$A$776,$A30,СВЦЭМ!$B$33:$B$776,P$11)+'СЕТ СН'!$F$9+СВЦЭМ!$D$10+'СЕТ СН'!$F$6-'СЕТ СН'!$F$19</f>
        <v>1402.6071009099999</v>
      </c>
      <c r="Q30" s="36">
        <f>SUMIFS(СВЦЭМ!$C$33:$C$776,СВЦЭМ!$A$33:$A$776,$A30,СВЦЭМ!$B$33:$B$776,Q$11)+'СЕТ СН'!$F$9+СВЦЭМ!$D$10+'СЕТ СН'!$F$6-'СЕТ СН'!$F$19</f>
        <v>1360.7623300199998</v>
      </c>
      <c r="R30" s="36">
        <f>SUMIFS(СВЦЭМ!$C$33:$C$776,СВЦЭМ!$A$33:$A$776,$A30,СВЦЭМ!$B$33:$B$776,R$11)+'СЕТ СН'!$F$9+СВЦЭМ!$D$10+'СЕТ СН'!$F$6-'СЕТ СН'!$F$19</f>
        <v>1408.3756105199998</v>
      </c>
      <c r="S30" s="36">
        <f>SUMIFS(СВЦЭМ!$C$33:$C$776,СВЦЭМ!$A$33:$A$776,$A30,СВЦЭМ!$B$33:$B$776,S$11)+'СЕТ СН'!$F$9+СВЦЭМ!$D$10+'СЕТ СН'!$F$6-'СЕТ СН'!$F$19</f>
        <v>1379.7762959199999</v>
      </c>
      <c r="T30" s="36">
        <f>SUMIFS(СВЦЭМ!$C$33:$C$776,СВЦЭМ!$A$33:$A$776,$A30,СВЦЭМ!$B$33:$B$776,T$11)+'СЕТ СН'!$F$9+СВЦЭМ!$D$10+'СЕТ СН'!$F$6-'СЕТ СН'!$F$19</f>
        <v>1313.2370586299999</v>
      </c>
      <c r="U30" s="36">
        <f>SUMIFS(СВЦЭМ!$C$33:$C$776,СВЦЭМ!$A$33:$A$776,$A30,СВЦЭМ!$B$33:$B$776,U$11)+'СЕТ СН'!$F$9+СВЦЭМ!$D$10+'СЕТ СН'!$F$6-'СЕТ СН'!$F$19</f>
        <v>1324.3477925399998</v>
      </c>
      <c r="V30" s="36">
        <f>SUMIFS(СВЦЭМ!$C$33:$C$776,СВЦЭМ!$A$33:$A$776,$A30,СВЦЭМ!$B$33:$B$776,V$11)+'СЕТ СН'!$F$9+СВЦЭМ!$D$10+'СЕТ СН'!$F$6-'СЕТ СН'!$F$19</f>
        <v>1286.7396878899999</v>
      </c>
      <c r="W30" s="36">
        <f>SUMIFS(СВЦЭМ!$C$33:$C$776,СВЦЭМ!$A$33:$A$776,$A30,СВЦЭМ!$B$33:$B$776,W$11)+'СЕТ СН'!$F$9+СВЦЭМ!$D$10+'СЕТ СН'!$F$6-'СЕТ СН'!$F$19</f>
        <v>1280.0236030999997</v>
      </c>
      <c r="X30" s="36">
        <f>SUMIFS(СВЦЭМ!$C$33:$C$776,СВЦЭМ!$A$33:$A$776,$A30,СВЦЭМ!$B$33:$B$776,X$11)+'СЕТ СН'!$F$9+СВЦЭМ!$D$10+'СЕТ СН'!$F$6-'СЕТ СН'!$F$19</f>
        <v>1276.5442257899999</v>
      </c>
      <c r="Y30" s="36">
        <f>SUMIFS(СВЦЭМ!$C$33:$C$776,СВЦЭМ!$A$33:$A$776,$A30,СВЦЭМ!$B$33:$B$776,Y$11)+'СЕТ СН'!$F$9+СВЦЭМ!$D$10+'СЕТ СН'!$F$6-'СЕТ СН'!$F$19</f>
        <v>1316.3837270999998</v>
      </c>
    </row>
    <row r="31" spans="1:25" ht="15.75" x14ac:dyDescent="0.2">
      <c r="A31" s="35">
        <f t="shared" si="0"/>
        <v>43485</v>
      </c>
      <c r="B31" s="36">
        <f>SUMIFS(СВЦЭМ!$C$33:$C$776,СВЦЭМ!$A$33:$A$776,$A31,СВЦЭМ!$B$33:$B$776,B$11)+'СЕТ СН'!$F$9+СВЦЭМ!$D$10+'СЕТ СН'!$F$6-'СЕТ СН'!$F$19</f>
        <v>1373.0991605199997</v>
      </c>
      <c r="C31" s="36">
        <f>SUMIFS(СВЦЭМ!$C$33:$C$776,СВЦЭМ!$A$33:$A$776,$A31,СВЦЭМ!$B$33:$B$776,C$11)+'СЕТ СН'!$F$9+СВЦЭМ!$D$10+'СЕТ СН'!$F$6-'СЕТ СН'!$F$19</f>
        <v>1387.0084481299998</v>
      </c>
      <c r="D31" s="36">
        <f>SUMIFS(СВЦЭМ!$C$33:$C$776,СВЦЭМ!$A$33:$A$776,$A31,СВЦЭМ!$B$33:$B$776,D$11)+'СЕТ СН'!$F$9+СВЦЭМ!$D$10+'СЕТ СН'!$F$6-'СЕТ СН'!$F$19</f>
        <v>1388.9570446099999</v>
      </c>
      <c r="E31" s="36">
        <f>SUMIFS(СВЦЭМ!$C$33:$C$776,СВЦЭМ!$A$33:$A$776,$A31,СВЦЭМ!$B$33:$B$776,E$11)+'СЕТ СН'!$F$9+СВЦЭМ!$D$10+'СЕТ СН'!$F$6-'СЕТ СН'!$F$19</f>
        <v>1437.5950387899998</v>
      </c>
      <c r="F31" s="36">
        <f>SUMIFS(СВЦЭМ!$C$33:$C$776,СВЦЭМ!$A$33:$A$776,$A31,СВЦЭМ!$B$33:$B$776,F$11)+'СЕТ СН'!$F$9+СВЦЭМ!$D$10+'СЕТ СН'!$F$6-'СЕТ СН'!$F$19</f>
        <v>1569.0191067099997</v>
      </c>
      <c r="G31" s="36">
        <f>SUMIFS(СВЦЭМ!$C$33:$C$776,СВЦЭМ!$A$33:$A$776,$A31,СВЦЭМ!$B$33:$B$776,G$11)+'СЕТ СН'!$F$9+СВЦЭМ!$D$10+'СЕТ СН'!$F$6-'СЕТ СН'!$F$19</f>
        <v>1579.7873413599998</v>
      </c>
      <c r="H31" s="36">
        <f>SUMIFS(СВЦЭМ!$C$33:$C$776,СВЦЭМ!$A$33:$A$776,$A31,СВЦЭМ!$B$33:$B$776,H$11)+'СЕТ СН'!$F$9+СВЦЭМ!$D$10+'СЕТ СН'!$F$6-'СЕТ СН'!$F$19</f>
        <v>1583.4073299699999</v>
      </c>
      <c r="I31" s="36">
        <f>SUMIFS(СВЦЭМ!$C$33:$C$776,СВЦЭМ!$A$33:$A$776,$A31,СВЦЭМ!$B$33:$B$776,I$11)+'СЕТ СН'!$F$9+СВЦЭМ!$D$10+'СЕТ СН'!$F$6-'СЕТ СН'!$F$19</f>
        <v>1466.5928266499998</v>
      </c>
      <c r="J31" s="36">
        <f>SUMIFS(СВЦЭМ!$C$33:$C$776,СВЦЭМ!$A$33:$A$776,$A31,СВЦЭМ!$B$33:$B$776,J$11)+'СЕТ СН'!$F$9+СВЦЭМ!$D$10+'СЕТ СН'!$F$6-'СЕТ СН'!$F$19</f>
        <v>1389.4238143399998</v>
      </c>
      <c r="K31" s="36">
        <f>SUMIFS(СВЦЭМ!$C$33:$C$776,СВЦЭМ!$A$33:$A$776,$A31,СВЦЭМ!$B$33:$B$776,K$11)+'СЕТ СН'!$F$9+СВЦЭМ!$D$10+'СЕТ СН'!$F$6-'СЕТ СН'!$F$19</f>
        <v>1303.2708742599998</v>
      </c>
      <c r="L31" s="36">
        <f>SUMIFS(СВЦЭМ!$C$33:$C$776,СВЦЭМ!$A$33:$A$776,$A31,СВЦЭМ!$B$33:$B$776,L$11)+'СЕТ СН'!$F$9+СВЦЭМ!$D$10+'СЕТ СН'!$F$6-'СЕТ СН'!$F$19</f>
        <v>1256.5386456799997</v>
      </c>
      <c r="M31" s="36">
        <f>SUMIFS(СВЦЭМ!$C$33:$C$776,СВЦЭМ!$A$33:$A$776,$A31,СВЦЭМ!$B$33:$B$776,M$11)+'СЕТ СН'!$F$9+СВЦЭМ!$D$10+'СЕТ СН'!$F$6-'СЕТ СН'!$F$19</f>
        <v>1262.7589135999999</v>
      </c>
      <c r="N31" s="36">
        <f>SUMIFS(СВЦЭМ!$C$33:$C$776,СВЦЭМ!$A$33:$A$776,$A31,СВЦЭМ!$B$33:$B$776,N$11)+'СЕТ СН'!$F$9+СВЦЭМ!$D$10+'СЕТ СН'!$F$6-'СЕТ СН'!$F$19</f>
        <v>1277.1199378799997</v>
      </c>
      <c r="O31" s="36">
        <f>SUMIFS(СВЦЭМ!$C$33:$C$776,СВЦЭМ!$A$33:$A$776,$A31,СВЦЭМ!$B$33:$B$776,O$11)+'СЕТ СН'!$F$9+СВЦЭМ!$D$10+'СЕТ СН'!$F$6-'СЕТ СН'!$F$19</f>
        <v>1318.1730637599999</v>
      </c>
      <c r="P31" s="36">
        <f>SUMIFS(СВЦЭМ!$C$33:$C$776,СВЦЭМ!$A$33:$A$776,$A31,СВЦЭМ!$B$33:$B$776,P$11)+'СЕТ СН'!$F$9+СВЦЭМ!$D$10+'СЕТ СН'!$F$6-'СЕТ СН'!$F$19</f>
        <v>1316.1894273099999</v>
      </c>
      <c r="Q31" s="36">
        <f>SUMIFS(СВЦЭМ!$C$33:$C$776,СВЦЭМ!$A$33:$A$776,$A31,СВЦЭМ!$B$33:$B$776,Q$11)+'СЕТ СН'!$F$9+СВЦЭМ!$D$10+'СЕТ СН'!$F$6-'СЕТ СН'!$F$19</f>
        <v>1252.9388315199999</v>
      </c>
      <c r="R31" s="36">
        <f>SUMIFS(СВЦЭМ!$C$33:$C$776,СВЦЭМ!$A$33:$A$776,$A31,СВЦЭМ!$B$33:$B$776,R$11)+'СЕТ СН'!$F$9+СВЦЭМ!$D$10+'СЕТ СН'!$F$6-'СЕТ СН'!$F$19</f>
        <v>1391.7727942599997</v>
      </c>
      <c r="S31" s="36">
        <f>SUMIFS(СВЦЭМ!$C$33:$C$776,СВЦЭМ!$A$33:$A$776,$A31,СВЦЭМ!$B$33:$B$776,S$11)+'СЕТ СН'!$F$9+СВЦЭМ!$D$10+'СЕТ СН'!$F$6-'СЕТ СН'!$F$19</f>
        <v>1409.2422103899999</v>
      </c>
      <c r="T31" s="36">
        <f>SUMIFS(СВЦЭМ!$C$33:$C$776,СВЦЭМ!$A$33:$A$776,$A31,СВЦЭМ!$B$33:$B$776,T$11)+'СЕТ СН'!$F$9+СВЦЭМ!$D$10+'СЕТ СН'!$F$6-'СЕТ СН'!$F$19</f>
        <v>1365.2302140999998</v>
      </c>
      <c r="U31" s="36">
        <f>SUMIFS(СВЦЭМ!$C$33:$C$776,СВЦЭМ!$A$33:$A$776,$A31,СВЦЭМ!$B$33:$B$776,U$11)+'СЕТ СН'!$F$9+СВЦЭМ!$D$10+'СЕТ СН'!$F$6-'СЕТ СН'!$F$19</f>
        <v>1393.7531999999999</v>
      </c>
      <c r="V31" s="36">
        <f>SUMIFS(СВЦЭМ!$C$33:$C$776,СВЦЭМ!$A$33:$A$776,$A31,СВЦЭМ!$B$33:$B$776,V$11)+'СЕТ СН'!$F$9+СВЦЭМ!$D$10+'СЕТ СН'!$F$6-'СЕТ СН'!$F$19</f>
        <v>1378.8918678199998</v>
      </c>
      <c r="W31" s="36">
        <f>SUMIFS(СВЦЭМ!$C$33:$C$776,СВЦЭМ!$A$33:$A$776,$A31,СВЦЭМ!$B$33:$B$776,W$11)+'СЕТ СН'!$F$9+СВЦЭМ!$D$10+'СЕТ СН'!$F$6-'СЕТ СН'!$F$19</f>
        <v>1298.6464950899999</v>
      </c>
      <c r="X31" s="36">
        <f>SUMIFS(СВЦЭМ!$C$33:$C$776,СВЦЭМ!$A$33:$A$776,$A31,СВЦЭМ!$B$33:$B$776,X$11)+'СЕТ СН'!$F$9+СВЦЭМ!$D$10+'СЕТ СН'!$F$6-'СЕТ СН'!$F$19</f>
        <v>1228.9053233299999</v>
      </c>
      <c r="Y31" s="36">
        <f>SUMIFS(СВЦЭМ!$C$33:$C$776,СВЦЭМ!$A$33:$A$776,$A31,СВЦЭМ!$B$33:$B$776,Y$11)+'СЕТ СН'!$F$9+СВЦЭМ!$D$10+'СЕТ СН'!$F$6-'СЕТ СН'!$F$19</f>
        <v>1328.7699432899999</v>
      </c>
    </row>
    <row r="32" spans="1:25" ht="15.75" x14ac:dyDescent="0.2">
      <c r="A32" s="35">
        <f t="shared" si="0"/>
        <v>43486</v>
      </c>
      <c r="B32" s="36">
        <f>SUMIFS(СВЦЭМ!$C$33:$C$776,СВЦЭМ!$A$33:$A$776,$A32,СВЦЭМ!$B$33:$B$776,B$11)+'СЕТ СН'!$F$9+СВЦЭМ!$D$10+'СЕТ СН'!$F$6-'СЕТ СН'!$F$19</f>
        <v>1426.8027010899998</v>
      </c>
      <c r="C32" s="36">
        <f>SUMIFS(СВЦЭМ!$C$33:$C$776,СВЦЭМ!$A$33:$A$776,$A32,СВЦЭМ!$B$33:$B$776,C$11)+'СЕТ СН'!$F$9+СВЦЭМ!$D$10+'СЕТ СН'!$F$6-'СЕТ СН'!$F$19</f>
        <v>1480.3917972799998</v>
      </c>
      <c r="D32" s="36">
        <f>SUMIFS(СВЦЭМ!$C$33:$C$776,СВЦЭМ!$A$33:$A$776,$A32,СВЦЭМ!$B$33:$B$776,D$11)+'СЕТ СН'!$F$9+СВЦЭМ!$D$10+'СЕТ СН'!$F$6-'СЕТ СН'!$F$19</f>
        <v>1526.2167476899999</v>
      </c>
      <c r="E32" s="36">
        <f>SUMIFS(СВЦЭМ!$C$33:$C$776,СВЦЭМ!$A$33:$A$776,$A32,СВЦЭМ!$B$33:$B$776,E$11)+'СЕТ СН'!$F$9+СВЦЭМ!$D$10+'СЕТ СН'!$F$6-'СЕТ СН'!$F$19</f>
        <v>1510.6977020899999</v>
      </c>
      <c r="F32" s="36">
        <f>SUMIFS(СВЦЭМ!$C$33:$C$776,СВЦЭМ!$A$33:$A$776,$A32,СВЦЭМ!$B$33:$B$776,F$11)+'СЕТ СН'!$F$9+СВЦЭМ!$D$10+'СЕТ СН'!$F$6-'СЕТ СН'!$F$19</f>
        <v>1497.8226503799999</v>
      </c>
      <c r="G32" s="36">
        <f>SUMIFS(СВЦЭМ!$C$33:$C$776,СВЦЭМ!$A$33:$A$776,$A32,СВЦЭМ!$B$33:$B$776,G$11)+'СЕТ СН'!$F$9+СВЦЭМ!$D$10+'СЕТ СН'!$F$6-'СЕТ СН'!$F$19</f>
        <v>1440.7266049999998</v>
      </c>
      <c r="H32" s="36">
        <f>SUMIFS(СВЦЭМ!$C$33:$C$776,СВЦЭМ!$A$33:$A$776,$A32,СВЦЭМ!$B$33:$B$776,H$11)+'СЕТ СН'!$F$9+СВЦЭМ!$D$10+'СЕТ СН'!$F$6-'СЕТ СН'!$F$19</f>
        <v>1324.1715944399998</v>
      </c>
      <c r="I32" s="36">
        <f>SUMIFS(СВЦЭМ!$C$33:$C$776,СВЦЭМ!$A$33:$A$776,$A32,СВЦЭМ!$B$33:$B$776,I$11)+'СЕТ СН'!$F$9+СВЦЭМ!$D$10+'СЕТ СН'!$F$6-'СЕТ СН'!$F$19</f>
        <v>1263.2405200199998</v>
      </c>
      <c r="J32" s="36">
        <f>SUMIFS(СВЦЭМ!$C$33:$C$776,СВЦЭМ!$A$33:$A$776,$A32,СВЦЭМ!$B$33:$B$776,J$11)+'СЕТ СН'!$F$9+СВЦЭМ!$D$10+'СЕТ СН'!$F$6-'СЕТ СН'!$F$19</f>
        <v>1271.2576303899998</v>
      </c>
      <c r="K32" s="36">
        <f>SUMIFS(СВЦЭМ!$C$33:$C$776,СВЦЭМ!$A$33:$A$776,$A32,СВЦЭМ!$B$33:$B$776,K$11)+'СЕТ СН'!$F$9+СВЦЭМ!$D$10+'СЕТ СН'!$F$6-'СЕТ СН'!$F$19</f>
        <v>1284.2687701599998</v>
      </c>
      <c r="L32" s="36">
        <f>SUMIFS(СВЦЭМ!$C$33:$C$776,СВЦЭМ!$A$33:$A$776,$A32,СВЦЭМ!$B$33:$B$776,L$11)+'СЕТ СН'!$F$9+СВЦЭМ!$D$10+'СЕТ СН'!$F$6-'СЕТ СН'!$F$19</f>
        <v>1253.7299419899998</v>
      </c>
      <c r="M32" s="36">
        <f>SUMIFS(СВЦЭМ!$C$33:$C$776,СВЦЭМ!$A$33:$A$776,$A32,СВЦЭМ!$B$33:$B$776,M$11)+'СЕТ СН'!$F$9+СВЦЭМ!$D$10+'СЕТ СН'!$F$6-'СЕТ СН'!$F$19</f>
        <v>1258.3785012799999</v>
      </c>
      <c r="N32" s="36">
        <f>SUMIFS(СВЦЭМ!$C$33:$C$776,СВЦЭМ!$A$33:$A$776,$A32,СВЦЭМ!$B$33:$B$776,N$11)+'СЕТ СН'!$F$9+СВЦЭМ!$D$10+'СЕТ СН'!$F$6-'СЕТ СН'!$F$19</f>
        <v>1302.1120912099998</v>
      </c>
      <c r="O32" s="36">
        <f>SUMIFS(СВЦЭМ!$C$33:$C$776,СВЦЭМ!$A$33:$A$776,$A32,СВЦЭМ!$B$33:$B$776,O$11)+'СЕТ СН'!$F$9+СВЦЭМ!$D$10+'СЕТ СН'!$F$6-'СЕТ СН'!$F$19</f>
        <v>1306.8622554699998</v>
      </c>
      <c r="P32" s="36">
        <f>SUMIFS(СВЦЭМ!$C$33:$C$776,СВЦЭМ!$A$33:$A$776,$A32,СВЦЭМ!$B$33:$B$776,P$11)+'СЕТ СН'!$F$9+СВЦЭМ!$D$10+'СЕТ СН'!$F$6-'СЕТ СН'!$F$19</f>
        <v>1333.5162783999999</v>
      </c>
      <c r="Q32" s="36">
        <f>SUMIFS(СВЦЭМ!$C$33:$C$776,СВЦЭМ!$A$33:$A$776,$A32,СВЦЭМ!$B$33:$B$776,Q$11)+'СЕТ СН'!$F$9+СВЦЭМ!$D$10+'СЕТ СН'!$F$6-'СЕТ СН'!$F$19</f>
        <v>1332.8457222599998</v>
      </c>
      <c r="R32" s="36">
        <f>SUMIFS(СВЦЭМ!$C$33:$C$776,СВЦЭМ!$A$33:$A$776,$A32,СВЦЭМ!$B$33:$B$776,R$11)+'СЕТ СН'!$F$9+СВЦЭМ!$D$10+'СЕТ СН'!$F$6-'СЕТ СН'!$F$19</f>
        <v>1331.9155487799999</v>
      </c>
      <c r="S32" s="36">
        <f>SUMIFS(СВЦЭМ!$C$33:$C$776,СВЦЭМ!$A$33:$A$776,$A32,СВЦЭМ!$B$33:$B$776,S$11)+'СЕТ СН'!$F$9+СВЦЭМ!$D$10+'СЕТ СН'!$F$6-'СЕТ СН'!$F$19</f>
        <v>1261.0199843399998</v>
      </c>
      <c r="T32" s="36">
        <f>SUMIFS(СВЦЭМ!$C$33:$C$776,СВЦЭМ!$A$33:$A$776,$A32,СВЦЭМ!$B$33:$B$776,T$11)+'СЕТ СН'!$F$9+СВЦЭМ!$D$10+'СЕТ СН'!$F$6-'СЕТ СН'!$F$19</f>
        <v>1213.3169296999997</v>
      </c>
      <c r="U32" s="36">
        <f>SUMIFS(СВЦЭМ!$C$33:$C$776,СВЦЭМ!$A$33:$A$776,$A32,СВЦЭМ!$B$33:$B$776,U$11)+'СЕТ СН'!$F$9+СВЦЭМ!$D$10+'СЕТ СН'!$F$6-'СЕТ СН'!$F$19</f>
        <v>1271.2776319899999</v>
      </c>
      <c r="V32" s="36">
        <f>SUMIFS(СВЦЭМ!$C$33:$C$776,СВЦЭМ!$A$33:$A$776,$A32,СВЦЭМ!$B$33:$B$776,V$11)+'СЕТ СН'!$F$9+СВЦЭМ!$D$10+'СЕТ СН'!$F$6-'СЕТ СН'!$F$19</f>
        <v>1299.3541000699997</v>
      </c>
      <c r="W32" s="36">
        <f>SUMIFS(СВЦЭМ!$C$33:$C$776,СВЦЭМ!$A$33:$A$776,$A32,СВЦЭМ!$B$33:$B$776,W$11)+'СЕТ СН'!$F$9+СВЦЭМ!$D$10+'СЕТ СН'!$F$6-'СЕТ СН'!$F$19</f>
        <v>1270.7556452999997</v>
      </c>
      <c r="X32" s="36">
        <f>SUMIFS(СВЦЭМ!$C$33:$C$776,СВЦЭМ!$A$33:$A$776,$A32,СВЦЭМ!$B$33:$B$776,X$11)+'СЕТ СН'!$F$9+СВЦЭМ!$D$10+'СЕТ СН'!$F$6-'СЕТ СН'!$F$19</f>
        <v>1325.8380505499999</v>
      </c>
      <c r="Y32" s="36">
        <f>SUMIFS(СВЦЭМ!$C$33:$C$776,СВЦЭМ!$A$33:$A$776,$A32,СВЦЭМ!$B$33:$B$776,Y$11)+'СЕТ СН'!$F$9+СВЦЭМ!$D$10+'СЕТ СН'!$F$6-'СЕТ СН'!$F$19</f>
        <v>1387.5097900299997</v>
      </c>
    </row>
    <row r="33" spans="1:25" ht="15.75" x14ac:dyDescent="0.2">
      <c r="A33" s="35">
        <f t="shared" si="0"/>
        <v>43487</v>
      </c>
      <c r="B33" s="36">
        <f>SUMIFS(СВЦЭМ!$C$33:$C$776,СВЦЭМ!$A$33:$A$776,$A33,СВЦЭМ!$B$33:$B$776,B$11)+'СЕТ СН'!$F$9+СВЦЭМ!$D$10+'СЕТ СН'!$F$6-'СЕТ СН'!$F$19</f>
        <v>1455.9041682399998</v>
      </c>
      <c r="C33" s="36">
        <f>SUMIFS(СВЦЭМ!$C$33:$C$776,СВЦЭМ!$A$33:$A$776,$A33,СВЦЭМ!$B$33:$B$776,C$11)+'СЕТ СН'!$F$9+СВЦЭМ!$D$10+'СЕТ СН'!$F$6-'СЕТ СН'!$F$19</f>
        <v>1522.1423652899998</v>
      </c>
      <c r="D33" s="36">
        <f>SUMIFS(СВЦЭМ!$C$33:$C$776,СВЦЭМ!$A$33:$A$776,$A33,СВЦЭМ!$B$33:$B$776,D$11)+'СЕТ СН'!$F$9+СВЦЭМ!$D$10+'СЕТ СН'!$F$6-'СЕТ СН'!$F$19</f>
        <v>1522.5401101399998</v>
      </c>
      <c r="E33" s="36">
        <f>SUMIFS(СВЦЭМ!$C$33:$C$776,СВЦЭМ!$A$33:$A$776,$A33,СВЦЭМ!$B$33:$B$776,E$11)+'СЕТ СН'!$F$9+СВЦЭМ!$D$10+'СЕТ СН'!$F$6-'СЕТ СН'!$F$19</f>
        <v>1426.2114984099999</v>
      </c>
      <c r="F33" s="36">
        <f>SUMIFS(СВЦЭМ!$C$33:$C$776,СВЦЭМ!$A$33:$A$776,$A33,СВЦЭМ!$B$33:$B$776,F$11)+'СЕТ СН'!$F$9+СВЦЭМ!$D$10+'СЕТ СН'!$F$6-'СЕТ СН'!$F$19</f>
        <v>1399.8243204399998</v>
      </c>
      <c r="G33" s="36">
        <f>SUMIFS(СВЦЭМ!$C$33:$C$776,СВЦЭМ!$A$33:$A$776,$A33,СВЦЭМ!$B$33:$B$776,G$11)+'СЕТ СН'!$F$9+СВЦЭМ!$D$10+'СЕТ СН'!$F$6-'СЕТ СН'!$F$19</f>
        <v>1474.6104242299998</v>
      </c>
      <c r="H33" s="36">
        <f>SUMIFS(СВЦЭМ!$C$33:$C$776,СВЦЭМ!$A$33:$A$776,$A33,СВЦЭМ!$B$33:$B$776,H$11)+'СЕТ СН'!$F$9+СВЦЭМ!$D$10+'СЕТ СН'!$F$6-'СЕТ СН'!$F$19</f>
        <v>1412.6494907799997</v>
      </c>
      <c r="I33" s="36">
        <f>SUMIFS(СВЦЭМ!$C$33:$C$776,СВЦЭМ!$A$33:$A$776,$A33,СВЦЭМ!$B$33:$B$776,I$11)+'СЕТ СН'!$F$9+СВЦЭМ!$D$10+'СЕТ СН'!$F$6-'СЕТ СН'!$F$19</f>
        <v>1308.1416434899998</v>
      </c>
      <c r="J33" s="36">
        <f>SUMIFS(СВЦЭМ!$C$33:$C$776,СВЦЭМ!$A$33:$A$776,$A33,СВЦЭМ!$B$33:$B$776,J$11)+'СЕТ СН'!$F$9+СВЦЭМ!$D$10+'СЕТ СН'!$F$6-'СЕТ СН'!$F$19</f>
        <v>1285.4255058899998</v>
      </c>
      <c r="K33" s="36">
        <f>SUMIFS(СВЦЭМ!$C$33:$C$776,СВЦЭМ!$A$33:$A$776,$A33,СВЦЭМ!$B$33:$B$776,K$11)+'СЕТ СН'!$F$9+СВЦЭМ!$D$10+'СЕТ СН'!$F$6-'СЕТ СН'!$F$19</f>
        <v>1340.5094222899997</v>
      </c>
      <c r="L33" s="36">
        <f>SUMIFS(СВЦЭМ!$C$33:$C$776,СВЦЭМ!$A$33:$A$776,$A33,СВЦЭМ!$B$33:$B$776,L$11)+'СЕТ СН'!$F$9+СВЦЭМ!$D$10+'СЕТ СН'!$F$6-'СЕТ СН'!$F$19</f>
        <v>1347.6293883299998</v>
      </c>
      <c r="M33" s="36">
        <f>SUMIFS(СВЦЭМ!$C$33:$C$776,СВЦЭМ!$A$33:$A$776,$A33,СВЦЭМ!$B$33:$B$776,M$11)+'СЕТ СН'!$F$9+СВЦЭМ!$D$10+'СЕТ СН'!$F$6-'СЕТ СН'!$F$19</f>
        <v>1410.2190791799999</v>
      </c>
      <c r="N33" s="36">
        <f>SUMIFS(СВЦЭМ!$C$33:$C$776,СВЦЭМ!$A$33:$A$776,$A33,СВЦЭМ!$B$33:$B$776,N$11)+'СЕТ СН'!$F$9+СВЦЭМ!$D$10+'СЕТ СН'!$F$6-'СЕТ СН'!$F$19</f>
        <v>1433.3769985799997</v>
      </c>
      <c r="O33" s="36">
        <f>SUMIFS(СВЦЭМ!$C$33:$C$776,СВЦЭМ!$A$33:$A$776,$A33,СВЦЭМ!$B$33:$B$776,O$11)+'СЕТ СН'!$F$9+СВЦЭМ!$D$10+'СЕТ СН'!$F$6-'СЕТ СН'!$F$19</f>
        <v>1338.8389489499998</v>
      </c>
      <c r="P33" s="36">
        <f>SUMIFS(СВЦЭМ!$C$33:$C$776,СВЦЭМ!$A$33:$A$776,$A33,СВЦЭМ!$B$33:$B$776,P$11)+'СЕТ СН'!$F$9+СВЦЭМ!$D$10+'СЕТ СН'!$F$6-'СЕТ СН'!$F$19</f>
        <v>1397.1284560599997</v>
      </c>
      <c r="Q33" s="36">
        <f>SUMIFS(СВЦЭМ!$C$33:$C$776,СВЦЭМ!$A$33:$A$776,$A33,СВЦЭМ!$B$33:$B$776,Q$11)+'СЕТ СН'!$F$9+СВЦЭМ!$D$10+'СЕТ СН'!$F$6-'СЕТ СН'!$F$19</f>
        <v>1379.7641107999998</v>
      </c>
      <c r="R33" s="36">
        <f>SUMIFS(СВЦЭМ!$C$33:$C$776,СВЦЭМ!$A$33:$A$776,$A33,СВЦЭМ!$B$33:$B$776,R$11)+'СЕТ СН'!$F$9+СВЦЭМ!$D$10+'СЕТ СН'!$F$6-'СЕТ СН'!$F$19</f>
        <v>1350.6636308699999</v>
      </c>
      <c r="S33" s="36">
        <f>SUMIFS(СВЦЭМ!$C$33:$C$776,СВЦЭМ!$A$33:$A$776,$A33,СВЦЭМ!$B$33:$B$776,S$11)+'СЕТ СН'!$F$9+СВЦЭМ!$D$10+'СЕТ СН'!$F$6-'СЕТ СН'!$F$19</f>
        <v>1327.5232869599997</v>
      </c>
      <c r="T33" s="36">
        <f>SUMIFS(СВЦЭМ!$C$33:$C$776,СВЦЭМ!$A$33:$A$776,$A33,СВЦЭМ!$B$33:$B$776,T$11)+'СЕТ СН'!$F$9+СВЦЭМ!$D$10+'СЕТ СН'!$F$6-'СЕТ СН'!$F$19</f>
        <v>1308.6208185899998</v>
      </c>
      <c r="U33" s="36">
        <f>SUMIFS(СВЦЭМ!$C$33:$C$776,СВЦЭМ!$A$33:$A$776,$A33,СВЦЭМ!$B$33:$B$776,U$11)+'СЕТ СН'!$F$9+СВЦЭМ!$D$10+'СЕТ СН'!$F$6-'СЕТ СН'!$F$19</f>
        <v>1321.1780278899998</v>
      </c>
      <c r="V33" s="36">
        <f>SUMIFS(СВЦЭМ!$C$33:$C$776,СВЦЭМ!$A$33:$A$776,$A33,СВЦЭМ!$B$33:$B$776,V$11)+'СЕТ СН'!$F$9+СВЦЭМ!$D$10+'СЕТ СН'!$F$6-'СЕТ СН'!$F$19</f>
        <v>1345.3831425199999</v>
      </c>
      <c r="W33" s="36">
        <f>SUMIFS(СВЦЭМ!$C$33:$C$776,СВЦЭМ!$A$33:$A$776,$A33,СВЦЭМ!$B$33:$B$776,W$11)+'СЕТ СН'!$F$9+СВЦЭМ!$D$10+'СЕТ СН'!$F$6-'СЕТ СН'!$F$19</f>
        <v>1352.9591773799998</v>
      </c>
      <c r="X33" s="36">
        <f>SUMIFS(СВЦЭМ!$C$33:$C$776,СВЦЭМ!$A$33:$A$776,$A33,СВЦЭМ!$B$33:$B$776,X$11)+'СЕТ СН'!$F$9+СВЦЭМ!$D$10+'СЕТ СН'!$F$6-'СЕТ СН'!$F$19</f>
        <v>1383.2665594899997</v>
      </c>
      <c r="Y33" s="36">
        <f>SUMIFS(СВЦЭМ!$C$33:$C$776,СВЦЭМ!$A$33:$A$776,$A33,СВЦЭМ!$B$33:$B$776,Y$11)+'СЕТ СН'!$F$9+СВЦЭМ!$D$10+'СЕТ СН'!$F$6-'СЕТ СН'!$F$19</f>
        <v>1418.4791186099999</v>
      </c>
    </row>
    <row r="34" spans="1:25" ht="15.75" x14ac:dyDescent="0.2">
      <c r="A34" s="35">
        <f t="shared" si="0"/>
        <v>43488</v>
      </c>
      <c r="B34" s="36">
        <f>SUMIFS(СВЦЭМ!$C$33:$C$776,СВЦЭМ!$A$33:$A$776,$A34,СВЦЭМ!$B$33:$B$776,B$11)+'СЕТ СН'!$F$9+СВЦЭМ!$D$10+'СЕТ СН'!$F$6-'СЕТ СН'!$F$19</f>
        <v>1449.6943096099999</v>
      </c>
      <c r="C34" s="36">
        <f>SUMIFS(СВЦЭМ!$C$33:$C$776,СВЦЭМ!$A$33:$A$776,$A34,СВЦЭМ!$B$33:$B$776,C$11)+'СЕТ СН'!$F$9+СВЦЭМ!$D$10+'СЕТ СН'!$F$6-'СЕТ СН'!$F$19</f>
        <v>1533.6553469899998</v>
      </c>
      <c r="D34" s="36">
        <f>SUMIFS(СВЦЭМ!$C$33:$C$776,СВЦЭМ!$A$33:$A$776,$A34,СВЦЭМ!$B$33:$B$776,D$11)+'СЕТ СН'!$F$9+СВЦЭМ!$D$10+'СЕТ СН'!$F$6-'СЕТ СН'!$F$19</f>
        <v>1593.0791222899998</v>
      </c>
      <c r="E34" s="36">
        <f>SUMIFS(СВЦЭМ!$C$33:$C$776,СВЦЭМ!$A$33:$A$776,$A34,СВЦЭМ!$B$33:$B$776,E$11)+'СЕТ СН'!$F$9+СВЦЭМ!$D$10+'СЕТ СН'!$F$6-'СЕТ СН'!$F$19</f>
        <v>1594.0841282699998</v>
      </c>
      <c r="F34" s="36">
        <f>SUMIFS(СВЦЭМ!$C$33:$C$776,СВЦЭМ!$A$33:$A$776,$A34,СВЦЭМ!$B$33:$B$776,F$11)+'СЕТ СН'!$F$9+СВЦЭМ!$D$10+'СЕТ СН'!$F$6-'СЕТ СН'!$F$19</f>
        <v>1594.5976431199999</v>
      </c>
      <c r="G34" s="36">
        <f>SUMIFS(СВЦЭМ!$C$33:$C$776,СВЦЭМ!$A$33:$A$776,$A34,СВЦЭМ!$B$33:$B$776,G$11)+'СЕТ СН'!$F$9+СВЦЭМ!$D$10+'СЕТ СН'!$F$6-'СЕТ СН'!$F$19</f>
        <v>1525.1826639499998</v>
      </c>
      <c r="H34" s="36">
        <f>SUMIFS(СВЦЭМ!$C$33:$C$776,СВЦЭМ!$A$33:$A$776,$A34,СВЦЭМ!$B$33:$B$776,H$11)+'СЕТ СН'!$F$9+СВЦЭМ!$D$10+'СЕТ СН'!$F$6-'СЕТ СН'!$F$19</f>
        <v>1415.6065616199999</v>
      </c>
      <c r="I34" s="36">
        <f>SUMIFS(СВЦЭМ!$C$33:$C$776,СВЦЭМ!$A$33:$A$776,$A34,СВЦЭМ!$B$33:$B$776,I$11)+'СЕТ СН'!$F$9+СВЦЭМ!$D$10+'СЕТ СН'!$F$6-'СЕТ СН'!$F$19</f>
        <v>1354.3381736099998</v>
      </c>
      <c r="J34" s="36">
        <f>SUMIFS(СВЦЭМ!$C$33:$C$776,СВЦЭМ!$A$33:$A$776,$A34,СВЦЭМ!$B$33:$B$776,J$11)+'СЕТ СН'!$F$9+СВЦЭМ!$D$10+'СЕТ СН'!$F$6-'СЕТ СН'!$F$19</f>
        <v>1323.1206000399998</v>
      </c>
      <c r="K34" s="36">
        <f>SUMIFS(СВЦЭМ!$C$33:$C$776,СВЦЭМ!$A$33:$A$776,$A34,СВЦЭМ!$B$33:$B$776,K$11)+'СЕТ СН'!$F$9+СВЦЭМ!$D$10+'СЕТ СН'!$F$6-'СЕТ СН'!$F$19</f>
        <v>1319.0694333299998</v>
      </c>
      <c r="L34" s="36">
        <f>SUMIFS(СВЦЭМ!$C$33:$C$776,СВЦЭМ!$A$33:$A$776,$A34,СВЦЭМ!$B$33:$B$776,L$11)+'СЕТ СН'!$F$9+СВЦЭМ!$D$10+'СЕТ СН'!$F$6-'СЕТ СН'!$F$19</f>
        <v>1316.5739424499998</v>
      </c>
      <c r="M34" s="36">
        <f>SUMIFS(СВЦЭМ!$C$33:$C$776,СВЦЭМ!$A$33:$A$776,$A34,СВЦЭМ!$B$33:$B$776,M$11)+'СЕТ СН'!$F$9+СВЦЭМ!$D$10+'СЕТ СН'!$F$6-'СЕТ СН'!$F$19</f>
        <v>1361.8035136899998</v>
      </c>
      <c r="N34" s="36">
        <f>SUMIFS(СВЦЭМ!$C$33:$C$776,СВЦЭМ!$A$33:$A$776,$A34,СВЦЭМ!$B$33:$B$776,N$11)+'СЕТ СН'!$F$9+СВЦЭМ!$D$10+'СЕТ СН'!$F$6-'СЕТ СН'!$F$19</f>
        <v>1110.2680283099999</v>
      </c>
      <c r="O34" s="36">
        <f>SUMIFS(СВЦЭМ!$C$33:$C$776,СВЦЭМ!$A$33:$A$776,$A34,СВЦЭМ!$B$33:$B$776,O$11)+'СЕТ СН'!$F$9+СВЦЭМ!$D$10+'СЕТ СН'!$F$6-'СЕТ СН'!$F$19</f>
        <v>1098.12816787</v>
      </c>
      <c r="P34" s="36">
        <f>SUMIFS(СВЦЭМ!$C$33:$C$776,СВЦЭМ!$A$33:$A$776,$A34,СВЦЭМ!$B$33:$B$776,P$11)+'СЕТ СН'!$F$9+СВЦЭМ!$D$10+'СЕТ СН'!$F$6-'СЕТ СН'!$F$19</f>
        <v>1088.4018531899999</v>
      </c>
      <c r="Q34" s="36">
        <f>SUMIFS(СВЦЭМ!$C$33:$C$776,СВЦЭМ!$A$33:$A$776,$A34,СВЦЭМ!$B$33:$B$776,Q$11)+'СЕТ СН'!$F$9+СВЦЭМ!$D$10+'СЕТ СН'!$F$6-'СЕТ СН'!$F$19</f>
        <v>1062.4055332200001</v>
      </c>
      <c r="R34" s="36">
        <f>SUMIFS(СВЦЭМ!$C$33:$C$776,СВЦЭМ!$A$33:$A$776,$A34,СВЦЭМ!$B$33:$B$776,R$11)+'СЕТ СН'!$F$9+СВЦЭМ!$D$10+'СЕТ СН'!$F$6-'СЕТ СН'!$F$19</f>
        <v>1302.9589859799999</v>
      </c>
      <c r="S34" s="36">
        <f>SUMIFS(СВЦЭМ!$C$33:$C$776,СВЦЭМ!$A$33:$A$776,$A34,СВЦЭМ!$B$33:$B$776,S$11)+'СЕТ СН'!$F$9+СВЦЭМ!$D$10+'СЕТ СН'!$F$6-'СЕТ СН'!$F$19</f>
        <v>1238.8932420699998</v>
      </c>
      <c r="T34" s="36">
        <f>SUMIFS(СВЦЭМ!$C$33:$C$776,СВЦЭМ!$A$33:$A$776,$A34,СВЦЭМ!$B$33:$B$776,T$11)+'СЕТ СН'!$F$9+СВЦЭМ!$D$10+'СЕТ СН'!$F$6-'СЕТ СН'!$F$19</f>
        <v>1345.2035849399999</v>
      </c>
      <c r="U34" s="36">
        <f>SUMIFS(СВЦЭМ!$C$33:$C$776,СВЦЭМ!$A$33:$A$776,$A34,СВЦЭМ!$B$33:$B$776,U$11)+'СЕТ СН'!$F$9+СВЦЭМ!$D$10+'СЕТ СН'!$F$6-'СЕТ СН'!$F$19</f>
        <v>1374.4100917499998</v>
      </c>
      <c r="V34" s="36">
        <f>SUMIFS(СВЦЭМ!$C$33:$C$776,СВЦЭМ!$A$33:$A$776,$A34,СВЦЭМ!$B$33:$B$776,V$11)+'СЕТ СН'!$F$9+СВЦЭМ!$D$10+'СЕТ СН'!$F$6-'СЕТ СН'!$F$19</f>
        <v>1432.0712350099998</v>
      </c>
      <c r="W34" s="36">
        <f>SUMIFS(СВЦЭМ!$C$33:$C$776,СВЦЭМ!$A$33:$A$776,$A34,СВЦЭМ!$B$33:$B$776,W$11)+'СЕТ СН'!$F$9+СВЦЭМ!$D$10+'СЕТ СН'!$F$6-'СЕТ СН'!$F$19</f>
        <v>1522.8771002799999</v>
      </c>
      <c r="X34" s="36">
        <f>SUMIFS(СВЦЭМ!$C$33:$C$776,СВЦЭМ!$A$33:$A$776,$A34,СВЦЭМ!$B$33:$B$776,X$11)+'СЕТ СН'!$F$9+СВЦЭМ!$D$10+'СЕТ СН'!$F$6-'СЕТ СН'!$F$19</f>
        <v>1408.3740705199998</v>
      </c>
      <c r="Y34" s="36">
        <f>SUMIFS(СВЦЭМ!$C$33:$C$776,СВЦЭМ!$A$33:$A$776,$A34,СВЦЭМ!$B$33:$B$776,Y$11)+'СЕТ СН'!$F$9+СВЦЭМ!$D$10+'СЕТ СН'!$F$6-'СЕТ СН'!$F$19</f>
        <v>1322.6785184899998</v>
      </c>
    </row>
    <row r="35" spans="1:25" ht="15.75" x14ac:dyDescent="0.2">
      <c r="A35" s="35">
        <f t="shared" si="0"/>
        <v>43489</v>
      </c>
      <c r="B35" s="36">
        <f>SUMIFS(СВЦЭМ!$C$33:$C$776,СВЦЭМ!$A$33:$A$776,$A35,СВЦЭМ!$B$33:$B$776,B$11)+'СЕТ СН'!$F$9+СВЦЭМ!$D$10+'СЕТ СН'!$F$6-'СЕТ СН'!$F$19</f>
        <v>1397.1674988899999</v>
      </c>
      <c r="C35" s="36">
        <f>SUMIFS(СВЦЭМ!$C$33:$C$776,СВЦЭМ!$A$33:$A$776,$A35,СВЦЭМ!$B$33:$B$776,C$11)+'СЕТ СН'!$F$9+СВЦЭМ!$D$10+'СЕТ СН'!$F$6-'СЕТ СН'!$F$19</f>
        <v>1391.4316511099998</v>
      </c>
      <c r="D35" s="36">
        <f>SUMIFS(СВЦЭМ!$C$33:$C$776,СВЦЭМ!$A$33:$A$776,$A35,СВЦЭМ!$B$33:$B$776,D$11)+'СЕТ СН'!$F$9+СВЦЭМ!$D$10+'СЕТ СН'!$F$6-'СЕТ СН'!$F$19</f>
        <v>1413.9909602299999</v>
      </c>
      <c r="E35" s="36">
        <f>SUMIFS(СВЦЭМ!$C$33:$C$776,СВЦЭМ!$A$33:$A$776,$A35,СВЦЭМ!$B$33:$B$776,E$11)+'СЕТ СН'!$F$9+СВЦЭМ!$D$10+'СЕТ СН'!$F$6-'СЕТ СН'!$F$19</f>
        <v>1424.1876564399997</v>
      </c>
      <c r="F35" s="36">
        <f>SUMIFS(СВЦЭМ!$C$33:$C$776,СВЦЭМ!$A$33:$A$776,$A35,СВЦЭМ!$B$33:$B$776,F$11)+'СЕТ СН'!$F$9+СВЦЭМ!$D$10+'СЕТ СН'!$F$6-'СЕТ СН'!$F$19</f>
        <v>1397.7932754099998</v>
      </c>
      <c r="G35" s="36">
        <f>SUMIFS(СВЦЭМ!$C$33:$C$776,СВЦЭМ!$A$33:$A$776,$A35,СВЦЭМ!$B$33:$B$776,G$11)+'СЕТ СН'!$F$9+СВЦЭМ!$D$10+'СЕТ СН'!$F$6-'СЕТ СН'!$F$19</f>
        <v>1383.9430394899998</v>
      </c>
      <c r="H35" s="36">
        <f>SUMIFS(СВЦЭМ!$C$33:$C$776,СВЦЭМ!$A$33:$A$776,$A35,СВЦЭМ!$B$33:$B$776,H$11)+'СЕТ СН'!$F$9+СВЦЭМ!$D$10+'СЕТ СН'!$F$6-'СЕТ СН'!$F$19</f>
        <v>1459.4187671299999</v>
      </c>
      <c r="I35" s="36">
        <f>SUMIFS(СВЦЭМ!$C$33:$C$776,СВЦЭМ!$A$33:$A$776,$A35,СВЦЭМ!$B$33:$B$776,I$11)+'СЕТ СН'!$F$9+СВЦЭМ!$D$10+'СЕТ СН'!$F$6-'СЕТ СН'!$F$19</f>
        <v>1370.4642404099998</v>
      </c>
      <c r="J35" s="36">
        <f>SUMIFS(СВЦЭМ!$C$33:$C$776,СВЦЭМ!$A$33:$A$776,$A35,СВЦЭМ!$B$33:$B$776,J$11)+'СЕТ СН'!$F$9+СВЦЭМ!$D$10+'СЕТ СН'!$F$6-'СЕТ СН'!$F$19</f>
        <v>1302.9166930099998</v>
      </c>
      <c r="K35" s="36">
        <f>SUMIFS(СВЦЭМ!$C$33:$C$776,СВЦЭМ!$A$33:$A$776,$A35,СВЦЭМ!$B$33:$B$776,K$11)+'СЕТ СН'!$F$9+СВЦЭМ!$D$10+'СЕТ СН'!$F$6-'СЕТ СН'!$F$19</f>
        <v>1338.7580522499998</v>
      </c>
      <c r="L35" s="36">
        <f>SUMIFS(СВЦЭМ!$C$33:$C$776,СВЦЭМ!$A$33:$A$776,$A35,СВЦЭМ!$B$33:$B$776,L$11)+'СЕТ СН'!$F$9+СВЦЭМ!$D$10+'СЕТ СН'!$F$6-'СЕТ СН'!$F$19</f>
        <v>1501.6468395999998</v>
      </c>
      <c r="M35" s="36">
        <f>SUMIFS(СВЦЭМ!$C$33:$C$776,СВЦЭМ!$A$33:$A$776,$A35,СВЦЭМ!$B$33:$B$776,M$11)+'СЕТ СН'!$F$9+СВЦЭМ!$D$10+'СЕТ СН'!$F$6-'СЕТ СН'!$F$19</f>
        <v>1532.1888314999999</v>
      </c>
      <c r="N35" s="36">
        <f>SUMIFS(СВЦЭМ!$C$33:$C$776,СВЦЭМ!$A$33:$A$776,$A35,СВЦЭМ!$B$33:$B$776,N$11)+'СЕТ СН'!$F$9+СВЦЭМ!$D$10+'СЕТ СН'!$F$6-'СЕТ СН'!$F$19</f>
        <v>1563.1861574599998</v>
      </c>
      <c r="O35" s="36">
        <f>SUMIFS(СВЦЭМ!$C$33:$C$776,СВЦЭМ!$A$33:$A$776,$A35,СВЦЭМ!$B$33:$B$776,O$11)+'СЕТ СН'!$F$9+СВЦЭМ!$D$10+'СЕТ СН'!$F$6-'СЕТ СН'!$F$19</f>
        <v>1465.3906997299998</v>
      </c>
      <c r="P35" s="36">
        <f>SUMIFS(СВЦЭМ!$C$33:$C$776,СВЦЭМ!$A$33:$A$776,$A35,СВЦЭМ!$B$33:$B$776,P$11)+'СЕТ СН'!$F$9+СВЦЭМ!$D$10+'СЕТ СН'!$F$6-'СЕТ СН'!$F$19</f>
        <v>1398.7892242699997</v>
      </c>
      <c r="Q35" s="36">
        <f>SUMIFS(СВЦЭМ!$C$33:$C$776,СВЦЭМ!$A$33:$A$776,$A35,СВЦЭМ!$B$33:$B$776,Q$11)+'СЕТ СН'!$F$9+СВЦЭМ!$D$10+'СЕТ СН'!$F$6-'СЕТ СН'!$F$19</f>
        <v>1317.4207881199998</v>
      </c>
      <c r="R35" s="36">
        <f>SUMIFS(СВЦЭМ!$C$33:$C$776,СВЦЭМ!$A$33:$A$776,$A35,СВЦЭМ!$B$33:$B$776,R$11)+'СЕТ СН'!$F$9+СВЦЭМ!$D$10+'СЕТ СН'!$F$6-'СЕТ СН'!$F$19</f>
        <v>1280.2390359599999</v>
      </c>
      <c r="S35" s="36">
        <f>SUMIFS(СВЦЭМ!$C$33:$C$776,СВЦЭМ!$A$33:$A$776,$A35,СВЦЭМ!$B$33:$B$776,S$11)+'СЕТ СН'!$F$9+СВЦЭМ!$D$10+'СЕТ СН'!$F$6-'СЕТ СН'!$F$19</f>
        <v>1094.20809964</v>
      </c>
      <c r="T35" s="36">
        <f>SUMIFS(СВЦЭМ!$C$33:$C$776,СВЦЭМ!$A$33:$A$776,$A35,СВЦЭМ!$B$33:$B$776,T$11)+'СЕТ СН'!$F$9+СВЦЭМ!$D$10+'СЕТ СН'!$F$6-'СЕТ СН'!$F$19</f>
        <v>1107.7037432</v>
      </c>
      <c r="U35" s="36">
        <f>SUMIFS(СВЦЭМ!$C$33:$C$776,СВЦЭМ!$A$33:$A$776,$A35,СВЦЭМ!$B$33:$B$776,U$11)+'СЕТ СН'!$F$9+СВЦЭМ!$D$10+'СЕТ СН'!$F$6-'СЕТ СН'!$F$19</f>
        <v>1125.187248</v>
      </c>
      <c r="V35" s="36">
        <f>SUMIFS(СВЦЭМ!$C$33:$C$776,СВЦЭМ!$A$33:$A$776,$A35,СВЦЭМ!$B$33:$B$776,V$11)+'СЕТ СН'!$F$9+СВЦЭМ!$D$10+'СЕТ СН'!$F$6-'СЕТ СН'!$F$19</f>
        <v>1331.4834421599999</v>
      </c>
      <c r="W35" s="36">
        <f>SUMIFS(СВЦЭМ!$C$33:$C$776,СВЦЭМ!$A$33:$A$776,$A35,СВЦЭМ!$B$33:$B$776,W$11)+'СЕТ СН'!$F$9+СВЦЭМ!$D$10+'СЕТ СН'!$F$6-'СЕТ СН'!$F$19</f>
        <v>1374.9822067399998</v>
      </c>
      <c r="X35" s="36">
        <f>SUMIFS(СВЦЭМ!$C$33:$C$776,СВЦЭМ!$A$33:$A$776,$A35,СВЦЭМ!$B$33:$B$776,X$11)+'СЕТ СН'!$F$9+СВЦЭМ!$D$10+'СЕТ СН'!$F$6-'СЕТ СН'!$F$19</f>
        <v>1339.0247187999998</v>
      </c>
      <c r="Y35" s="36">
        <f>SUMIFS(СВЦЭМ!$C$33:$C$776,СВЦЭМ!$A$33:$A$776,$A35,СВЦЭМ!$B$33:$B$776,Y$11)+'СЕТ СН'!$F$9+СВЦЭМ!$D$10+'СЕТ СН'!$F$6-'СЕТ СН'!$F$19</f>
        <v>1409.4686551899999</v>
      </c>
    </row>
    <row r="36" spans="1:25" ht="15.75" x14ac:dyDescent="0.2">
      <c r="A36" s="35">
        <f t="shared" si="0"/>
        <v>43490</v>
      </c>
      <c r="B36" s="36">
        <f>SUMIFS(СВЦЭМ!$C$33:$C$776,СВЦЭМ!$A$33:$A$776,$A36,СВЦЭМ!$B$33:$B$776,B$11)+'СЕТ СН'!$F$9+СВЦЭМ!$D$10+'СЕТ СН'!$F$6-'СЕТ СН'!$F$19</f>
        <v>1594.8514165399997</v>
      </c>
      <c r="C36" s="36">
        <f>SUMIFS(СВЦЭМ!$C$33:$C$776,СВЦЭМ!$A$33:$A$776,$A36,СВЦЭМ!$B$33:$B$776,C$11)+'СЕТ СН'!$F$9+СВЦЭМ!$D$10+'СЕТ СН'!$F$6-'СЕТ СН'!$F$19</f>
        <v>1486.1579913599999</v>
      </c>
      <c r="D36" s="36">
        <f>SUMIFS(СВЦЭМ!$C$33:$C$776,СВЦЭМ!$A$33:$A$776,$A36,СВЦЭМ!$B$33:$B$776,D$11)+'СЕТ СН'!$F$9+СВЦЭМ!$D$10+'СЕТ СН'!$F$6-'СЕТ СН'!$F$19</f>
        <v>1511.3291619599997</v>
      </c>
      <c r="E36" s="36">
        <f>SUMIFS(СВЦЭМ!$C$33:$C$776,СВЦЭМ!$A$33:$A$776,$A36,СВЦЭМ!$B$33:$B$776,E$11)+'СЕТ СН'!$F$9+СВЦЭМ!$D$10+'СЕТ СН'!$F$6-'СЕТ СН'!$F$19</f>
        <v>1503.1809563199997</v>
      </c>
      <c r="F36" s="36">
        <f>SUMIFS(СВЦЭМ!$C$33:$C$776,СВЦЭМ!$A$33:$A$776,$A36,СВЦЭМ!$B$33:$B$776,F$11)+'СЕТ СН'!$F$9+СВЦЭМ!$D$10+'СЕТ СН'!$F$6-'СЕТ СН'!$F$19</f>
        <v>1502.3263976299997</v>
      </c>
      <c r="G36" s="36">
        <f>SUMIFS(СВЦЭМ!$C$33:$C$776,СВЦЭМ!$A$33:$A$776,$A36,СВЦЭМ!$B$33:$B$776,G$11)+'СЕТ СН'!$F$9+СВЦЭМ!$D$10+'СЕТ СН'!$F$6-'СЕТ СН'!$F$19</f>
        <v>1504.4839638799999</v>
      </c>
      <c r="H36" s="36">
        <f>SUMIFS(СВЦЭМ!$C$33:$C$776,СВЦЭМ!$A$33:$A$776,$A36,СВЦЭМ!$B$33:$B$776,H$11)+'СЕТ СН'!$F$9+СВЦЭМ!$D$10+'СЕТ СН'!$F$6-'СЕТ СН'!$F$19</f>
        <v>1410.7297389999999</v>
      </c>
      <c r="I36" s="36">
        <f>SUMIFS(СВЦЭМ!$C$33:$C$776,СВЦЭМ!$A$33:$A$776,$A36,СВЦЭМ!$B$33:$B$776,I$11)+'СЕТ СН'!$F$9+СВЦЭМ!$D$10+'СЕТ СН'!$F$6-'СЕТ СН'!$F$19</f>
        <v>1350.8501873499997</v>
      </c>
      <c r="J36" s="36">
        <f>SUMIFS(СВЦЭМ!$C$33:$C$776,СВЦЭМ!$A$33:$A$776,$A36,СВЦЭМ!$B$33:$B$776,J$11)+'СЕТ СН'!$F$9+СВЦЭМ!$D$10+'СЕТ СН'!$F$6-'СЕТ СН'!$F$19</f>
        <v>1278.7661834699998</v>
      </c>
      <c r="K36" s="36">
        <f>SUMIFS(СВЦЭМ!$C$33:$C$776,СВЦЭМ!$A$33:$A$776,$A36,СВЦЭМ!$B$33:$B$776,K$11)+'СЕТ СН'!$F$9+СВЦЭМ!$D$10+'СЕТ СН'!$F$6-'СЕТ СН'!$F$19</f>
        <v>1317.8751750299998</v>
      </c>
      <c r="L36" s="36">
        <f>SUMIFS(СВЦЭМ!$C$33:$C$776,СВЦЭМ!$A$33:$A$776,$A36,СВЦЭМ!$B$33:$B$776,L$11)+'СЕТ СН'!$F$9+СВЦЭМ!$D$10+'СЕТ СН'!$F$6-'СЕТ СН'!$F$19</f>
        <v>1251.1342649499998</v>
      </c>
      <c r="M36" s="36">
        <f>SUMIFS(СВЦЭМ!$C$33:$C$776,СВЦЭМ!$A$33:$A$776,$A36,СВЦЭМ!$B$33:$B$776,M$11)+'СЕТ СН'!$F$9+СВЦЭМ!$D$10+'СЕТ СН'!$F$6-'СЕТ СН'!$F$19</f>
        <v>1273.0759446299999</v>
      </c>
      <c r="N36" s="36">
        <f>SUMIFS(СВЦЭМ!$C$33:$C$776,СВЦЭМ!$A$33:$A$776,$A36,СВЦЭМ!$B$33:$B$776,N$11)+'СЕТ СН'!$F$9+СВЦЭМ!$D$10+'СЕТ СН'!$F$6-'СЕТ СН'!$F$19</f>
        <v>1307.0266057899998</v>
      </c>
      <c r="O36" s="36">
        <f>SUMIFS(СВЦЭМ!$C$33:$C$776,СВЦЭМ!$A$33:$A$776,$A36,СВЦЭМ!$B$33:$B$776,O$11)+'СЕТ СН'!$F$9+СВЦЭМ!$D$10+'СЕТ СН'!$F$6-'СЕТ СН'!$F$19</f>
        <v>1280.8139556299998</v>
      </c>
      <c r="P36" s="36">
        <f>SUMIFS(СВЦЭМ!$C$33:$C$776,СВЦЭМ!$A$33:$A$776,$A36,СВЦЭМ!$B$33:$B$776,P$11)+'СЕТ СН'!$F$9+СВЦЭМ!$D$10+'СЕТ СН'!$F$6-'СЕТ СН'!$F$19</f>
        <v>1251.1800292599999</v>
      </c>
      <c r="Q36" s="36">
        <f>SUMIFS(СВЦЭМ!$C$33:$C$776,СВЦЭМ!$A$33:$A$776,$A36,СВЦЭМ!$B$33:$B$776,Q$11)+'СЕТ СН'!$F$9+СВЦЭМ!$D$10+'СЕТ СН'!$F$6-'СЕТ СН'!$F$19</f>
        <v>1255.0822848899998</v>
      </c>
      <c r="R36" s="36">
        <f>SUMIFS(СВЦЭМ!$C$33:$C$776,СВЦЭМ!$A$33:$A$776,$A36,СВЦЭМ!$B$33:$B$776,R$11)+'СЕТ СН'!$F$9+СВЦЭМ!$D$10+'СЕТ СН'!$F$6-'СЕТ СН'!$F$19</f>
        <v>1261.5571143599998</v>
      </c>
      <c r="S36" s="36">
        <f>SUMIFS(СВЦЭМ!$C$33:$C$776,СВЦЭМ!$A$33:$A$776,$A36,СВЦЭМ!$B$33:$B$776,S$11)+'СЕТ СН'!$F$9+СВЦЭМ!$D$10+'СЕТ СН'!$F$6-'СЕТ СН'!$F$19</f>
        <v>1282.1140343799998</v>
      </c>
      <c r="T36" s="36">
        <f>SUMIFS(СВЦЭМ!$C$33:$C$776,СВЦЭМ!$A$33:$A$776,$A36,СВЦЭМ!$B$33:$B$776,T$11)+'СЕТ СН'!$F$9+СВЦЭМ!$D$10+'СЕТ СН'!$F$6-'СЕТ СН'!$F$19</f>
        <v>1264.7518978499998</v>
      </c>
      <c r="U36" s="36">
        <f>SUMIFS(СВЦЭМ!$C$33:$C$776,СВЦЭМ!$A$33:$A$776,$A36,СВЦЭМ!$B$33:$B$776,U$11)+'СЕТ СН'!$F$9+СВЦЭМ!$D$10+'СЕТ СН'!$F$6-'СЕТ СН'!$F$19</f>
        <v>1310.6774861599997</v>
      </c>
      <c r="V36" s="36">
        <f>SUMIFS(СВЦЭМ!$C$33:$C$776,СВЦЭМ!$A$33:$A$776,$A36,СВЦЭМ!$B$33:$B$776,V$11)+'СЕТ СН'!$F$9+СВЦЭМ!$D$10+'СЕТ СН'!$F$6-'СЕТ СН'!$F$19</f>
        <v>1276.5809700299999</v>
      </c>
      <c r="W36" s="36">
        <f>SUMIFS(СВЦЭМ!$C$33:$C$776,СВЦЭМ!$A$33:$A$776,$A36,СВЦЭМ!$B$33:$B$776,W$11)+'СЕТ СН'!$F$9+СВЦЭМ!$D$10+'СЕТ СН'!$F$6-'СЕТ СН'!$F$19</f>
        <v>1266.7901624399999</v>
      </c>
      <c r="X36" s="36">
        <f>SUMIFS(СВЦЭМ!$C$33:$C$776,СВЦЭМ!$A$33:$A$776,$A36,СВЦЭМ!$B$33:$B$776,X$11)+'СЕТ СН'!$F$9+СВЦЭМ!$D$10+'СЕТ СН'!$F$6-'СЕТ СН'!$F$19</f>
        <v>1348.8470277399999</v>
      </c>
      <c r="Y36" s="36">
        <f>SUMIFS(СВЦЭМ!$C$33:$C$776,СВЦЭМ!$A$33:$A$776,$A36,СВЦЭМ!$B$33:$B$776,Y$11)+'СЕТ СН'!$F$9+СВЦЭМ!$D$10+'СЕТ СН'!$F$6-'СЕТ СН'!$F$19</f>
        <v>1398.2625679399998</v>
      </c>
    </row>
    <row r="37" spans="1:25" ht="15.75" x14ac:dyDescent="0.2">
      <c r="A37" s="35">
        <f t="shared" si="0"/>
        <v>43491</v>
      </c>
      <c r="B37" s="36">
        <f>SUMIFS(СВЦЭМ!$C$33:$C$776,СВЦЭМ!$A$33:$A$776,$A37,СВЦЭМ!$B$33:$B$776,B$11)+'СЕТ СН'!$F$9+СВЦЭМ!$D$10+'СЕТ СН'!$F$6-'СЕТ СН'!$F$19</f>
        <v>1541.0747035799998</v>
      </c>
      <c r="C37" s="36">
        <f>SUMIFS(СВЦЭМ!$C$33:$C$776,СВЦЭМ!$A$33:$A$776,$A37,СВЦЭМ!$B$33:$B$776,C$11)+'СЕТ СН'!$F$9+СВЦЭМ!$D$10+'СЕТ СН'!$F$6-'СЕТ СН'!$F$19</f>
        <v>1501.9552671399999</v>
      </c>
      <c r="D37" s="36">
        <f>SUMIFS(СВЦЭМ!$C$33:$C$776,СВЦЭМ!$A$33:$A$776,$A37,СВЦЭМ!$B$33:$B$776,D$11)+'СЕТ СН'!$F$9+СВЦЭМ!$D$10+'СЕТ СН'!$F$6-'СЕТ СН'!$F$19</f>
        <v>1430.0191710699999</v>
      </c>
      <c r="E37" s="36">
        <f>SUMIFS(СВЦЭМ!$C$33:$C$776,СВЦЭМ!$A$33:$A$776,$A37,СВЦЭМ!$B$33:$B$776,E$11)+'СЕТ СН'!$F$9+СВЦЭМ!$D$10+'СЕТ СН'!$F$6-'СЕТ СН'!$F$19</f>
        <v>1422.2329412699999</v>
      </c>
      <c r="F37" s="36">
        <f>SUMIFS(СВЦЭМ!$C$33:$C$776,СВЦЭМ!$A$33:$A$776,$A37,СВЦЭМ!$B$33:$B$776,F$11)+'СЕТ СН'!$F$9+СВЦЭМ!$D$10+'СЕТ СН'!$F$6-'СЕТ СН'!$F$19</f>
        <v>1433.3516082599999</v>
      </c>
      <c r="G37" s="36">
        <f>SUMIFS(СВЦЭМ!$C$33:$C$776,СВЦЭМ!$A$33:$A$776,$A37,СВЦЭМ!$B$33:$B$776,G$11)+'СЕТ СН'!$F$9+СВЦЭМ!$D$10+'СЕТ СН'!$F$6-'СЕТ СН'!$F$19</f>
        <v>1423.7045523999998</v>
      </c>
      <c r="H37" s="36">
        <f>SUMIFS(СВЦЭМ!$C$33:$C$776,СВЦЭМ!$A$33:$A$776,$A37,СВЦЭМ!$B$33:$B$776,H$11)+'СЕТ СН'!$F$9+СВЦЭМ!$D$10+'СЕТ СН'!$F$6-'СЕТ СН'!$F$19</f>
        <v>1433.2751381299997</v>
      </c>
      <c r="I37" s="36">
        <f>SUMIFS(СВЦЭМ!$C$33:$C$776,СВЦЭМ!$A$33:$A$776,$A37,СВЦЭМ!$B$33:$B$776,I$11)+'СЕТ СН'!$F$9+СВЦЭМ!$D$10+'СЕТ СН'!$F$6-'СЕТ СН'!$F$19</f>
        <v>1387.2073507599998</v>
      </c>
      <c r="J37" s="36">
        <f>SUMIFS(СВЦЭМ!$C$33:$C$776,СВЦЭМ!$A$33:$A$776,$A37,СВЦЭМ!$B$33:$B$776,J$11)+'СЕТ СН'!$F$9+СВЦЭМ!$D$10+'СЕТ СН'!$F$6-'СЕТ СН'!$F$19</f>
        <v>1464.1684946199998</v>
      </c>
      <c r="K37" s="36">
        <f>SUMIFS(СВЦЭМ!$C$33:$C$776,СВЦЭМ!$A$33:$A$776,$A37,СВЦЭМ!$B$33:$B$776,K$11)+'СЕТ СН'!$F$9+СВЦЭМ!$D$10+'СЕТ СН'!$F$6-'СЕТ СН'!$F$19</f>
        <v>1413.6369843399998</v>
      </c>
      <c r="L37" s="36">
        <f>SUMIFS(СВЦЭМ!$C$33:$C$776,СВЦЭМ!$A$33:$A$776,$A37,СВЦЭМ!$B$33:$B$776,L$11)+'СЕТ СН'!$F$9+СВЦЭМ!$D$10+'СЕТ СН'!$F$6-'СЕТ СН'!$F$19</f>
        <v>1306.4186150299997</v>
      </c>
      <c r="M37" s="36">
        <f>SUMIFS(СВЦЭМ!$C$33:$C$776,СВЦЭМ!$A$33:$A$776,$A37,СВЦЭМ!$B$33:$B$776,M$11)+'СЕТ СН'!$F$9+СВЦЭМ!$D$10+'СЕТ СН'!$F$6-'СЕТ СН'!$F$19</f>
        <v>1260.7641985999999</v>
      </c>
      <c r="N37" s="36">
        <f>SUMIFS(СВЦЭМ!$C$33:$C$776,СВЦЭМ!$A$33:$A$776,$A37,СВЦЭМ!$B$33:$B$776,N$11)+'СЕТ СН'!$F$9+СВЦЭМ!$D$10+'СЕТ СН'!$F$6-'СЕТ СН'!$F$19</f>
        <v>1322.0545543799999</v>
      </c>
      <c r="O37" s="36">
        <f>SUMIFS(СВЦЭМ!$C$33:$C$776,СВЦЭМ!$A$33:$A$776,$A37,СВЦЭМ!$B$33:$B$776,O$11)+'СЕТ СН'!$F$9+СВЦЭМ!$D$10+'СЕТ СН'!$F$6-'СЕТ СН'!$F$19</f>
        <v>1342.8934038199998</v>
      </c>
      <c r="P37" s="36">
        <f>SUMIFS(СВЦЭМ!$C$33:$C$776,СВЦЭМ!$A$33:$A$776,$A37,СВЦЭМ!$B$33:$B$776,P$11)+'СЕТ СН'!$F$9+СВЦЭМ!$D$10+'СЕТ СН'!$F$6-'СЕТ СН'!$F$19</f>
        <v>1366.1838063299999</v>
      </c>
      <c r="Q37" s="36">
        <f>SUMIFS(СВЦЭМ!$C$33:$C$776,СВЦЭМ!$A$33:$A$776,$A37,СВЦЭМ!$B$33:$B$776,Q$11)+'СЕТ СН'!$F$9+СВЦЭМ!$D$10+'СЕТ СН'!$F$6-'СЕТ СН'!$F$19</f>
        <v>1308.7712507399999</v>
      </c>
      <c r="R37" s="36">
        <f>SUMIFS(СВЦЭМ!$C$33:$C$776,СВЦЭМ!$A$33:$A$776,$A37,СВЦЭМ!$B$33:$B$776,R$11)+'СЕТ СН'!$F$9+СВЦЭМ!$D$10+'СЕТ СН'!$F$6-'СЕТ СН'!$F$19</f>
        <v>1320.0172788199998</v>
      </c>
      <c r="S37" s="36">
        <f>SUMIFS(СВЦЭМ!$C$33:$C$776,СВЦЭМ!$A$33:$A$776,$A37,СВЦЭМ!$B$33:$B$776,S$11)+'СЕТ СН'!$F$9+СВЦЭМ!$D$10+'СЕТ СН'!$F$6-'СЕТ СН'!$F$19</f>
        <v>1306.6418719299998</v>
      </c>
      <c r="T37" s="36">
        <f>SUMIFS(СВЦЭМ!$C$33:$C$776,СВЦЭМ!$A$33:$A$776,$A37,СВЦЭМ!$B$33:$B$776,T$11)+'СЕТ СН'!$F$9+СВЦЭМ!$D$10+'СЕТ СН'!$F$6-'СЕТ СН'!$F$19</f>
        <v>1232.8848574199999</v>
      </c>
      <c r="U37" s="36">
        <f>SUMIFS(СВЦЭМ!$C$33:$C$776,СВЦЭМ!$A$33:$A$776,$A37,СВЦЭМ!$B$33:$B$776,U$11)+'СЕТ СН'!$F$9+СВЦЭМ!$D$10+'СЕТ СН'!$F$6-'СЕТ СН'!$F$19</f>
        <v>1202.5172097099999</v>
      </c>
      <c r="V37" s="36">
        <f>SUMIFS(СВЦЭМ!$C$33:$C$776,СВЦЭМ!$A$33:$A$776,$A37,СВЦЭМ!$B$33:$B$776,V$11)+'СЕТ СН'!$F$9+СВЦЭМ!$D$10+'СЕТ СН'!$F$6-'СЕТ СН'!$F$19</f>
        <v>1232.9457099199999</v>
      </c>
      <c r="W37" s="36">
        <f>SUMIFS(СВЦЭМ!$C$33:$C$776,СВЦЭМ!$A$33:$A$776,$A37,СВЦЭМ!$B$33:$B$776,W$11)+'СЕТ СН'!$F$9+СВЦЭМ!$D$10+'СЕТ СН'!$F$6-'СЕТ СН'!$F$19</f>
        <v>1222.2040062199999</v>
      </c>
      <c r="X37" s="36">
        <f>SUMIFS(СВЦЭМ!$C$33:$C$776,СВЦЭМ!$A$33:$A$776,$A37,СВЦЭМ!$B$33:$B$776,X$11)+'СЕТ СН'!$F$9+СВЦЭМ!$D$10+'СЕТ СН'!$F$6-'СЕТ СН'!$F$19</f>
        <v>1247.4802643699998</v>
      </c>
      <c r="Y37" s="36">
        <f>SUMIFS(СВЦЭМ!$C$33:$C$776,СВЦЭМ!$A$33:$A$776,$A37,СВЦЭМ!$B$33:$B$776,Y$11)+'СЕТ СН'!$F$9+СВЦЭМ!$D$10+'СЕТ СН'!$F$6-'СЕТ СН'!$F$19</f>
        <v>1317.0002919399999</v>
      </c>
    </row>
    <row r="38" spans="1:25" ht="15.75" x14ac:dyDescent="0.2">
      <c r="A38" s="35">
        <f t="shared" si="0"/>
        <v>43492</v>
      </c>
      <c r="B38" s="36">
        <f>SUMIFS(СВЦЭМ!$C$33:$C$776,СВЦЭМ!$A$33:$A$776,$A38,СВЦЭМ!$B$33:$B$776,B$11)+'СЕТ СН'!$F$9+СВЦЭМ!$D$10+'СЕТ СН'!$F$6-'СЕТ СН'!$F$19</f>
        <v>1374.9100394899999</v>
      </c>
      <c r="C38" s="36">
        <f>SUMIFS(СВЦЭМ!$C$33:$C$776,СВЦЭМ!$A$33:$A$776,$A38,СВЦЭМ!$B$33:$B$776,C$11)+'СЕТ СН'!$F$9+СВЦЭМ!$D$10+'СЕТ СН'!$F$6-'СЕТ СН'!$F$19</f>
        <v>1389.4492197699999</v>
      </c>
      <c r="D38" s="36">
        <f>SUMIFS(СВЦЭМ!$C$33:$C$776,СВЦЭМ!$A$33:$A$776,$A38,СВЦЭМ!$B$33:$B$776,D$11)+'СЕТ СН'!$F$9+СВЦЭМ!$D$10+'СЕТ СН'!$F$6-'СЕТ СН'!$F$19</f>
        <v>1416.7779927599997</v>
      </c>
      <c r="E38" s="36">
        <f>SUMIFS(СВЦЭМ!$C$33:$C$776,СВЦЭМ!$A$33:$A$776,$A38,СВЦЭМ!$B$33:$B$776,E$11)+'СЕТ СН'!$F$9+СВЦЭМ!$D$10+'СЕТ СН'!$F$6-'СЕТ СН'!$F$19</f>
        <v>1421.4993899899998</v>
      </c>
      <c r="F38" s="36">
        <f>SUMIFS(СВЦЭМ!$C$33:$C$776,СВЦЭМ!$A$33:$A$776,$A38,СВЦЭМ!$B$33:$B$776,F$11)+'СЕТ СН'!$F$9+СВЦЭМ!$D$10+'СЕТ СН'!$F$6-'СЕТ СН'!$F$19</f>
        <v>1407.8227692499997</v>
      </c>
      <c r="G38" s="36">
        <f>SUMIFS(СВЦЭМ!$C$33:$C$776,СВЦЭМ!$A$33:$A$776,$A38,СВЦЭМ!$B$33:$B$776,G$11)+'СЕТ СН'!$F$9+СВЦЭМ!$D$10+'СЕТ СН'!$F$6-'СЕТ СН'!$F$19</f>
        <v>1407.0085799199999</v>
      </c>
      <c r="H38" s="36">
        <f>SUMIFS(СВЦЭМ!$C$33:$C$776,СВЦЭМ!$A$33:$A$776,$A38,СВЦЭМ!$B$33:$B$776,H$11)+'СЕТ СН'!$F$9+СВЦЭМ!$D$10+'СЕТ СН'!$F$6-'СЕТ СН'!$F$19</f>
        <v>1374.0585984999998</v>
      </c>
      <c r="I38" s="36">
        <f>SUMIFS(СВЦЭМ!$C$33:$C$776,СВЦЭМ!$A$33:$A$776,$A38,СВЦЭМ!$B$33:$B$776,I$11)+'СЕТ СН'!$F$9+СВЦЭМ!$D$10+'СЕТ СН'!$F$6-'СЕТ СН'!$F$19</f>
        <v>1293.9636043499997</v>
      </c>
      <c r="J38" s="36">
        <f>SUMIFS(СВЦЭМ!$C$33:$C$776,СВЦЭМ!$A$33:$A$776,$A38,СВЦЭМ!$B$33:$B$776,J$11)+'СЕТ СН'!$F$9+СВЦЭМ!$D$10+'СЕТ СН'!$F$6-'СЕТ СН'!$F$19</f>
        <v>1286.4056062899999</v>
      </c>
      <c r="K38" s="36">
        <f>SUMIFS(СВЦЭМ!$C$33:$C$776,СВЦЭМ!$A$33:$A$776,$A38,СВЦЭМ!$B$33:$B$776,K$11)+'СЕТ СН'!$F$9+СВЦЭМ!$D$10+'СЕТ СН'!$F$6-'СЕТ СН'!$F$19</f>
        <v>1210.9822365899997</v>
      </c>
      <c r="L38" s="36">
        <f>SUMIFS(СВЦЭМ!$C$33:$C$776,СВЦЭМ!$A$33:$A$776,$A38,СВЦЭМ!$B$33:$B$776,L$11)+'СЕТ СН'!$F$9+СВЦЭМ!$D$10+'СЕТ СН'!$F$6-'СЕТ СН'!$F$19</f>
        <v>1210.8125281099999</v>
      </c>
      <c r="M38" s="36">
        <f>SUMIFS(СВЦЭМ!$C$33:$C$776,СВЦЭМ!$A$33:$A$776,$A38,СВЦЭМ!$B$33:$B$776,M$11)+'СЕТ СН'!$F$9+СВЦЭМ!$D$10+'СЕТ СН'!$F$6-'СЕТ СН'!$F$19</f>
        <v>1279.1993950099998</v>
      </c>
      <c r="N38" s="36">
        <f>SUMIFS(СВЦЭМ!$C$33:$C$776,СВЦЭМ!$A$33:$A$776,$A38,СВЦЭМ!$B$33:$B$776,N$11)+'СЕТ СН'!$F$9+СВЦЭМ!$D$10+'СЕТ СН'!$F$6-'СЕТ СН'!$F$19</f>
        <v>1311.6114728999999</v>
      </c>
      <c r="O38" s="36">
        <f>SUMIFS(СВЦЭМ!$C$33:$C$776,СВЦЭМ!$A$33:$A$776,$A38,СВЦЭМ!$B$33:$B$776,O$11)+'СЕТ СН'!$F$9+СВЦЭМ!$D$10+'СЕТ СН'!$F$6-'СЕТ СН'!$F$19</f>
        <v>1313.3604236799997</v>
      </c>
      <c r="P38" s="36">
        <f>SUMIFS(СВЦЭМ!$C$33:$C$776,СВЦЭМ!$A$33:$A$776,$A38,СВЦЭМ!$B$33:$B$776,P$11)+'СЕТ СН'!$F$9+СВЦЭМ!$D$10+'СЕТ СН'!$F$6-'СЕТ СН'!$F$19</f>
        <v>1304.2831039199998</v>
      </c>
      <c r="Q38" s="36">
        <f>SUMIFS(СВЦЭМ!$C$33:$C$776,СВЦЭМ!$A$33:$A$776,$A38,СВЦЭМ!$B$33:$B$776,Q$11)+'СЕТ СН'!$F$9+СВЦЭМ!$D$10+'СЕТ СН'!$F$6-'СЕТ СН'!$F$19</f>
        <v>1305.9955893999997</v>
      </c>
      <c r="R38" s="36">
        <f>SUMIFS(СВЦЭМ!$C$33:$C$776,СВЦЭМ!$A$33:$A$776,$A38,СВЦЭМ!$B$33:$B$776,R$11)+'СЕТ СН'!$F$9+СВЦЭМ!$D$10+'СЕТ СН'!$F$6-'СЕТ СН'!$F$19</f>
        <v>1303.8840682299999</v>
      </c>
      <c r="S38" s="36">
        <f>SUMIFS(СВЦЭМ!$C$33:$C$776,СВЦЭМ!$A$33:$A$776,$A38,СВЦЭМ!$B$33:$B$776,S$11)+'СЕТ СН'!$F$9+СВЦЭМ!$D$10+'СЕТ СН'!$F$6-'СЕТ СН'!$F$19</f>
        <v>1329.0613572599998</v>
      </c>
      <c r="T38" s="36">
        <f>SUMIFS(СВЦЭМ!$C$33:$C$776,СВЦЭМ!$A$33:$A$776,$A38,СВЦЭМ!$B$33:$B$776,T$11)+'СЕТ СН'!$F$9+СВЦЭМ!$D$10+'СЕТ СН'!$F$6-'СЕТ СН'!$F$19</f>
        <v>1243.0617892999999</v>
      </c>
      <c r="U38" s="36">
        <f>SUMIFS(СВЦЭМ!$C$33:$C$776,СВЦЭМ!$A$33:$A$776,$A38,СВЦЭМ!$B$33:$B$776,U$11)+'СЕТ СН'!$F$9+СВЦЭМ!$D$10+'СЕТ СН'!$F$6-'СЕТ СН'!$F$19</f>
        <v>1208.3246421599997</v>
      </c>
      <c r="V38" s="36">
        <f>SUMIFS(СВЦЭМ!$C$33:$C$776,СВЦЭМ!$A$33:$A$776,$A38,СВЦЭМ!$B$33:$B$776,V$11)+'СЕТ СН'!$F$9+СВЦЭМ!$D$10+'СЕТ СН'!$F$6-'СЕТ СН'!$F$19</f>
        <v>1334.2057220699999</v>
      </c>
      <c r="W38" s="36">
        <f>SUMIFS(СВЦЭМ!$C$33:$C$776,СВЦЭМ!$A$33:$A$776,$A38,СВЦЭМ!$B$33:$B$776,W$11)+'СЕТ СН'!$F$9+СВЦЭМ!$D$10+'СЕТ СН'!$F$6-'СЕТ СН'!$F$19</f>
        <v>1235.4977284299998</v>
      </c>
      <c r="X38" s="36">
        <f>SUMIFS(СВЦЭМ!$C$33:$C$776,СВЦЭМ!$A$33:$A$776,$A38,СВЦЭМ!$B$33:$B$776,X$11)+'СЕТ СН'!$F$9+СВЦЭМ!$D$10+'СЕТ СН'!$F$6-'СЕТ СН'!$F$19</f>
        <v>1240.2969337199997</v>
      </c>
      <c r="Y38" s="36">
        <f>SUMIFS(СВЦЭМ!$C$33:$C$776,СВЦЭМ!$A$33:$A$776,$A38,СВЦЭМ!$B$33:$B$776,Y$11)+'СЕТ СН'!$F$9+СВЦЭМ!$D$10+'СЕТ СН'!$F$6-'СЕТ СН'!$F$19</f>
        <v>1282.2701711199998</v>
      </c>
    </row>
    <row r="39" spans="1:25" ht="15.75" x14ac:dyDescent="0.2">
      <c r="A39" s="35">
        <f t="shared" si="0"/>
        <v>43493</v>
      </c>
      <c r="B39" s="36">
        <f>SUMIFS(СВЦЭМ!$C$33:$C$776,СВЦЭМ!$A$33:$A$776,$A39,СВЦЭМ!$B$33:$B$776,B$11)+'СЕТ СН'!$F$9+СВЦЭМ!$D$10+'СЕТ СН'!$F$6-'СЕТ СН'!$F$19</f>
        <v>1367.5639460399998</v>
      </c>
      <c r="C39" s="36">
        <f>SUMIFS(СВЦЭМ!$C$33:$C$776,СВЦЭМ!$A$33:$A$776,$A39,СВЦЭМ!$B$33:$B$776,C$11)+'СЕТ СН'!$F$9+СВЦЭМ!$D$10+'СЕТ СН'!$F$6-'СЕТ СН'!$F$19</f>
        <v>1408.4699969499998</v>
      </c>
      <c r="D39" s="36">
        <f>SUMIFS(СВЦЭМ!$C$33:$C$776,СВЦЭМ!$A$33:$A$776,$A39,СВЦЭМ!$B$33:$B$776,D$11)+'СЕТ СН'!$F$9+СВЦЭМ!$D$10+'СЕТ СН'!$F$6-'СЕТ СН'!$F$19</f>
        <v>1412.8163836299998</v>
      </c>
      <c r="E39" s="36">
        <f>SUMIFS(СВЦЭМ!$C$33:$C$776,СВЦЭМ!$A$33:$A$776,$A39,СВЦЭМ!$B$33:$B$776,E$11)+'СЕТ СН'!$F$9+СВЦЭМ!$D$10+'СЕТ СН'!$F$6-'СЕТ СН'!$F$19</f>
        <v>1396.1263622099998</v>
      </c>
      <c r="F39" s="36">
        <f>SUMIFS(СВЦЭМ!$C$33:$C$776,СВЦЭМ!$A$33:$A$776,$A39,СВЦЭМ!$B$33:$B$776,F$11)+'СЕТ СН'!$F$9+СВЦЭМ!$D$10+'СЕТ СН'!$F$6-'СЕТ СН'!$F$19</f>
        <v>1416.3214437599997</v>
      </c>
      <c r="G39" s="36">
        <f>SUMIFS(СВЦЭМ!$C$33:$C$776,СВЦЭМ!$A$33:$A$776,$A39,СВЦЭМ!$B$33:$B$776,G$11)+'СЕТ СН'!$F$9+СВЦЭМ!$D$10+'СЕТ СН'!$F$6-'СЕТ СН'!$F$19</f>
        <v>1478.6994411899998</v>
      </c>
      <c r="H39" s="36">
        <f>SUMIFS(СВЦЭМ!$C$33:$C$776,СВЦЭМ!$A$33:$A$776,$A39,СВЦЭМ!$B$33:$B$776,H$11)+'СЕТ СН'!$F$9+СВЦЭМ!$D$10+'СЕТ СН'!$F$6-'СЕТ СН'!$F$19</f>
        <v>1413.3680427199997</v>
      </c>
      <c r="I39" s="36">
        <f>SUMIFS(СВЦЭМ!$C$33:$C$776,СВЦЭМ!$A$33:$A$776,$A39,СВЦЭМ!$B$33:$B$776,I$11)+'СЕТ СН'!$F$9+СВЦЭМ!$D$10+'СЕТ СН'!$F$6-'СЕТ СН'!$F$19</f>
        <v>1262.0274386699998</v>
      </c>
      <c r="J39" s="36">
        <f>SUMIFS(СВЦЭМ!$C$33:$C$776,СВЦЭМ!$A$33:$A$776,$A39,СВЦЭМ!$B$33:$B$776,J$11)+'СЕТ СН'!$F$9+СВЦЭМ!$D$10+'СЕТ СН'!$F$6-'СЕТ СН'!$F$19</f>
        <v>1201.9659402599998</v>
      </c>
      <c r="K39" s="36">
        <f>SUMIFS(СВЦЭМ!$C$33:$C$776,СВЦЭМ!$A$33:$A$776,$A39,СВЦЭМ!$B$33:$B$776,K$11)+'СЕТ СН'!$F$9+СВЦЭМ!$D$10+'СЕТ СН'!$F$6-'СЕТ СН'!$F$19</f>
        <v>1191.0909338699998</v>
      </c>
      <c r="L39" s="36">
        <f>SUMIFS(СВЦЭМ!$C$33:$C$776,СВЦЭМ!$A$33:$A$776,$A39,СВЦЭМ!$B$33:$B$776,L$11)+'СЕТ СН'!$F$9+СВЦЭМ!$D$10+'СЕТ СН'!$F$6-'СЕТ СН'!$F$19</f>
        <v>1218.0278908399998</v>
      </c>
      <c r="M39" s="36">
        <f>SUMIFS(СВЦЭМ!$C$33:$C$776,СВЦЭМ!$A$33:$A$776,$A39,СВЦЭМ!$B$33:$B$776,M$11)+'СЕТ СН'!$F$9+СВЦЭМ!$D$10+'СЕТ СН'!$F$6-'СЕТ СН'!$F$19</f>
        <v>1264.4215080699998</v>
      </c>
      <c r="N39" s="36">
        <f>SUMIFS(СВЦЭМ!$C$33:$C$776,СВЦЭМ!$A$33:$A$776,$A39,СВЦЭМ!$B$33:$B$776,N$11)+'СЕТ СН'!$F$9+СВЦЭМ!$D$10+'СЕТ СН'!$F$6-'СЕТ СН'!$F$19</f>
        <v>1298.8393176199997</v>
      </c>
      <c r="O39" s="36">
        <f>SUMIFS(СВЦЭМ!$C$33:$C$776,СВЦЭМ!$A$33:$A$776,$A39,СВЦЭМ!$B$33:$B$776,O$11)+'СЕТ СН'!$F$9+СВЦЭМ!$D$10+'СЕТ СН'!$F$6-'СЕТ СН'!$F$19</f>
        <v>1326.2957090099999</v>
      </c>
      <c r="P39" s="36">
        <f>SUMIFS(СВЦЭМ!$C$33:$C$776,СВЦЭМ!$A$33:$A$776,$A39,СВЦЭМ!$B$33:$B$776,P$11)+'СЕТ СН'!$F$9+СВЦЭМ!$D$10+'СЕТ СН'!$F$6-'СЕТ СН'!$F$19</f>
        <v>1292.3740588699998</v>
      </c>
      <c r="Q39" s="36">
        <f>SUMIFS(СВЦЭМ!$C$33:$C$776,СВЦЭМ!$A$33:$A$776,$A39,СВЦЭМ!$B$33:$B$776,Q$11)+'СЕТ СН'!$F$9+СВЦЭМ!$D$10+'СЕТ СН'!$F$6-'СЕТ СН'!$F$19</f>
        <v>1164.4422376099999</v>
      </c>
      <c r="R39" s="36">
        <f>SUMIFS(СВЦЭМ!$C$33:$C$776,СВЦЭМ!$A$33:$A$776,$A39,СВЦЭМ!$B$33:$B$776,R$11)+'СЕТ СН'!$F$9+СВЦЭМ!$D$10+'СЕТ СН'!$F$6-'СЕТ СН'!$F$19</f>
        <v>1176.3537836999999</v>
      </c>
      <c r="S39" s="36">
        <f>SUMIFS(СВЦЭМ!$C$33:$C$776,СВЦЭМ!$A$33:$A$776,$A39,СВЦЭМ!$B$33:$B$776,S$11)+'СЕТ СН'!$F$9+СВЦЭМ!$D$10+'СЕТ СН'!$F$6-'СЕТ СН'!$F$19</f>
        <v>1165.3594241399999</v>
      </c>
      <c r="T39" s="36">
        <f>SUMIFS(СВЦЭМ!$C$33:$C$776,СВЦЭМ!$A$33:$A$776,$A39,СВЦЭМ!$B$33:$B$776,T$11)+'СЕТ СН'!$F$9+СВЦЭМ!$D$10+'СЕТ СН'!$F$6-'СЕТ СН'!$F$19</f>
        <v>1141.1525295099998</v>
      </c>
      <c r="U39" s="36">
        <f>SUMIFS(СВЦЭМ!$C$33:$C$776,СВЦЭМ!$A$33:$A$776,$A39,СВЦЭМ!$B$33:$B$776,U$11)+'СЕТ СН'!$F$9+СВЦЭМ!$D$10+'СЕТ СН'!$F$6-'СЕТ СН'!$F$19</f>
        <v>1201.1697912199998</v>
      </c>
      <c r="V39" s="36">
        <f>SUMIFS(СВЦЭМ!$C$33:$C$776,СВЦЭМ!$A$33:$A$776,$A39,СВЦЭМ!$B$33:$B$776,V$11)+'СЕТ СН'!$F$9+СВЦЭМ!$D$10+'СЕТ СН'!$F$6-'СЕТ СН'!$F$19</f>
        <v>1245.0406475499999</v>
      </c>
      <c r="W39" s="36">
        <f>SUMIFS(СВЦЭМ!$C$33:$C$776,СВЦЭМ!$A$33:$A$776,$A39,СВЦЭМ!$B$33:$B$776,W$11)+'СЕТ СН'!$F$9+СВЦЭМ!$D$10+'СЕТ СН'!$F$6-'СЕТ СН'!$F$19</f>
        <v>1223.5387021199999</v>
      </c>
      <c r="X39" s="36">
        <f>SUMIFS(СВЦЭМ!$C$33:$C$776,СВЦЭМ!$A$33:$A$776,$A39,СВЦЭМ!$B$33:$B$776,X$11)+'СЕТ СН'!$F$9+СВЦЭМ!$D$10+'СЕТ СН'!$F$6-'СЕТ СН'!$F$19</f>
        <v>1268.7685402099999</v>
      </c>
      <c r="Y39" s="36">
        <f>SUMIFS(СВЦЭМ!$C$33:$C$776,СВЦЭМ!$A$33:$A$776,$A39,СВЦЭМ!$B$33:$B$776,Y$11)+'СЕТ СН'!$F$9+СВЦЭМ!$D$10+'СЕТ СН'!$F$6-'СЕТ СН'!$F$19</f>
        <v>1293.6663942799998</v>
      </c>
    </row>
    <row r="40" spans="1:25" ht="15.75" x14ac:dyDescent="0.2">
      <c r="A40" s="35">
        <f t="shared" si="0"/>
        <v>43494</v>
      </c>
      <c r="B40" s="36">
        <f>SUMIFS(СВЦЭМ!$C$33:$C$776,СВЦЭМ!$A$33:$A$776,$A40,СВЦЭМ!$B$33:$B$776,B$11)+'СЕТ СН'!$F$9+СВЦЭМ!$D$10+'СЕТ СН'!$F$6-'СЕТ СН'!$F$19</f>
        <v>1416.7717237499999</v>
      </c>
      <c r="C40" s="36">
        <f>SUMIFS(СВЦЭМ!$C$33:$C$776,СВЦЭМ!$A$33:$A$776,$A40,СВЦЭМ!$B$33:$B$776,C$11)+'СЕТ СН'!$F$9+СВЦЭМ!$D$10+'СЕТ СН'!$F$6-'СЕТ СН'!$F$19</f>
        <v>1415.8101132099998</v>
      </c>
      <c r="D40" s="36">
        <f>SUMIFS(СВЦЭМ!$C$33:$C$776,СВЦЭМ!$A$33:$A$776,$A40,СВЦЭМ!$B$33:$B$776,D$11)+'СЕТ СН'!$F$9+СВЦЭМ!$D$10+'СЕТ СН'!$F$6-'СЕТ СН'!$F$19</f>
        <v>1374.9593312799998</v>
      </c>
      <c r="E40" s="36">
        <f>SUMIFS(СВЦЭМ!$C$33:$C$776,СВЦЭМ!$A$33:$A$776,$A40,СВЦЭМ!$B$33:$B$776,E$11)+'СЕТ СН'!$F$9+СВЦЭМ!$D$10+'СЕТ СН'!$F$6-'СЕТ СН'!$F$19</f>
        <v>1374.6793577499998</v>
      </c>
      <c r="F40" s="36">
        <f>SUMIFS(СВЦЭМ!$C$33:$C$776,СВЦЭМ!$A$33:$A$776,$A40,СВЦЭМ!$B$33:$B$776,F$11)+'СЕТ СН'!$F$9+СВЦЭМ!$D$10+'СЕТ СН'!$F$6-'СЕТ СН'!$F$19</f>
        <v>1390.3938803599999</v>
      </c>
      <c r="G40" s="36">
        <f>SUMIFS(СВЦЭМ!$C$33:$C$776,СВЦЭМ!$A$33:$A$776,$A40,СВЦЭМ!$B$33:$B$776,G$11)+'СЕТ СН'!$F$9+СВЦЭМ!$D$10+'СЕТ СН'!$F$6-'СЕТ СН'!$F$19</f>
        <v>1350.5140888999999</v>
      </c>
      <c r="H40" s="36">
        <f>SUMIFS(СВЦЭМ!$C$33:$C$776,СВЦЭМ!$A$33:$A$776,$A40,СВЦЭМ!$B$33:$B$776,H$11)+'СЕТ СН'!$F$9+СВЦЭМ!$D$10+'СЕТ СН'!$F$6-'СЕТ СН'!$F$19</f>
        <v>1289.7062407999999</v>
      </c>
      <c r="I40" s="36">
        <f>SUMIFS(СВЦЭМ!$C$33:$C$776,СВЦЭМ!$A$33:$A$776,$A40,СВЦЭМ!$B$33:$B$776,I$11)+'СЕТ СН'!$F$9+СВЦЭМ!$D$10+'СЕТ СН'!$F$6-'СЕТ СН'!$F$19</f>
        <v>1200.1619784499999</v>
      </c>
      <c r="J40" s="36">
        <f>SUMIFS(СВЦЭМ!$C$33:$C$776,СВЦЭМ!$A$33:$A$776,$A40,СВЦЭМ!$B$33:$B$776,J$11)+'СЕТ СН'!$F$9+СВЦЭМ!$D$10+'СЕТ СН'!$F$6-'СЕТ СН'!$F$19</f>
        <v>1173.6636706599998</v>
      </c>
      <c r="K40" s="36">
        <f>SUMIFS(СВЦЭМ!$C$33:$C$776,СВЦЭМ!$A$33:$A$776,$A40,СВЦЭМ!$B$33:$B$776,K$11)+'СЕТ СН'!$F$9+СВЦЭМ!$D$10+'СЕТ СН'!$F$6-'СЕТ СН'!$F$19</f>
        <v>1210.2198536799999</v>
      </c>
      <c r="L40" s="36">
        <f>SUMIFS(СВЦЭМ!$C$33:$C$776,СВЦЭМ!$A$33:$A$776,$A40,СВЦЭМ!$B$33:$B$776,L$11)+'СЕТ СН'!$F$9+СВЦЭМ!$D$10+'СЕТ СН'!$F$6-'СЕТ СН'!$F$19</f>
        <v>1178.3621457999998</v>
      </c>
      <c r="M40" s="36">
        <f>SUMIFS(СВЦЭМ!$C$33:$C$776,СВЦЭМ!$A$33:$A$776,$A40,СВЦЭМ!$B$33:$B$776,M$11)+'СЕТ СН'!$F$9+СВЦЭМ!$D$10+'СЕТ СН'!$F$6-'СЕТ СН'!$F$19</f>
        <v>1245.7061210899999</v>
      </c>
      <c r="N40" s="36">
        <f>SUMIFS(СВЦЭМ!$C$33:$C$776,СВЦЭМ!$A$33:$A$776,$A40,СВЦЭМ!$B$33:$B$776,N$11)+'СЕТ СН'!$F$9+СВЦЭМ!$D$10+'СЕТ СН'!$F$6-'СЕТ СН'!$F$19</f>
        <v>1260.2151150099999</v>
      </c>
      <c r="O40" s="36">
        <f>SUMIFS(СВЦЭМ!$C$33:$C$776,СВЦЭМ!$A$33:$A$776,$A40,СВЦЭМ!$B$33:$B$776,O$11)+'СЕТ СН'!$F$9+СВЦЭМ!$D$10+'СЕТ СН'!$F$6-'СЕТ СН'!$F$19</f>
        <v>1211.0419615599999</v>
      </c>
      <c r="P40" s="36">
        <f>SUMIFS(СВЦЭМ!$C$33:$C$776,СВЦЭМ!$A$33:$A$776,$A40,СВЦЭМ!$B$33:$B$776,P$11)+'СЕТ СН'!$F$9+СВЦЭМ!$D$10+'СЕТ СН'!$F$6-'СЕТ СН'!$F$19</f>
        <v>1271.7074507999998</v>
      </c>
      <c r="Q40" s="36">
        <f>SUMIFS(СВЦЭМ!$C$33:$C$776,СВЦЭМ!$A$33:$A$776,$A40,СВЦЭМ!$B$33:$B$776,Q$11)+'СЕТ СН'!$F$9+СВЦЭМ!$D$10+'СЕТ СН'!$F$6-'СЕТ СН'!$F$19</f>
        <v>1061.0225294500001</v>
      </c>
      <c r="R40" s="36">
        <f>SUMIFS(СВЦЭМ!$C$33:$C$776,СВЦЭМ!$A$33:$A$776,$A40,СВЦЭМ!$B$33:$B$776,R$11)+'СЕТ СН'!$F$9+СВЦЭМ!$D$10+'СЕТ СН'!$F$6-'СЕТ СН'!$F$19</f>
        <v>1087.5472973799999</v>
      </c>
      <c r="S40" s="36">
        <f>SUMIFS(СВЦЭМ!$C$33:$C$776,СВЦЭМ!$A$33:$A$776,$A40,СВЦЭМ!$B$33:$B$776,S$11)+'СЕТ СН'!$F$9+СВЦЭМ!$D$10+'СЕТ СН'!$F$6-'СЕТ СН'!$F$19</f>
        <v>1068.5215862</v>
      </c>
      <c r="T40" s="36">
        <f>SUMIFS(СВЦЭМ!$C$33:$C$776,СВЦЭМ!$A$33:$A$776,$A40,СВЦЭМ!$B$33:$B$776,T$11)+'СЕТ СН'!$F$9+СВЦЭМ!$D$10+'СЕТ СН'!$F$6-'СЕТ СН'!$F$19</f>
        <v>1058.19644907</v>
      </c>
      <c r="U40" s="36">
        <f>SUMIFS(СВЦЭМ!$C$33:$C$776,СВЦЭМ!$A$33:$A$776,$A40,СВЦЭМ!$B$33:$B$776,U$11)+'СЕТ СН'!$F$9+СВЦЭМ!$D$10+'СЕТ СН'!$F$6-'СЕТ СН'!$F$19</f>
        <v>1073.3539718500001</v>
      </c>
      <c r="V40" s="36">
        <f>SUMIFS(СВЦЭМ!$C$33:$C$776,СВЦЭМ!$A$33:$A$776,$A40,СВЦЭМ!$B$33:$B$776,V$11)+'СЕТ СН'!$F$9+СВЦЭМ!$D$10+'СЕТ СН'!$F$6-'СЕТ СН'!$F$19</f>
        <v>1078.95634165</v>
      </c>
      <c r="W40" s="36">
        <f>SUMIFS(СВЦЭМ!$C$33:$C$776,СВЦЭМ!$A$33:$A$776,$A40,СВЦЭМ!$B$33:$B$776,W$11)+'СЕТ СН'!$F$9+СВЦЭМ!$D$10+'СЕТ СН'!$F$6-'СЕТ СН'!$F$19</f>
        <v>1127.7358444999998</v>
      </c>
      <c r="X40" s="36">
        <f>SUMIFS(СВЦЭМ!$C$33:$C$776,СВЦЭМ!$A$33:$A$776,$A40,СВЦЭМ!$B$33:$B$776,X$11)+'СЕТ СН'!$F$9+СВЦЭМ!$D$10+'СЕТ СН'!$F$6-'СЕТ СН'!$F$19</f>
        <v>1135.16391873</v>
      </c>
      <c r="Y40" s="36">
        <f>SUMIFS(СВЦЭМ!$C$33:$C$776,СВЦЭМ!$A$33:$A$776,$A40,СВЦЭМ!$B$33:$B$776,Y$11)+'СЕТ СН'!$F$9+СВЦЭМ!$D$10+'СЕТ СН'!$F$6-'СЕТ СН'!$F$19</f>
        <v>1208.4741813499998</v>
      </c>
    </row>
    <row r="41" spans="1:25" ht="15.75" x14ac:dyDescent="0.2">
      <c r="A41" s="35">
        <f t="shared" si="0"/>
        <v>43495</v>
      </c>
      <c r="B41" s="36">
        <f>SUMIFS(СВЦЭМ!$C$33:$C$776,СВЦЭМ!$A$33:$A$776,$A41,СВЦЭМ!$B$33:$B$776,B$11)+'СЕТ СН'!$F$9+СВЦЭМ!$D$10+'СЕТ СН'!$F$6-'СЕТ СН'!$F$19</f>
        <v>1275.6404995899998</v>
      </c>
      <c r="C41" s="36">
        <f>SUMIFS(СВЦЭМ!$C$33:$C$776,СВЦЭМ!$A$33:$A$776,$A41,СВЦЭМ!$B$33:$B$776,C$11)+'СЕТ СН'!$F$9+СВЦЭМ!$D$10+'СЕТ СН'!$F$6-'СЕТ СН'!$F$19</f>
        <v>1485.7236918499998</v>
      </c>
      <c r="D41" s="36">
        <f>SUMIFS(СВЦЭМ!$C$33:$C$776,СВЦЭМ!$A$33:$A$776,$A41,СВЦЭМ!$B$33:$B$776,D$11)+'СЕТ СН'!$F$9+СВЦЭМ!$D$10+'СЕТ СН'!$F$6-'СЕТ СН'!$F$19</f>
        <v>1486.2923901599997</v>
      </c>
      <c r="E41" s="36">
        <f>SUMIFS(СВЦЭМ!$C$33:$C$776,СВЦЭМ!$A$33:$A$776,$A41,СВЦЭМ!$B$33:$B$776,E$11)+'СЕТ СН'!$F$9+СВЦЭМ!$D$10+'СЕТ СН'!$F$6-'СЕТ СН'!$F$19</f>
        <v>1454.8827425199997</v>
      </c>
      <c r="F41" s="36">
        <f>SUMIFS(СВЦЭМ!$C$33:$C$776,СВЦЭМ!$A$33:$A$776,$A41,СВЦЭМ!$B$33:$B$776,F$11)+'СЕТ СН'!$F$9+СВЦЭМ!$D$10+'СЕТ СН'!$F$6-'СЕТ СН'!$F$19</f>
        <v>1460.9782954499999</v>
      </c>
      <c r="G41" s="36">
        <f>SUMIFS(СВЦЭМ!$C$33:$C$776,СВЦЭМ!$A$33:$A$776,$A41,СВЦЭМ!$B$33:$B$776,G$11)+'СЕТ СН'!$F$9+СВЦЭМ!$D$10+'СЕТ СН'!$F$6-'СЕТ СН'!$F$19</f>
        <v>1445.1609485699998</v>
      </c>
      <c r="H41" s="36">
        <f>SUMIFS(СВЦЭМ!$C$33:$C$776,СВЦЭМ!$A$33:$A$776,$A41,СВЦЭМ!$B$33:$B$776,H$11)+'СЕТ СН'!$F$9+СВЦЭМ!$D$10+'СЕТ СН'!$F$6-'СЕТ СН'!$F$19</f>
        <v>1195.9398246999999</v>
      </c>
      <c r="I41" s="36">
        <f>SUMIFS(СВЦЭМ!$C$33:$C$776,СВЦЭМ!$A$33:$A$776,$A41,СВЦЭМ!$B$33:$B$776,I$11)+'СЕТ СН'!$F$9+СВЦЭМ!$D$10+'СЕТ СН'!$F$6-'СЕТ СН'!$F$19</f>
        <v>1124.2232344799997</v>
      </c>
      <c r="J41" s="36">
        <f>SUMIFS(СВЦЭМ!$C$33:$C$776,СВЦЭМ!$A$33:$A$776,$A41,СВЦЭМ!$B$33:$B$776,J$11)+'СЕТ СН'!$F$9+СВЦЭМ!$D$10+'СЕТ СН'!$F$6-'СЕТ СН'!$F$19</f>
        <v>1081.43925956</v>
      </c>
      <c r="K41" s="36">
        <f>SUMIFS(СВЦЭМ!$C$33:$C$776,СВЦЭМ!$A$33:$A$776,$A41,СВЦЭМ!$B$33:$B$776,K$11)+'СЕТ СН'!$F$9+СВЦЭМ!$D$10+'СЕТ СН'!$F$6-'СЕТ СН'!$F$19</f>
        <v>1077.68593958</v>
      </c>
      <c r="L41" s="36">
        <f>SUMIFS(СВЦЭМ!$C$33:$C$776,СВЦЭМ!$A$33:$A$776,$A41,СВЦЭМ!$B$33:$B$776,L$11)+'СЕТ СН'!$F$9+СВЦЭМ!$D$10+'СЕТ СН'!$F$6-'СЕТ СН'!$F$19</f>
        <v>1044.6963969599999</v>
      </c>
      <c r="M41" s="36">
        <f>SUMIFS(СВЦЭМ!$C$33:$C$776,СВЦЭМ!$A$33:$A$776,$A41,СВЦЭМ!$B$33:$B$776,M$11)+'СЕТ СН'!$F$9+СВЦЭМ!$D$10+'СЕТ СН'!$F$6-'СЕТ СН'!$F$19</f>
        <v>1080.3653909899999</v>
      </c>
      <c r="N41" s="36">
        <f>SUMIFS(СВЦЭМ!$C$33:$C$776,СВЦЭМ!$A$33:$A$776,$A41,СВЦЭМ!$B$33:$B$776,N$11)+'СЕТ СН'!$F$9+СВЦЭМ!$D$10+'СЕТ СН'!$F$6-'СЕТ СН'!$F$19</f>
        <v>1099.8973144899999</v>
      </c>
      <c r="O41" s="36">
        <f>SUMIFS(СВЦЭМ!$C$33:$C$776,СВЦЭМ!$A$33:$A$776,$A41,СВЦЭМ!$B$33:$B$776,O$11)+'СЕТ СН'!$F$9+СВЦЭМ!$D$10+'СЕТ СН'!$F$6-'СЕТ СН'!$F$19</f>
        <v>1069.70676615</v>
      </c>
      <c r="P41" s="36">
        <f>SUMIFS(СВЦЭМ!$C$33:$C$776,СВЦЭМ!$A$33:$A$776,$A41,СВЦЭМ!$B$33:$B$776,P$11)+'СЕТ СН'!$F$9+СВЦЭМ!$D$10+'СЕТ СН'!$F$6-'СЕТ СН'!$F$19</f>
        <v>1069.3548556599999</v>
      </c>
      <c r="Q41" s="36">
        <f>SUMIFS(СВЦЭМ!$C$33:$C$776,СВЦЭМ!$A$33:$A$776,$A41,СВЦЭМ!$B$33:$B$776,Q$11)+'СЕТ СН'!$F$9+СВЦЭМ!$D$10+'СЕТ СН'!$F$6-'СЕТ СН'!$F$19</f>
        <v>1059.0412242499999</v>
      </c>
      <c r="R41" s="36">
        <f>SUMIFS(СВЦЭМ!$C$33:$C$776,СВЦЭМ!$A$33:$A$776,$A41,СВЦЭМ!$B$33:$B$776,R$11)+'СЕТ СН'!$F$9+СВЦЭМ!$D$10+'СЕТ СН'!$F$6-'СЕТ СН'!$F$19</f>
        <v>1087.37345549</v>
      </c>
      <c r="S41" s="36">
        <f>SUMIFS(СВЦЭМ!$C$33:$C$776,СВЦЭМ!$A$33:$A$776,$A41,СВЦЭМ!$B$33:$B$776,S$11)+'СЕТ СН'!$F$9+СВЦЭМ!$D$10+'СЕТ СН'!$F$6-'СЕТ СН'!$F$19</f>
        <v>1043.9454058199999</v>
      </c>
      <c r="T41" s="36">
        <f>SUMIFS(СВЦЭМ!$C$33:$C$776,СВЦЭМ!$A$33:$A$776,$A41,СВЦЭМ!$B$33:$B$776,T$11)+'СЕТ СН'!$F$9+СВЦЭМ!$D$10+'СЕТ СН'!$F$6-'СЕТ СН'!$F$19</f>
        <v>933.65706421000004</v>
      </c>
      <c r="U41" s="36">
        <f>SUMIFS(СВЦЭМ!$C$33:$C$776,СВЦЭМ!$A$33:$A$776,$A41,СВЦЭМ!$B$33:$B$776,U$11)+'СЕТ СН'!$F$9+СВЦЭМ!$D$10+'СЕТ СН'!$F$6-'СЕТ СН'!$F$19</f>
        <v>1035.4673281999999</v>
      </c>
      <c r="V41" s="36">
        <f>SUMIFS(СВЦЭМ!$C$33:$C$776,СВЦЭМ!$A$33:$A$776,$A41,СВЦЭМ!$B$33:$B$776,V$11)+'СЕТ СН'!$F$9+СВЦЭМ!$D$10+'СЕТ СН'!$F$6-'СЕТ СН'!$F$19</f>
        <v>1392.4233887099999</v>
      </c>
      <c r="W41" s="36">
        <f>SUMIFS(СВЦЭМ!$C$33:$C$776,СВЦЭМ!$A$33:$A$776,$A41,СВЦЭМ!$B$33:$B$776,W$11)+'СЕТ СН'!$F$9+СВЦЭМ!$D$10+'СЕТ СН'!$F$6-'СЕТ СН'!$F$19</f>
        <v>1340.7712921699999</v>
      </c>
      <c r="X41" s="36">
        <f>SUMIFS(СВЦЭМ!$C$33:$C$776,СВЦЭМ!$A$33:$A$776,$A41,СВЦЭМ!$B$33:$B$776,X$11)+'СЕТ СН'!$F$9+СВЦЭМ!$D$10+'СЕТ СН'!$F$6-'СЕТ СН'!$F$19</f>
        <v>1321.2017932699998</v>
      </c>
      <c r="Y41" s="36">
        <f>SUMIFS(СВЦЭМ!$C$33:$C$776,СВЦЭМ!$A$33:$A$776,$A41,СВЦЭМ!$B$33:$B$776,Y$11)+'СЕТ СН'!$F$9+СВЦЭМ!$D$10+'СЕТ СН'!$F$6-'СЕТ СН'!$F$19</f>
        <v>1228.1477180699999</v>
      </c>
    </row>
    <row r="42" spans="1:25" ht="15.75" x14ac:dyDescent="0.2">
      <c r="A42" s="35">
        <f t="shared" si="0"/>
        <v>43496</v>
      </c>
      <c r="B42" s="36">
        <f>SUMIFS(СВЦЭМ!$C$33:$C$776,СВЦЭМ!$A$33:$A$776,$A42,СВЦЭМ!$B$33:$B$776,B$11)+'СЕТ СН'!$F$9+СВЦЭМ!$D$10+'СЕТ СН'!$F$6-'СЕТ СН'!$F$19</f>
        <v>1301.5247363399999</v>
      </c>
      <c r="C42" s="36">
        <f>SUMIFS(СВЦЭМ!$C$33:$C$776,СВЦЭМ!$A$33:$A$776,$A42,СВЦЭМ!$B$33:$B$776,C$11)+'СЕТ СН'!$F$9+СВЦЭМ!$D$10+'СЕТ СН'!$F$6-'СЕТ СН'!$F$19</f>
        <v>1348.6087401899999</v>
      </c>
      <c r="D42" s="36">
        <f>SUMIFS(СВЦЭМ!$C$33:$C$776,СВЦЭМ!$A$33:$A$776,$A42,СВЦЭМ!$B$33:$B$776,D$11)+'СЕТ СН'!$F$9+СВЦЭМ!$D$10+'СЕТ СН'!$F$6-'СЕТ СН'!$F$19</f>
        <v>1426.8096546299998</v>
      </c>
      <c r="E42" s="36">
        <f>SUMIFS(СВЦЭМ!$C$33:$C$776,СВЦЭМ!$A$33:$A$776,$A42,СВЦЭМ!$B$33:$B$776,E$11)+'СЕТ СН'!$F$9+СВЦЭМ!$D$10+'СЕТ СН'!$F$6-'СЕТ СН'!$F$19</f>
        <v>1433.9563459099998</v>
      </c>
      <c r="F42" s="36">
        <f>SUMIFS(СВЦЭМ!$C$33:$C$776,СВЦЭМ!$A$33:$A$776,$A42,СВЦЭМ!$B$33:$B$776,F$11)+'СЕТ СН'!$F$9+СВЦЭМ!$D$10+'СЕТ СН'!$F$6-'СЕТ СН'!$F$19</f>
        <v>1414.7870236899998</v>
      </c>
      <c r="G42" s="36">
        <f>SUMIFS(СВЦЭМ!$C$33:$C$776,СВЦЭМ!$A$33:$A$776,$A42,СВЦЭМ!$B$33:$B$776,G$11)+'СЕТ СН'!$F$9+СВЦЭМ!$D$10+'СЕТ СН'!$F$6-'СЕТ СН'!$F$19</f>
        <v>1371.4399729399997</v>
      </c>
      <c r="H42" s="36">
        <f>SUMIFS(СВЦЭМ!$C$33:$C$776,СВЦЭМ!$A$33:$A$776,$A42,СВЦЭМ!$B$33:$B$776,H$11)+'СЕТ СН'!$F$9+СВЦЭМ!$D$10+'СЕТ СН'!$F$6-'СЕТ СН'!$F$19</f>
        <v>1336.1754538199998</v>
      </c>
      <c r="I42" s="36">
        <f>SUMIFS(СВЦЭМ!$C$33:$C$776,СВЦЭМ!$A$33:$A$776,$A42,СВЦЭМ!$B$33:$B$776,I$11)+'СЕТ СН'!$F$9+СВЦЭМ!$D$10+'СЕТ СН'!$F$6-'СЕТ СН'!$F$19</f>
        <v>1251.0179554999997</v>
      </c>
      <c r="J42" s="36">
        <f>SUMIFS(СВЦЭМ!$C$33:$C$776,СВЦЭМ!$A$33:$A$776,$A42,СВЦЭМ!$B$33:$B$776,J$11)+'СЕТ СН'!$F$9+СВЦЭМ!$D$10+'СЕТ СН'!$F$6-'СЕТ СН'!$F$19</f>
        <v>1203.8057100299998</v>
      </c>
      <c r="K42" s="36">
        <f>SUMIFS(СВЦЭМ!$C$33:$C$776,СВЦЭМ!$A$33:$A$776,$A42,СВЦЭМ!$B$33:$B$776,K$11)+'СЕТ СН'!$F$9+СВЦЭМ!$D$10+'СЕТ СН'!$F$6-'СЕТ СН'!$F$19</f>
        <v>1184.2420206399997</v>
      </c>
      <c r="L42" s="36">
        <f>SUMIFS(СВЦЭМ!$C$33:$C$776,СВЦЭМ!$A$33:$A$776,$A42,СВЦЭМ!$B$33:$B$776,L$11)+'СЕТ СН'!$F$9+СВЦЭМ!$D$10+'СЕТ СН'!$F$6-'СЕТ СН'!$F$19</f>
        <v>1229.1649897799998</v>
      </c>
      <c r="M42" s="36">
        <f>SUMIFS(СВЦЭМ!$C$33:$C$776,СВЦЭМ!$A$33:$A$776,$A42,СВЦЭМ!$B$33:$B$776,M$11)+'СЕТ СН'!$F$9+СВЦЭМ!$D$10+'СЕТ СН'!$F$6-'СЕТ СН'!$F$19</f>
        <v>1236.0152661299999</v>
      </c>
      <c r="N42" s="36">
        <f>SUMIFS(СВЦЭМ!$C$33:$C$776,СВЦЭМ!$A$33:$A$776,$A42,СВЦЭМ!$B$33:$B$776,N$11)+'СЕТ СН'!$F$9+СВЦЭМ!$D$10+'СЕТ СН'!$F$6-'СЕТ СН'!$F$19</f>
        <v>1252.1564495699997</v>
      </c>
      <c r="O42" s="36">
        <f>SUMIFS(СВЦЭМ!$C$33:$C$776,СВЦЭМ!$A$33:$A$776,$A42,СВЦЭМ!$B$33:$B$776,O$11)+'СЕТ СН'!$F$9+СВЦЭМ!$D$10+'СЕТ СН'!$F$6-'СЕТ СН'!$F$19</f>
        <v>1241.7346656299999</v>
      </c>
      <c r="P42" s="36">
        <f>SUMIFS(СВЦЭМ!$C$33:$C$776,СВЦЭМ!$A$33:$A$776,$A42,СВЦЭМ!$B$33:$B$776,P$11)+'СЕТ СН'!$F$9+СВЦЭМ!$D$10+'СЕТ СН'!$F$6-'СЕТ СН'!$F$19</f>
        <v>1235.6984609699998</v>
      </c>
      <c r="Q42" s="36">
        <f>SUMIFS(СВЦЭМ!$C$33:$C$776,СВЦЭМ!$A$33:$A$776,$A42,СВЦЭМ!$B$33:$B$776,Q$11)+'СЕТ СН'!$F$9+СВЦЭМ!$D$10+'СЕТ СН'!$F$6-'СЕТ СН'!$F$19</f>
        <v>1244.6799280699997</v>
      </c>
      <c r="R42" s="36">
        <f>SUMIFS(СВЦЭМ!$C$33:$C$776,СВЦЭМ!$A$33:$A$776,$A42,СВЦЭМ!$B$33:$B$776,R$11)+'СЕТ СН'!$F$9+СВЦЭМ!$D$10+'СЕТ СН'!$F$6-'СЕТ СН'!$F$19</f>
        <v>1240.0197981399999</v>
      </c>
      <c r="S42" s="36">
        <f>SUMIFS(СВЦЭМ!$C$33:$C$776,СВЦЭМ!$A$33:$A$776,$A42,СВЦЭМ!$B$33:$B$776,S$11)+'СЕТ СН'!$F$9+СВЦЭМ!$D$10+'СЕТ СН'!$F$6-'СЕТ СН'!$F$19</f>
        <v>1196.3538347799997</v>
      </c>
      <c r="T42" s="36">
        <f>SUMIFS(СВЦЭМ!$C$33:$C$776,СВЦЭМ!$A$33:$A$776,$A42,СВЦЭМ!$B$33:$B$776,T$11)+'СЕТ СН'!$F$9+СВЦЭМ!$D$10+'СЕТ СН'!$F$6-'СЕТ СН'!$F$19</f>
        <v>1188.5333783899998</v>
      </c>
      <c r="U42" s="36">
        <f>SUMIFS(СВЦЭМ!$C$33:$C$776,СВЦЭМ!$A$33:$A$776,$A42,СВЦЭМ!$B$33:$B$776,U$11)+'СЕТ СН'!$F$9+СВЦЭМ!$D$10+'СЕТ СН'!$F$6-'СЕТ СН'!$F$19</f>
        <v>1195.2453456299997</v>
      </c>
      <c r="V42" s="36">
        <f>SUMIFS(СВЦЭМ!$C$33:$C$776,СВЦЭМ!$A$33:$A$776,$A42,СВЦЭМ!$B$33:$B$776,V$11)+'СЕТ СН'!$F$9+СВЦЭМ!$D$10+'СЕТ СН'!$F$6-'СЕТ СН'!$F$19</f>
        <v>1227.7343972099998</v>
      </c>
      <c r="W42" s="36">
        <f>SUMIFS(СВЦЭМ!$C$33:$C$776,СВЦЭМ!$A$33:$A$776,$A42,СВЦЭМ!$B$33:$B$776,W$11)+'СЕТ СН'!$F$9+СВЦЭМ!$D$10+'СЕТ СН'!$F$6-'СЕТ СН'!$F$19</f>
        <v>1229.3509452899998</v>
      </c>
      <c r="X42" s="36">
        <f>SUMIFS(СВЦЭМ!$C$33:$C$776,СВЦЭМ!$A$33:$A$776,$A42,СВЦЭМ!$B$33:$B$776,X$11)+'СЕТ СН'!$F$9+СВЦЭМ!$D$10+'СЕТ СН'!$F$6-'СЕТ СН'!$F$19</f>
        <v>1224.4876782399999</v>
      </c>
      <c r="Y42" s="36">
        <f>SUMIFS(СВЦЭМ!$C$33:$C$776,СВЦЭМ!$A$33:$A$776,$A42,СВЦЭМ!$B$33:$B$776,Y$11)+'СЕТ СН'!$F$9+СВЦЭМ!$D$10+'СЕТ СН'!$F$6-'СЕТ СН'!$F$19</f>
        <v>1272.6397974099998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01.01.2019</v>
      </c>
      <c r="B48" s="36">
        <f>SUMIFS(СВЦЭМ!$C$33:$C$776,СВЦЭМ!$A$33:$A$776,$A48,СВЦЭМ!$B$33:$B$776,B$47)+'СЕТ СН'!$G$9+СВЦЭМ!$D$10+'СЕТ СН'!$G$6-'СЕТ СН'!$G$19</f>
        <v>1464.7661411399999</v>
      </c>
      <c r="C48" s="36">
        <f>SUMIFS(СВЦЭМ!$C$33:$C$776,СВЦЭМ!$A$33:$A$776,$A48,СВЦЭМ!$B$33:$B$776,C$47)+'СЕТ СН'!$G$9+СВЦЭМ!$D$10+'СЕТ СН'!$G$6-'СЕТ СН'!$G$19</f>
        <v>1455.11383899</v>
      </c>
      <c r="D48" s="36">
        <f>SUMIFS(СВЦЭМ!$C$33:$C$776,СВЦЭМ!$A$33:$A$776,$A48,СВЦЭМ!$B$33:$B$776,D$47)+'СЕТ СН'!$G$9+СВЦЭМ!$D$10+'СЕТ СН'!$G$6-'СЕТ СН'!$G$19</f>
        <v>1490.8667982500001</v>
      </c>
      <c r="E48" s="36">
        <f>SUMIFS(СВЦЭМ!$C$33:$C$776,СВЦЭМ!$A$33:$A$776,$A48,СВЦЭМ!$B$33:$B$776,E$47)+'СЕТ СН'!$G$9+СВЦЭМ!$D$10+'СЕТ СН'!$G$6-'СЕТ СН'!$G$19</f>
        <v>1503.8959068099998</v>
      </c>
      <c r="F48" s="36">
        <f>SUMIFS(СВЦЭМ!$C$33:$C$776,СВЦЭМ!$A$33:$A$776,$A48,СВЦЭМ!$B$33:$B$776,F$47)+'СЕТ СН'!$G$9+СВЦЭМ!$D$10+'СЕТ СН'!$G$6-'СЕТ СН'!$G$19</f>
        <v>1534.4599390499998</v>
      </c>
      <c r="G48" s="36">
        <f>SUMIFS(СВЦЭМ!$C$33:$C$776,СВЦЭМ!$A$33:$A$776,$A48,СВЦЭМ!$B$33:$B$776,G$47)+'СЕТ СН'!$G$9+СВЦЭМ!$D$10+'СЕТ СН'!$G$6-'СЕТ СН'!$G$19</f>
        <v>1525.2124546299997</v>
      </c>
      <c r="H48" s="36">
        <f>SUMIFS(СВЦЭМ!$C$33:$C$776,СВЦЭМ!$A$33:$A$776,$A48,СВЦЭМ!$B$33:$B$776,H$47)+'СЕТ СН'!$G$9+СВЦЭМ!$D$10+'СЕТ СН'!$G$6-'СЕТ СН'!$G$19</f>
        <v>1525.6732330999998</v>
      </c>
      <c r="I48" s="36">
        <f>SUMIFS(СВЦЭМ!$C$33:$C$776,СВЦЭМ!$A$33:$A$776,$A48,СВЦЭМ!$B$33:$B$776,I$47)+'СЕТ СН'!$G$9+СВЦЭМ!$D$10+'СЕТ СН'!$G$6-'СЕТ СН'!$G$19</f>
        <v>1545.2039420900001</v>
      </c>
      <c r="J48" s="36">
        <f>SUMIFS(СВЦЭМ!$C$33:$C$776,СВЦЭМ!$A$33:$A$776,$A48,СВЦЭМ!$B$33:$B$776,J$47)+'СЕТ СН'!$G$9+СВЦЭМ!$D$10+'СЕТ СН'!$G$6-'СЕТ СН'!$G$19</f>
        <v>1558.5542195600001</v>
      </c>
      <c r="K48" s="36">
        <f>SUMIFS(СВЦЭМ!$C$33:$C$776,СВЦЭМ!$A$33:$A$776,$A48,СВЦЭМ!$B$33:$B$776,K$47)+'СЕТ СН'!$G$9+СВЦЭМ!$D$10+'СЕТ СН'!$G$6-'СЕТ СН'!$G$19</f>
        <v>1530.2397158999997</v>
      </c>
      <c r="L48" s="36">
        <f>SUMIFS(СВЦЭМ!$C$33:$C$776,СВЦЭМ!$A$33:$A$776,$A48,СВЦЭМ!$B$33:$B$776,L$47)+'СЕТ СН'!$G$9+СВЦЭМ!$D$10+'СЕТ СН'!$G$6-'СЕТ СН'!$G$19</f>
        <v>1507.3636293099999</v>
      </c>
      <c r="M48" s="36">
        <f>SUMIFS(СВЦЭМ!$C$33:$C$776,СВЦЭМ!$A$33:$A$776,$A48,СВЦЭМ!$B$33:$B$776,M$47)+'СЕТ СН'!$G$9+СВЦЭМ!$D$10+'СЕТ СН'!$G$6-'СЕТ СН'!$G$19</f>
        <v>1528.3463332000001</v>
      </c>
      <c r="N48" s="36">
        <f>SUMIFS(СВЦЭМ!$C$33:$C$776,СВЦЭМ!$A$33:$A$776,$A48,СВЦЭМ!$B$33:$B$776,N$47)+'СЕТ СН'!$G$9+СВЦЭМ!$D$10+'СЕТ СН'!$G$6-'СЕТ СН'!$G$19</f>
        <v>1489.9621187299999</v>
      </c>
      <c r="O48" s="36">
        <f>SUMIFS(СВЦЭМ!$C$33:$C$776,СВЦЭМ!$A$33:$A$776,$A48,СВЦЭМ!$B$33:$B$776,O$47)+'СЕТ СН'!$G$9+СВЦЭМ!$D$10+'СЕТ СН'!$G$6-'СЕТ СН'!$G$19</f>
        <v>1475.0320882299998</v>
      </c>
      <c r="P48" s="36">
        <f>SUMIFS(СВЦЭМ!$C$33:$C$776,СВЦЭМ!$A$33:$A$776,$A48,СВЦЭМ!$B$33:$B$776,P$47)+'СЕТ СН'!$G$9+СВЦЭМ!$D$10+'СЕТ СН'!$G$6-'СЕТ СН'!$G$19</f>
        <v>1493.9141837100001</v>
      </c>
      <c r="Q48" s="36">
        <f>SUMIFS(СВЦЭМ!$C$33:$C$776,СВЦЭМ!$A$33:$A$776,$A48,СВЦЭМ!$B$33:$B$776,Q$47)+'СЕТ СН'!$G$9+СВЦЭМ!$D$10+'СЕТ СН'!$G$6-'СЕТ СН'!$G$19</f>
        <v>1449.6732433900002</v>
      </c>
      <c r="R48" s="36">
        <f>SUMIFS(СВЦЭМ!$C$33:$C$776,СВЦЭМ!$A$33:$A$776,$A48,СВЦЭМ!$B$33:$B$776,R$47)+'СЕТ СН'!$G$9+СВЦЭМ!$D$10+'СЕТ СН'!$G$6-'СЕТ СН'!$G$19</f>
        <v>1392.4481520700001</v>
      </c>
      <c r="S48" s="36">
        <f>SUMIFS(СВЦЭМ!$C$33:$C$776,СВЦЭМ!$A$33:$A$776,$A48,СВЦЭМ!$B$33:$B$776,S$47)+'СЕТ СН'!$G$9+СВЦЭМ!$D$10+'СЕТ СН'!$G$6-'СЕТ СН'!$G$19</f>
        <v>1348.89217942</v>
      </c>
      <c r="T48" s="36">
        <f>SUMIFS(СВЦЭМ!$C$33:$C$776,СВЦЭМ!$A$33:$A$776,$A48,СВЦЭМ!$B$33:$B$776,T$47)+'СЕТ СН'!$G$9+СВЦЭМ!$D$10+'СЕТ СН'!$G$6-'СЕТ СН'!$G$19</f>
        <v>1326.85424908</v>
      </c>
      <c r="U48" s="36">
        <f>SUMIFS(СВЦЭМ!$C$33:$C$776,СВЦЭМ!$A$33:$A$776,$A48,СВЦЭМ!$B$33:$B$776,U$47)+'СЕТ СН'!$G$9+СВЦЭМ!$D$10+'СЕТ СН'!$G$6-'СЕТ СН'!$G$19</f>
        <v>1312.77383222</v>
      </c>
      <c r="V48" s="36">
        <f>SUMIFS(СВЦЭМ!$C$33:$C$776,СВЦЭМ!$A$33:$A$776,$A48,СВЦЭМ!$B$33:$B$776,V$47)+'СЕТ СН'!$G$9+СВЦЭМ!$D$10+'СЕТ СН'!$G$6-'СЕТ СН'!$G$19</f>
        <v>1315.6170124800001</v>
      </c>
      <c r="W48" s="36">
        <f>SUMIFS(СВЦЭМ!$C$33:$C$776,СВЦЭМ!$A$33:$A$776,$A48,СВЦЭМ!$B$33:$B$776,W$47)+'СЕТ СН'!$G$9+СВЦЭМ!$D$10+'СЕТ СН'!$G$6-'СЕТ СН'!$G$19</f>
        <v>1383.2761375499999</v>
      </c>
      <c r="X48" s="36">
        <f>SUMIFS(СВЦЭМ!$C$33:$C$776,СВЦЭМ!$A$33:$A$776,$A48,СВЦЭМ!$B$33:$B$776,X$47)+'СЕТ СН'!$G$9+СВЦЭМ!$D$10+'СЕТ СН'!$G$6-'СЕТ СН'!$G$19</f>
        <v>1458.31366136</v>
      </c>
      <c r="Y48" s="36">
        <f>SUMIFS(СВЦЭМ!$C$33:$C$776,СВЦЭМ!$A$33:$A$776,$A48,СВЦЭМ!$B$33:$B$776,Y$47)+'СЕТ СН'!$G$9+СВЦЭМ!$D$10+'СЕТ СН'!$G$6-'СЕТ СН'!$G$19</f>
        <v>1478.9412943500001</v>
      </c>
    </row>
    <row r="49" spans="1:25" ht="15.75" x14ac:dyDescent="0.2">
      <c r="A49" s="35">
        <f>A48+1</f>
        <v>43467</v>
      </c>
      <c r="B49" s="36">
        <f>SUMIFS(СВЦЭМ!$C$33:$C$776,СВЦЭМ!$A$33:$A$776,$A49,СВЦЭМ!$B$33:$B$776,B$47)+'СЕТ СН'!$G$9+СВЦЭМ!$D$10+'СЕТ СН'!$G$6-'СЕТ СН'!$G$19</f>
        <v>1512.0876567299997</v>
      </c>
      <c r="C49" s="36">
        <f>SUMIFS(СВЦЭМ!$C$33:$C$776,СВЦЭМ!$A$33:$A$776,$A49,СВЦЭМ!$B$33:$B$776,C$47)+'СЕТ СН'!$G$9+СВЦЭМ!$D$10+'СЕТ СН'!$G$6-'СЕТ СН'!$G$19</f>
        <v>1524.4218471499998</v>
      </c>
      <c r="D49" s="36">
        <f>SUMIFS(СВЦЭМ!$C$33:$C$776,СВЦЭМ!$A$33:$A$776,$A49,СВЦЭМ!$B$33:$B$776,D$47)+'СЕТ СН'!$G$9+СВЦЭМ!$D$10+'СЕТ СН'!$G$6-'СЕТ СН'!$G$19</f>
        <v>1515.5822362999997</v>
      </c>
      <c r="E49" s="36">
        <f>SUMIFS(СВЦЭМ!$C$33:$C$776,СВЦЭМ!$A$33:$A$776,$A49,СВЦЭМ!$B$33:$B$776,E$47)+'СЕТ СН'!$G$9+СВЦЭМ!$D$10+'СЕТ СН'!$G$6-'СЕТ СН'!$G$19</f>
        <v>1540.21676402</v>
      </c>
      <c r="F49" s="36">
        <f>SUMIFS(СВЦЭМ!$C$33:$C$776,СВЦЭМ!$A$33:$A$776,$A49,СВЦЭМ!$B$33:$B$776,F$47)+'СЕТ СН'!$G$9+СВЦЭМ!$D$10+'СЕТ СН'!$G$6-'СЕТ СН'!$G$19</f>
        <v>1542.4282611399999</v>
      </c>
      <c r="G49" s="36">
        <f>SUMIFS(СВЦЭМ!$C$33:$C$776,СВЦЭМ!$A$33:$A$776,$A49,СВЦЭМ!$B$33:$B$776,G$47)+'СЕТ СН'!$G$9+СВЦЭМ!$D$10+'СЕТ СН'!$G$6-'СЕТ СН'!$G$19</f>
        <v>1534.6576127399999</v>
      </c>
      <c r="H49" s="36">
        <f>SUMIFS(СВЦЭМ!$C$33:$C$776,СВЦЭМ!$A$33:$A$776,$A49,СВЦЭМ!$B$33:$B$776,H$47)+'СЕТ СН'!$G$9+СВЦЭМ!$D$10+'СЕТ СН'!$G$6-'СЕТ СН'!$G$19</f>
        <v>1498.5418073699998</v>
      </c>
      <c r="I49" s="36">
        <f>SUMIFS(СВЦЭМ!$C$33:$C$776,СВЦЭМ!$A$33:$A$776,$A49,СВЦЭМ!$B$33:$B$776,I$47)+'СЕТ СН'!$G$9+СВЦЭМ!$D$10+'СЕТ СН'!$G$6-'СЕТ СН'!$G$19</f>
        <v>1506.4350685200002</v>
      </c>
      <c r="J49" s="36">
        <f>SUMIFS(СВЦЭМ!$C$33:$C$776,СВЦЭМ!$A$33:$A$776,$A49,СВЦЭМ!$B$33:$B$776,J$47)+'СЕТ СН'!$G$9+СВЦЭМ!$D$10+'СЕТ СН'!$G$6-'СЕТ СН'!$G$19</f>
        <v>1505.4495177700001</v>
      </c>
      <c r="K49" s="36">
        <f>SUMIFS(СВЦЭМ!$C$33:$C$776,СВЦЭМ!$A$33:$A$776,$A49,СВЦЭМ!$B$33:$B$776,K$47)+'СЕТ СН'!$G$9+СВЦЭМ!$D$10+'СЕТ СН'!$G$6-'СЕТ СН'!$G$19</f>
        <v>1463.9308153900001</v>
      </c>
      <c r="L49" s="36">
        <f>SUMIFS(СВЦЭМ!$C$33:$C$776,СВЦЭМ!$A$33:$A$776,$A49,СВЦЭМ!$B$33:$B$776,L$47)+'СЕТ СН'!$G$9+СВЦЭМ!$D$10+'СЕТ СН'!$G$6-'СЕТ СН'!$G$19</f>
        <v>1452.8974094600001</v>
      </c>
      <c r="M49" s="36">
        <f>SUMIFS(СВЦЭМ!$C$33:$C$776,СВЦЭМ!$A$33:$A$776,$A49,СВЦЭМ!$B$33:$B$776,M$47)+'СЕТ СН'!$G$9+СВЦЭМ!$D$10+'СЕТ СН'!$G$6-'СЕТ СН'!$G$19</f>
        <v>1474.4069054500001</v>
      </c>
      <c r="N49" s="36">
        <f>SUMIFS(СВЦЭМ!$C$33:$C$776,СВЦЭМ!$A$33:$A$776,$A49,СВЦЭМ!$B$33:$B$776,N$47)+'СЕТ СН'!$G$9+СВЦЭМ!$D$10+'СЕТ СН'!$G$6-'СЕТ СН'!$G$19</f>
        <v>1438.6117374200001</v>
      </c>
      <c r="O49" s="36">
        <f>SUMIFS(СВЦЭМ!$C$33:$C$776,СВЦЭМ!$A$33:$A$776,$A49,СВЦЭМ!$B$33:$B$776,O$47)+'СЕТ СН'!$G$9+СВЦЭМ!$D$10+'СЕТ СН'!$G$6-'СЕТ СН'!$G$19</f>
        <v>1464.3995942699999</v>
      </c>
      <c r="P49" s="36">
        <f>SUMIFS(СВЦЭМ!$C$33:$C$776,СВЦЭМ!$A$33:$A$776,$A49,СВЦЭМ!$B$33:$B$776,P$47)+'СЕТ СН'!$G$9+СВЦЭМ!$D$10+'СЕТ СН'!$G$6-'СЕТ СН'!$G$19</f>
        <v>1503.70439945</v>
      </c>
      <c r="Q49" s="36">
        <f>SUMIFS(СВЦЭМ!$C$33:$C$776,СВЦЭМ!$A$33:$A$776,$A49,СВЦЭМ!$B$33:$B$776,Q$47)+'СЕТ СН'!$G$9+СВЦЭМ!$D$10+'СЕТ СН'!$G$6-'СЕТ СН'!$G$19</f>
        <v>1608.9764313699998</v>
      </c>
      <c r="R49" s="36">
        <f>SUMIFS(СВЦЭМ!$C$33:$C$776,СВЦЭМ!$A$33:$A$776,$A49,СВЦЭМ!$B$33:$B$776,R$47)+'СЕТ СН'!$G$9+СВЦЭМ!$D$10+'СЕТ СН'!$G$6-'СЕТ СН'!$G$19</f>
        <v>1601.2277718599998</v>
      </c>
      <c r="S49" s="36">
        <f>SUMIFS(СВЦЭМ!$C$33:$C$776,СВЦЭМ!$A$33:$A$776,$A49,СВЦЭМ!$B$33:$B$776,S$47)+'СЕТ СН'!$G$9+СВЦЭМ!$D$10+'СЕТ СН'!$G$6-'СЕТ СН'!$G$19</f>
        <v>1508.9563516399999</v>
      </c>
      <c r="T49" s="36">
        <f>SUMIFS(СВЦЭМ!$C$33:$C$776,СВЦЭМ!$A$33:$A$776,$A49,СВЦЭМ!$B$33:$B$776,T$47)+'СЕТ СН'!$G$9+СВЦЭМ!$D$10+'СЕТ СН'!$G$6-'СЕТ СН'!$G$19</f>
        <v>1474.0770689299998</v>
      </c>
      <c r="U49" s="36">
        <f>SUMIFS(СВЦЭМ!$C$33:$C$776,СВЦЭМ!$A$33:$A$776,$A49,СВЦЭМ!$B$33:$B$776,U$47)+'СЕТ СН'!$G$9+СВЦЭМ!$D$10+'СЕТ СН'!$G$6-'СЕТ СН'!$G$19</f>
        <v>1528.1926002099999</v>
      </c>
      <c r="V49" s="36">
        <f>SUMIFS(СВЦЭМ!$C$33:$C$776,СВЦЭМ!$A$33:$A$776,$A49,СВЦЭМ!$B$33:$B$776,V$47)+'СЕТ СН'!$G$9+СВЦЭМ!$D$10+'СЕТ СН'!$G$6-'СЕТ СН'!$G$19</f>
        <v>1503.67885824</v>
      </c>
      <c r="W49" s="36">
        <f>SUMIFS(СВЦЭМ!$C$33:$C$776,СВЦЭМ!$A$33:$A$776,$A49,СВЦЭМ!$B$33:$B$776,W$47)+'СЕТ СН'!$G$9+СВЦЭМ!$D$10+'СЕТ СН'!$G$6-'СЕТ СН'!$G$19</f>
        <v>1512.8280342399999</v>
      </c>
      <c r="X49" s="36">
        <f>SUMIFS(СВЦЭМ!$C$33:$C$776,СВЦЭМ!$A$33:$A$776,$A49,СВЦЭМ!$B$33:$B$776,X$47)+'СЕТ СН'!$G$9+СВЦЭМ!$D$10+'СЕТ СН'!$G$6-'СЕТ СН'!$G$19</f>
        <v>1568.5957481099999</v>
      </c>
      <c r="Y49" s="36">
        <f>SUMIFS(СВЦЭМ!$C$33:$C$776,СВЦЭМ!$A$33:$A$776,$A49,СВЦЭМ!$B$33:$B$776,Y$47)+'СЕТ СН'!$G$9+СВЦЭМ!$D$10+'СЕТ СН'!$G$6-'СЕТ СН'!$G$19</f>
        <v>1613.72401515</v>
      </c>
    </row>
    <row r="50" spans="1:25" ht="15.75" x14ac:dyDescent="0.2">
      <c r="A50" s="35">
        <f t="shared" ref="A50:A78" si="1">A49+1</f>
        <v>43468</v>
      </c>
      <c r="B50" s="36">
        <f>SUMIFS(СВЦЭМ!$C$33:$C$776,СВЦЭМ!$A$33:$A$776,$A50,СВЦЭМ!$B$33:$B$776,B$47)+'СЕТ СН'!$G$9+СВЦЭМ!$D$10+'СЕТ СН'!$G$6-'СЕТ СН'!$G$19</f>
        <v>1653.34026692</v>
      </c>
      <c r="C50" s="36">
        <f>SUMIFS(СВЦЭМ!$C$33:$C$776,СВЦЭМ!$A$33:$A$776,$A50,СВЦЭМ!$B$33:$B$776,C$47)+'СЕТ СН'!$G$9+СВЦЭМ!$D$10+'СЕТ СН'!$G$6-'СЕТ СН'!$G$19</f>
        <v>1503.2352661499999</v>
      </c>
      <c r="D50" s="36">
        <f>SUMIFS(СВЦЭМ!$C$33:$C$776,СВЦЭМ!$A$33:$A$776,$A50,СВЦЭМ!$B$33:$B$776,D$47)+'СЕТ СН'!$G$9+СВЦЭМ!$D$10+'СЕТ СН'!$G$6-'СЕТ СН'!$G$19</f>
        <v>1742.4649213600001</v>
      </c>
      <c r="E50" s="36">
        <f>SUMIFS(СВЦЭМ!$C$33:$C$776,СВЦЭМ!$A$33:$A$776,$A50,СВЦЭМ!$B$33:$B$776,E$47)+'СЕТ СН'!$G$9+СВЦЭМ!$D$10+'СЕТ СН'!$G$6-'СЕТ СН'!$G$19</f>
        <v>1762.8156684599999</v>
      </c>
      <c r="F50" s="36">
        <f>SUMIFS(СВЦЭМ!$C$33:$C$776,СВЦЭМ!$A$33:$A$776,$A50,СВЦЭМ!$B$33:$B$776,F$47)+'СЕТ СН'!$G$9+СВЦЭМ!$D$10+'СЕТ СН'!$G$6-'СЕТ СН'!$G$19</f>
        <v>1717.0460620999997</v>
      </c>
      <c r="G50" s="36">
        <f>SUMIFS(СВЦЭМ!$C$33:$C$776,СВЦЭМ!$A$33:$A$776,$A50,СВЦЭМ!$B$33:$B$776,G$47)+'СЕТ СН'!$G$9+СВЦЭМ!$D$10+'СЕТ СН'!$G$6-'СЕТ СН'!$G$19</f>
        <v>1728.3328412799997</v>
      </c>
      <c r="H50" s="36">
        <f>SUMIFS(СВЦЭМ!$C$33:$C$776,СВЦЭМ!$A$33:$A$776,$A50,СВЦЭМ!$B$33:$B$776,H$47)+'СЕТ СН'!$G$9+СВЦЭМ!$D$10+'СЕТ СН'!$G$6-'СЕТ СН'!$G$19</f>
        <v>1719.3773990199998</v>
      </c>
      <c r="I50" s="36">
        <f>SUMIFS(СВЦЭМ!$C$33:$C$776,СВЦЭМ!$A$33:$A$776,$A50,СВЦЭМ!$B$33:$B$776,I$47)+'СЕТ СН'!$G$9+СВЦЭМ!$D$10+'СЕТ СН'!$G$6-'СЕТ СН'!$G$19</f>
        <v>1718.6621828499997</v>
      </c>
      <c r="J50" s="36">
        <f>SUMIFS(СВЦЭМ!$C$33:$C$776,СВЦЭМ!$A$33:$A$776,$A50,СВЦЭМ!$B$33:$B$776,J$47)+'СЕТ СН'!$G$9+СВЦЭМ!$D$10+'СЕТ СН'!$G$6-'СЕТ СН'!$G$19</f>
        <v>1721.2369244900001</v>
      </c>
      <c r="K50" s="36">
        <f>SUMIFS(СВЦЭМ!$C$33:$C$776,СВЦЭМ!$A$33:$A$776,$A50,СВЦЭМ!$B$33:$B$776,K$47)+'СЕТ СН'!$G$9+СВЦЭМ!$D$10+'СЕТ СН'!$G$6-'СЕТ СН'!$G$19</f>
        <v>1703.1541272700001</v>
      </c>
      <c r="L50" s="36">
        <f>SUMIFS(СВЦЭМ!$C$33:$C$776,СВЦЭМ!$A$33:$A$776,$A50,СВЦЭМ!$B$33:$B$776,L$47)+'СЕТ СН'!$G$9+СВЦЭМ!$D$10+'СЕТ СН'!$G$6-'СЕТ СН'!$G$19</f>
        <v>1668.3560749999997</v>
      </c>
      <c r="M50" s="36">
        <f>SUMIFS(СВЦЭМ!$C$33:$C$776,СВЦЭМ!$A$33:$A$776,$A50,СВЦЭМ!$B$33:$B$776,M$47)+'СЕТ СН'!$G$9+СВЦЭМ!$D$10+'СЕТ СН'!$G$6-'СЕТ СН'!$G$19</f>
        <v>1636.8841460599997</v>
      </c>
      <c r="N50" s="36">
        <f>SUMIFS(СВЦЭМ!$C$33:$C$776,СВЦЭМ!$A$33:$A$776,$A50,СВЦЭМ!$B$33:$B$776,N$47)+'СЕТ СН'!$G$9+СВЦЭМ!$D$10+'СЕТ СН'!$G$6-'СЕТ СН'!$G$19</f>
        <v>1686.7938124899997</v>
      </c>
      <c r="O50" s="36">
        <f>SUMIFS(СВЦЭМ!$C$33:$C$776,СВЦЭМ!$A$33:$A$776,$A50,СВЦЭМ!$B$33:$B$776,O$47)+'СЕТ СН'!$G$9+СВЦЭМ!$D$10+'СЕТ СН'!$G$6-'СЕТ СН'!$G$19</f>
        <v>1700.52749847</v>
      </c>
      <c r="P50" s="36">
        <f>SUMIFS(СВЦЭМ!$C$33:$C$776,СВЦЭМ!$A$33:$A$776,$A50,СВЦЭМ!$B$33:$B$776,P$47)+'СЕТ СН'!$G$9+СВЦЭМ!$D$10+'СЕТ СН'!$G$6-'СЕТ СН'!$G$19</f>
        <v>1722.7046799599998</v>
      </c>
      <c r="Q50" s="36">
        <f>SUMIFS(СВЦЭМ!$C$33:$C$776,СВЦЭМ!$A$33:$A$776,$A50,СВЦЭМ!$B$33:$B$776,Q$47)+'СЕТ СН'!$G$9+СВЦЭМ!$D$10+'СЕТ СН'!$G$6-'СЕТ СН'!$G$19</f>
        <v>1645.2126655399998</v>
      </c>
      <c r="R50" s="36">
        <f>SUMIFS(СВЦЭМ!$C$33:$C$776,СВЦЭМ!$A$33:$A$776,$A50,СВЦЭМ!$B$33:$B$776,R$47)+'СЕТ СН'!$G$9+СВЦЭМ!$D$10+'СЕТ СН'!$G$6-'СЕТ СН'!$G$19</f>
        <v>1610.38164323</v>
      </c>
      <c r="S50" s="36">
        <f>SUMIFS(СВЦЭМ!$C$33:$C$776,СВЦЭМ!$A$33:$A$776,$A50,СВЦЭМ!$B$33:$B$776,S$47)+'СЕТ СН'!$G$9+СВЦЭМ!$D$10+'СЕТ СН'!$G$6-'СЕТ СН'!$G$19</f>
        <v>1566.4268849299997</v>
      </c>
      <c r="T50" s="36">
        <f>SUMIFS(СВЦЭМ!$C$33:$C$776,СВЦЭМ!$A$33:$A$776,$A50,СВЦЭМ!$B$33:$B$776,T$47)+'СЕТ СН'!$G$9+СВЦЭМ!$D$10+'СЕТ СН'!$G$6-'СЕТ СН'!$G$19</f>
        <v>1522.9979981799997</v>
      </c>
      <c r="U50" s="36">
        <f>SUMIFS(СВЦЭМ!$C$33:$C$776,СВЦЭМ!$A$33:$A$776,$A50,СВЦЭМ!$B$33:$B$776,U$47)+'СЕТ СН'!$G$9+СВЦЭМ!$D$10+'СЕТ СН'!$G$6-'СЕТ СН'!$G$19</f>
        <v>1496.4531695699998</v>
      </c>
      <c r="V50" s="36">
        <f>SUMIFS(СВЦЭМ!$C$33:$C$776,СВЦЭМ!$A$33:$A$776,$A50,СВЦЭМ!$B$33:$B$776,V$47)+'СЕТ СН'!$G$9+СВЦЭМ!$D$10+'СЕТ СН'!$G$6-'СЕТ СН'!$G$19</f>
        <v>1555.1490247500001</v>
      </c>
      <c r="W50" s="36">
        <f>SUMIFS(СВЦЭМ!$C$33:$C$776,СВЦЭМ!$A$33:$A$776,$A50,СВЦЭМ!$B$33:$B$776,W$47)+'СЕТ СН'!$G$9+СВЦЭМ!$D$10+'СЕТ СН'!$G$6-'СЕТ СН'!$G$19</f>
        <v>1629.6853361099998</v>
      </c>
      <c r="X50" s="36">
        <f>SUMIFS(СВЦЭМ!$C$33:$C$776,СВЦЭМ!$A$33:$A$776,$A50,СВЦЭМ!$B$33:$B$776,X$47)+'СЕТ СН'!$G$9+СВЦЭМ!$D$10+'СЕТ СН'!$G$6-'СЕТ СН'!$G$19</f>
        <v>1678.5600731899999</v>
      </c>
      <c r="Y50" s="36">
        <f>SUMIFS(СВЦЭМ!$C$33:$C$776,СВЦЭМ!$A$33:$A$776,$A50,СВЦЭМ!$B$33:$B$776,Y$47)+'СЕТ СН'!$G$9+СВЦЭМ!$D$10+'СЕТ СН'!$G$6-'СЕТ СН'!$G$19</f>
        <v>1729.7345063799999</v>
      </c>
    </row>
    <row r="51" spans="1:25" ht="15.75" x14ac:dyDescent="0.2">
      <c r="A51" s="35">
        <f t="shared" si="1"/>
        <v>43469</v>
      </c>
      <c r="B51" s="36">
        <f>SUMIFS(СВЦЭМ!$C$33:$C$776,СВЦЭМ!$A$33:$A$776,$A51,СВЦЭМ!$B$33:$B$776,B$47)+'СЕТ СН'!$G$9+СВЦЭМ!$D$10+'СЕТ СН'!$G$6-'СЕТ СН'!$G$19</f>
        <v>1706.2415877200001</v>
      </c>
      <c r="C51" s="36">
        <f>SUMIFS(СВЦЭМ!$C$33:$C$776,СВЦЭМ!$A$33:$A$776,$A51,СВЦЭМ!$B$33:$B$776,C$47)+'СЕТ СН'!$G$9+СВЦЭМ!$D$10+'СЕТ СН'!$G$6-'СЕТ СН'!$G$19</f>
        <v>1738.4199319199997</v>
      </c>
      <c r="D51" s="36">
        <f>SUMIFS(СВЦЭМ!$C$33:$C$776,СВЦЭМ!$A$33:$A$776,$A51,СВЦЭМ!$B$33:$B$776,D$47)+'СЕТ СН'!$G$9+СВЦЭМ!$D$10+'СЕТ СН'!$G$6-'СЕТ СН'!$G$19</f>
        <v>1780.1147424199999</v>
      </c>
      <c r="E51" s="36">
        <f>SUMIFS(СВЦЭМ!$C$33:$C$776,СВЦЭМ!$A$33:$A$776,$A51,СВЦЭМ!$B$33:$B$776,E$47)+'СЕТ СН'!$G$9+СВЦЭМ!$D$10+'СЕТ СН'!$G$6-'СЕТ СН'!$G$19</f>
        <v>1758.2827394699998</v>
      </c>
      <c r="F51" s="36">
        <f>SUMIFS(СВЦЭМ!$C$33:$C$776,СВЦЭМ!$A$33:$A$776,$A51,СВЦЭМ!$B$33:$B$776,F$47)+'СЕТ СН'!$G$9+СВЦЭМ!$D$10+'СЕТ СН'!$G$6-'СЕТ СН'!$G$19</f>
        <v>1697.9654959700001</v>
      </c>
      <c r="G51" s="36">
        <f>SUMIFS(СВЦЭМ!$C$33:$C$776,СВЦЭМ!$A$33:$A$776,$A51,СВЦЭМ!$B$33:$B$776,G$47)+'СЕТ СН'!$G$9+СВЦЭМ!$D$10+'СЕТ СН'!$G$6-'СЕТ СН'!$G$19</f>
        <v>1638.6592053999998</v>
      </c>
      <c r="H51" s="36">
        <f>SUMIFS(СВЦЭМ!$C$33:$C$776,СВЦЭМ!$A$33:$A$776,$A51,СВЦЭМ!$B$33:$B$776,H$47)+'СЕТ СН'!$G$9+СВЦЭМ!$D$10+'СЕТ СН'!$G$6-'СЕТ СН'!$G$19</f>
        <v>1633.41667194</v>
      </c>
      <c r="I51" s="36">
        <f>SUMIFS(СВЦЭМ!$C$33:$C$776,СВЦЭМ!$A$33:$A$776,$A51,СВЦЭМ!$B$33:$B$776,I$47)+'СЕТ СН'!$G$9+СВЦЭМ!$D$10+'СЕТ СН'!$G$6-'СЕТ СН'!$G$19</f>
        <v>1651.35269582</v>
      </c>
      <c r="J51" s="36">
        <f>SUMIFS(СВЦЭМ!$C$33:$C$776,СВЦЭМ!$A$33:$A$776,$A51,СВЦЭМ!$B$33:$B$776,J$47)+'СЕТ СН'!$G$9+СВЦЭМ!$D$10+'СЕТ СН'!$G$6-'СЕТ СН'!$G$19</f>
        <v>1655.1551916200001</v>
      </c>
      <c r="K51" s="36">
        <f>SUMIFS(СВЦЭМ!$C$33:$C$776,СВЦЭМ!$A$33:$A$776,$A51,СВЦЭМ!$B$33:$B$776,K$47)+'СЕТ СН'!$G$9+СВЦЭМ!$D$10+'СЕТ СН'!$G$6-'СЕТ СН'!$G$19</f>
        <v>1578.9907371700001</v>
      </c>
      <c r="L51" s="36">
        <f>SUMIFS(СВЦЭМ!$C$33:$C$776,СВЦЭМ!$A$33:$A$776,$A51,СВЦЭМ!$B$33:$B$776,L$47)+'СЕТ СН'!$G$9+СВЦЭМ!$D$10+'СЕТ СН'!$G$6-'СЕТ СН'!$G$19</f>
        <v>1538.1165606499999</v>
      </c>
      <c r="M51" s="36">
        <f>SUMIFS(СВЦЭМ!$C$33:$C$776,СВЦЭМ!$A$33:$A$776,$A51,СВЦЭМ!$B$33:$B$776,M$47)+'СЕТ СН'!$G$9+СВЦЭМ!$D$10+'СЕТ СН'!$G$6-'СЕТ СН'!$G$19</f>
        <v>1554.0457962</v>
      </c>
      <c r="N51" s="36">
        <f>SUMIFS(СВЦЭМ!$C$33:$C$776,СВЦЭМ!$A$33:$A$776,$A51,СВЦЭМ!$B$33:$B$776,N$47)+'СЕТ СН'!$G$9+СВЦЭМ!$D$10+'СЕТ СН'!$G$6-'СЕТ СН'!$G$19</f>
        <v>1576.3012168499999</v>
      </c>
      <c r="O51" s="36">
        <f>SUMIFS(СВЦЭМ!$C$33:$C$776,СВЦЭМ!$A$33:$A$776,$A51,СВЦЭМ!$B$33:$B$776,O$47)+'СЕТ СН'!$G$9+СВЦЭМ!$D$10+'СЕТ СН'!$G$6-'СЕТ СН'!$G$19</f>
        <v>1549.7863840699997</v>
      </c>
      <c r="P51" s="36">
        <f>SUMIFS(СВЦЭМ!$C$33:$C$776,СВЦЭМ!$A$33:$A$776,$A51,СВЦЭМ!$B$33:$B$776,P$47)+'СЕТ СН'!$G$9+СВЦЭМ!$D$10+'СЕТ СН'!$G$6-'СЕТ СН'!$G$19</f>
        <v>1623.5695114599998</v>
      </c>
      <c r="Q51" s="36">
        <f>SUMIFS(СВЦЭМ!$C$33:$C$776,СВЦЭМ!$A$33:$A$776,$A51,СВЦЭМ!$B$33:$B$776,Q$47)+'СЕТ СН'!$G$9+СВЦЭМ!$D$10+'СЕТ СН'!$G$6-'СЕТ СН'!$G$19</f>
        <v>1589.8816467699999</v>
      </c>
      <c r="R51" s="36">
        <f>SUMIFS(СВЦЭМ!$C$33:$C$776,СВЦЭМ!$A$33:$A$776,$A51,СВЦЭМ!$B$33:$B$776,R$47)+'СЕТ СН'!$G$9+СВЦЭМ!$D$10+'СЕТ СН'!$G$6-'СЕТ СН'!$G$19</f>
        <v>1549.3991805999999</v>
      </c>
      <c r="S51" s="36">
        <f>SUMIFS(СВЦЭМ!$C$33:$C$776,СВЦЭМ!$A$33:$A$776,$A51,СВЦЭМ!$B$33:$B$776,S$47)+'СЕТ СН'!$G$9+СВЦЭМ!$D$10+'СЕТ СН'!$G$6-'СЕТ СН'!$G$19</f>
        <v>1335.0102309399999</v>
      </c>
      <c r="T51" s="36">
        <f>SUMIFS(СВЦЭМ!$C$33:$C$776,СВЦЭМ!$A$33:$A$776,$A51,СВЦЭМ!$B$33:$B$776,T$47)+'СЕТ СН'!$G$9+СВЦЭМ!$D$10+'СЕТ СН'!$G$6-'СЕТ СН'!$G$19</f>
        <v>1336.8399994900001</v>
      </c>
      <c r="U51" s="36">
        <f>SUMIFS(СВЦЭМ!$C$33:$C$776,СВЦЭМ!$A$33:$A$776,$A51,СВЦЭМ!$B$33:$B$776,U$47)+'СЕТ СН'!$G$9+СВЦЭМ!$D$10+'СЕТ СН'!$G$6-'СЕТ СН'!$G$19</f>
        <v>1337.4718858000001</v>
      </c>
      <c r="V51" s="36">
        <f>SUMIFS(СВЦЭМ!$C$33:$C$776,СВЦЭМ!$A$33:$A$776,$A51,СВЦЭМ!$B$33:$B$776,V$47)+'СЕТ СН'!$G$9+СВЦЭМ!$D$10+'СЕТ СН'!$G$6-'СЕТ СН'!$G$19</f>
        <v>1470.1360808599998</v>
      </c>
      <c r="W51" s="36">
        <f>SUMIFS(СВЦЭМ!$C$33:$C$776,СВЦЭМ!$A$33:$A$776,$A51,СВЦЭМ!$B$33:$B$776,W$47)+'СЕТ СН'!$G$9+СВЦЭМ!$D$10+'СЕТ СН'!$G$6-'СЕТ СН'!$G$19</f>
        <v>1500.5049032000002</v>
      </c>
      <c r="X51" s="36">
        <f>SUMIFS(СВЦЭМ!$C$33:$C$776,СВЦЭМ!$A$33:$A$776,$A51,СВЦЭМ!$B$33:$B$776,X$47)+'СЕТ СН'!$G$9+СВЦЭМ!$D$10+'СЕТ СН'!$G$6-'СЕТ СН'!$G$19</f>
        <v>1553.2099944900001</v>
      </c>
      <c r="Y51" s="36">
        <f>SUMIFS(СВЦЭМ!$C$33:$C$776,СВЦЭМ!$A$33:$A$776,$A51,СВЦЭМ!$B$33:$B$776,Y$47)+'СЕТ СН'!$G$9+СВЦЭМ!$D$10+'СЕТ СН'!$G$6-'СЕТ СН'!$G$19</f>
        <v>1575.4935456999997</v>
      </c>
    </row>
    <row r="52" spans="1:25" ht="15.75" x14ac:dyDescent="0.2">
      <c r="A52" s="35">
        <f t="shared" si="1"/>
        <v>43470</v>
      </c>
      <c r="B52" s="36">
        <f>SUMIFS(СВЦЭМ!$C$33:$C$776,СВЦЭМ!$A$33:$A$776,$A52,СВЦЭМ!$B$33:$B$776,B$47)+'СЕТ СН'!$G$9+СВЦЭМ!$D$10+'СЕТ СН'!$G$6-'СЕТ СН'!$G$19</f>
        <v>1618.3709248999999</v>
      </c>
      <c r="C52" s="36">
        <f>SUMIFS(СВЦЭМ!$C$33:$C$776,СВЦЭМ!$A$33:$A$776,$A52,СВЦЭМ!$B$33:$B$776,C$47)+'СЕТ СН'!$G$9+СВЦЭМ!$D$10+'СЕТ СН'!$G$6-'СЕТ СН'!$G$19</f>
        <v>1652.1204145299998</v>
      </c>
      <c r="D52" s="36">
        <f>SUMIFS(СВЦЭМ!$C$33:$C$776,СВЦЭМ!$A$33:$A$776,$A52,СВЦЭМ!$B$33:$B$776,D$47)+'СЕТ СН'!$G$9+СВЦЭМ!$D$10+'СЕТ СН'!$G$6-'СЕТ СН'!$G$19</f>
        <v>1692.8444734300001</v>
      </c>
      <c r="E52" s="36">
        <f>SUMIFS(СВЦЭМ!$C$33:$C$776,СВЦЭМ!$A$33:$A$776,$A52,СВЦЭМ!$B$33:$B$776,E$47)+'СЕТ СН'!$G$9+СВЦЭМ!$D$10+'СЕТ СН'!$G$6-'СЕТ СН'!$G$19</f>
        <v>1699.55083724</v>
      </c>
      <c r="F52" s="36">
        <f>SUMIFS(СВЦЭМ!$C$33:$C$776,СВЦЭМ!$A$33:$A$776,$A52,СВЦЭМ!$B$33:$B$776,F$47)+'СЕТ СН'!$G$9+СВЦЭМ!$D$10+'СЕТ СН'!$G$6-'СЕТ СН'!$G$19</f>
        <v>1726.1932847899998</v>
      </c>
      <c r="G52" s="36">
        <f>SUMIFS(СВЦЭМ!$C$33:$C$776,СВЦЭМ!$A$33:$A$776,$A52,СВЦЭМ!$B$33:$B$776,G$47)+'СЕТ СН'!$G$9+СВЦЭМ!$D$10+'СЕТ СН'!$G$6-'СЕТ СН'!$G$19</f>
        <v>1685.4148389500001</v>
      </c>
      <c r="H52" s="36">
        <f>SUMIFS(СВЦЭМ!$C$33:$C$776,СВЦЭМ!$A$33:$A$776,$A52,СВЦЭМ!$B$33:$B$776,H$47)+'СЕТ СН'!$G$9+СВЦЭМ!$D$10+'СЕТ СН'!$G$6-'СЕТ СН'!$G$19</f>
        <v>1670.8361494400001</v>
      </c>
      <c r="I52" s="36">
        <f>SUMIFS(СВЦЭМ!$C$33:$C$776,СВЦЭМ!$A$33:$A$776,$A52,СВЦЭМ!$B$33:$B$776,I$47)+'СЕТ СН'!$G$9+СВЦЭМ!$D$10+'СЕТ СН'!$G$6-'СЕТ СН'!$G$19</f>
        <v>1669.61549066</v>
      </c>
      <c r="J52" s="36">
        <f>SUMIFS(СВЦЭМ!$C$33:$C$776,СВЦЭМ!$A$33:$A$776,$A52,СВЦЭМ!$B$33:$B$776,J$47)+'СЕТ СН'!$G$9+СВЦЭМ!$D$10+'СЕТ СН'!$G$6-'СЕТ СН'!$G$19</f>
        <v>1646.45130728</v>
      </c>
      <c r="K52" s="36">
        <f>SUMIFS(СВЦЭМ!$C$33:$C$776,СВЦЭМ!$A$33:$A$776,$A52,СВЦЭМ!$B$33:$B$776,K$47)+'СЕТ СН'!$G$9+СВЦЭМ!$D$10+'СЕТ СН'!$G$6-'СЕТ СН'!$G$19</f>
        <v>1610.5055206399998</v>
      </c>
      <c r="L52" s="36">
        <f>SUMIFS(СВЦЭМ!$C$33:$C$776,СВЦЭМ!$A$33:$A$776,$A52,СВЦЭМ!$B$33:$B$776,L$47)+'СЕТ СН'!$G$9+СВЦЭМ!$D$10+'СЕТ СН'!$G$6-'СЕТ СН'!$G$19</f>
        <v>1542.2773021899998</v>
      </c>
      <c r="M52" s="36">
        <f>SUMIFS(СВЦЭМ!$C$33:$C$776,СВЦЭМ!$A$33:$A$776,$A52,СВЦЭМ!$B$33:$B$776,M$47)+'СЕТ СН'!$G$9+СВЦЭМ!$D$10+'СЕТ СН'!$G$6-'СЕТ СН'!$G$19</f>
        <v>1603.3712293799999</v>
      </c>
      <c r="N52" s="36">
        <f>SUMIFS(СВЦЭМ!$C$33:$C$776,СВЦЭМ!$A$33:$A$776,$A52,СВЦЭМ!$B$33:$B$776,N$47)+'СЕТ СН'!$G$9+СВЦЭМ!$D$10+'СЕТ СН'!$G$6-'СЕТ СН'!$G$19</f>
        <v>1647.3905621999997</v>
      </c>
      <c r="O52" s="36">
        <f>SUMIFS(СВЦЭМ!$C$33:$C$776,СВЦЭМ!$A$33:$A$776,$A52,СВЦЭМ!$B$33:$B$776,O$47)+'СЕТ СН'!$G$9+СВЦЭМ!$D$10+'СЕТ СН'!$G$6-'СЕТ СН'!$G$19</f>
        <v>1688.3680403799999</v>
      </c>
      <c r="P52" s="36">
        <f>SUMIFS(СВЦЭМ!$C$33:$C$776,СВЦЭМ!$A$33:$A$776,$A52,СВЦЭМ!$B$33:$B$776,P$47)+'СЕТ СН'!$G$9+СВЦЭМ!$D$10+'СЕТ СН'!$G$6-'СЕТ СН'!$G$19</f>
        <v>1665.7478136499999</v>
      </c>
      <c r="Q52" s="36">
        <f>SUMIFS(СВЦЭМ!$C$33:$C$776,СВЦЭМ!$A$33:$A$776,$A52,СВЦЭМ!$B$33:$B$776,Q$47)+'СЕТ СН'!$G$9+СВЦЭМ!$D$10+'СЕТ СН'!$G$6-'СЕТ СН'!$G$19</f>
        <v>1588.7730586799998</v>
      </c>
      <c r="R52" s="36">
        <f>SUMIFS(СВЦЭМ!$C$33:$C$776,СВЦЭМ!$A$33:$A$776,$A52,СВЦЭМ!$B$33:$B$776,R$47)+'СЕТ СН'!$G$9+СВЦЭМ!$D$10+'СЕТ СН'!$G$6-'СЕТ СН'!$G$19</f>
        <v>1550.6561749699999</v>
      </c>
      <c r="S52" s="36">
        <f>SUMIFS(СВЦЭМ!$C$33:$C$776,СВЦЭМ!$A$33:$A$776,$A52,СВЦЭМ!$B$33:$B$776,S$47)+'СЕТ СН'!$G$9+СВЦЭМ!$D$10+'СЕТ СН'!$G$6-'СЕТ СН'!$G$19</f>
        <v>1458.3669881400001</v>
      </c>
      <c r="T52" s="36">
        <f>SUMIFS(СВЦЭМ!$C$33:$C$776,СВЦЭМ!$A$33:$A$776,$A52,СВЦЭМ!$B$33:$B$776,T$47)+'СЕТ СН'!$G$9+СВЦЭМ!$D$10+'СЕТ СН'!$G$6-'СЕТ СН'!$G$19</f>
        <v>1295.23858993</v>
      </c>
      <c r="U52" s="36">
        <f>SUMIFS(СВЦЭМ!$C$33:$C$776,СВЦЭМ!$A$33:$A$776,$A52,СВЦЭМ!$B$33:$B$776,U$47)+'СЕТ СН'!$G$9+СВЦЭМ!$D$10+'СЕТ СН'!$G$6-'СЕТ СН'!$G$19</f>
        <v>1474.5409236099999</v>
      </c>
      <c r="V52" s="36">
        <f>SUMIFS(СВЦЭМ!$C$33:$C$776,СВЦЭМ!$A$33:$A$776,$A52,СВЦЭМ!$B$33:$B$776,V$47)+'СЕТ СН'!$G$9+СВЦЭМ!$D$10+'СЕТ СН'!$G$6-'СЕТ СН'!$G$19</f>
        <v>1505.7787560199999</v>
      </c>
      <c r="W52" s="36">
        <f>SUMIFS(СВЦЭМ!$C$33:$C$776,СВЦЭМ!$A$33:$A$776,$A52,СВЦЭМ!$B$33:$B$776,W$47)+'СЕТ СН'!$G$9+СВЦЭМ!$D$10+'СЕТ СН'!$G$6-'СЕТ СН'!$G$19</f>
        <v>1564.6971565700001</v>
      </c>
      <c r="X52" s="36">
        <f>SUMIFS(СВЦЭМ!$C$33:$C$776,СВЦЭМ!$A$33:$A$776,$A52,СВЦЭМ!$B$33:$B$776,X$47)+'СЕТ СН'!$G$9+СВЦЭМ!$D$10+'СЕТ СН'!$G$6-'СЕТ СН'!$G$19</f>
        <v>1593.2645631400001</v>
      </c>
      <c r="Y52" s="36">
        <f>SUMIFS(СВЦЭМ!$C$33:$C$776,СВЦЭМ!$A$33:$A$776,$A52,СВЦЭМ!$B$33:$B$776,Y$47)+'СЕТ СН'!$G$9+СВЦЭМ!$D$10+'СЕТ СН'!$G$6-'СЕТ СН'!$G$19</f>
        <v>1652.6945940000001</v>
      </c>
    </row>
    <row r="53" spans="1:25" ht="15.75" x14ac:dyDescent="0.2">
      <c r="A53" s="35">
        <f t="shared" si="1"/>
        <v>43471</v>
      </c>
      <c r="B53" s="36">
        <f>SUMIFS(СВЦЭМ!$C$33:$C$776,СВЦЭМ!$A$33:$A$776,$A53,СВЦЭМ!$B$33:$B$776,B$47)+'СЕТ СН'!$G$9+СВЦЭМ!$D$10+'СЕТ СН'!$G$6-'СЕТ СН'!$G$19</f>
        <v>1629.7385693599999</v>
      </c>
      <c r="C53" s="36">
        <f>SUMIFS(СВЦЭМ!$C$33:$C$776,СВЦЭМ!$A$33:$A$776,$A53,СВЦЭМ!$B$33:$B$776,C$47)+'СЕТ СН'!$G$9+СВЦЭМ!$D$10+'СЕТ СН'!$G$6-'СЕТ СН'!$G$19</f>
        <v>1671.1917308100001</v>
      </c>
      <c r="D53" s="36">
        <f>SUMIFS(СВЦЭМ!$C$33:$C$776,СВЦЭМ!$A$33:$A$776,$A53,СВЦЭМ!$B$33:$B$776,D$47)+'СЕТ СН'!$G$9+СВЦЭМ!$D$10+'СЕТ СН'!$G$6-'СЕТ СН'!$G$19</f>
        <v>1674.4073547399998</v>
      </c>
      <c r="E53" s="36">
        <f>SUMIFS(СВЦЭМ!$C$33:$C$776,СВЦЭМ!$A$33:$A$776,$A53,СВЦЭМ!$B$33:$B$776,E$47)+'СЕТ СН'!$G$9+СВЦЭМ!$D$10+'СЕТ СН'!$G$6-'СЕТ СН'!$G$19</f>
        <v>1688.64673834</v>
      </c>
      <c r="F53" s="36">
        <f>SUMIFS(СВЦЭМ!$C$33:$C$776,СВЦЭМ!$A$33:$A$776,$A53,СВЦЭМ!$B$33:$B$776,F$47)+'СЕТ СН'!$G$9+СВЦЭМ!$D$10+'СЕТ СН'!$G$6-'СЕТ СН'!$G$19</f>
        <v>1689.0391541599997</v>
      </c>
      <c r="G53" s="36">
        <f>SUMIFS(СВЦЭМ!$C$33:$C$776,СВЦЭМ!$A$33:$A$776,$A53,СВЦЭМ!$B$33:$B$776,G$47)+'СЕТ СН'!$G$9+СВЦЭМ!$D$10+'СЕТ СН'!$G$6-'СЕТ СН'!$G$19</f>
        <v>1715.82205608</v>
      </c>
      <c r="H53" s="36">
        <f>SUMIFS(СВЦЭМ!$C$33:$C$776,СВЦЭМ!$A$33:$A$776,$A53,СВЦЭМ!$B$33:$B$776,H$47)+'СЕТ СН'!$G$9+СВЦЭМ!$D$10+'СЕТ СН'!$G$6-'СЕТ СН'!$G$19</f>
        <v>1662.9154264399999</v>
      </c>
      <c r="I53" s="36">
        <f>SUMIFS(СВЦЭМ!$C$33:$C$776,СВЦЭМ!$A$33:$A$776,$A53,СВЦЭМ!$B$33:$B$776,I$47)+'СЕТ СН'!$G$9+СВЦЭМ!$D$10+'СЕТ СН'!$G$6-'СЕТ СН'!$G$19</f>
        <v>1699.3207834300001</v>
      </c>
      <c r="J53" s="36">
        <f>SUMIFS(СВЦЭМ!$C$33:$C$776,СВЦЭМ!$A$33:$A$776,$A53,СВЦЭМ!$B$33:$B$776,J$47)+'СЕТ СН'!$G$9+СВЦЭМ!$D$10+'СЕТ СН'!$G$6-'СЕТ СН'!$G$19</f>
        <v>1647.1437967699999</v>
      </c>
      <c r="K53" s="36">
        <f>SUMIFS(СВЦЭМ!$C$33:$C$776,СВЦЭМ!$A$33:$A$776,$A53,СВЦЭМ!$B$33:$B$776,K$47)+'СЕТ СН'!$G$9+СВЦЭМ!$D$10+'СЕТ СН'!$G$6-'СЕТ СН'!$G$19</f>
        <v>1581.3904296000001</v>
      </c>
      <c r="L53" s="36">
        <f>SUMIFS(СВЦЭМ!$C$33:$C$776,СВЦЭМ!$A$33:$A$776,$A53,СВЦЭМ!$B$33:$B$776,L$47)+'СЕТ СН'!$G$9+СВЦЭМ!$D$10+'СЕТ СН'!$G$6-'СЕТ СН'!$G$19</f>
        <v>1574.9842329099997</v>
      </c>
      <c r="M53" s="36">
        <f>SUMIFS(СВЦЭМ!$C$33:$C$776,СВЦЭМ!$A$33:$A$776,$A53,СВЦЭМ!$B$33:$B$776,M$47)+'СЕТ СН'!$G$9+СВЦЭМ!$D$10+'СЕТ СН'!$G$6-'СЕТ СН'!$G$19</f>
        <v>1619.9702793900001</v>
      </c>
      <c r="N53" s="36">
        <f>SUMIFS(СВЦЭМ!$C$33:$C$776,СВЦЭМ!$A$33:$A$776,$A53,СВЦЭМ!$B$33:$B$776,N$47)+'СЕТ СН'!$G$9+СВЦЭМ!$D$10+'СЕТ СН'!$G$6-'СЕТ СН'!$G$19</f>
        <v>1639.2188067500001</v>
      </c>
      <c r="O53" s="36">
        <f>SUMIFS(СВЦЭМ!$C$33:$C$776,СВЦЭМ!$A$33:$A$776,$A53,СВЦЭМ!$B$33:$B$776,O$47)+'СЕТ СН'!$G$9+СВЦЭМ!$D$10+'СЕТ СН'!$G$6-'СЕТ СН'!$G$19</f>
        <v>1626.66296147</v>
      </c>
      <c r="P53" s="36">
        <f>SUMIFS(СВЦЭМ!$C$33:$C$776,СВЦЭМ!$A$33:$A$776,$A53,СВЦЭМ!$B$33:$B$776,P$47)+'СЕТ СН'!$G$9+СВЦЭМ!$D$10+'СЕТ СН'!$G$6-'СЕТ СН'!$G$19</f>
        <v>1642.5968443500001</v>
      </c>
      <c r="Q53" s="36">
        <f>SUMIFS(СВЦЭМ!$C$33:$C$776,СВЦЭМ!$A$33:$A$776,$A53,СВЦЭМ!$B$33:$B$776,Q$47)+'СЕТ СН'!$G$9+СВЦЭМ!$D$10+'СЕТ СН'!$G$6-'СЕТ СН'!$G$19</f>
        <v>1604.6850796999997</v>
      </c>
      <c r="R53" s="36">
        <f>SUMIFS(СВЦЭМ!$C$33:$C$776,СВЦЭМ!$A$33:$A$776,$A53,СВЦЭМ!$B$33:$B$776,R$47)+'СЕТ СН'!$G$9+СВЦЭМ!$D$10+'СЕТ СН'!$G$6-'СЕТ СН'!$G$19</f>
        <v>1563.66892117</v>
      </c>
      <c r="S53" s="36">
        <f>SUMIFS(СВЦЭМ!$C$33:$C$776,СВЦЭМ!$A$33:$A$776,$A53,СВЦЭМ!$B$33:$B$776,S$47)+'СЕТ СН'!$G$9+СВЦЭМ!$D$10+'СЕТ СН'!$G$6-'СЕТ СН'!$G$19</f>
        <v>1450.5573852800001</v>
      </c>
      <c r="T53" s="36">
        <f>SUMIFS(СВЦЭМ!$C$33:$C$776,СВЦЭМ!$A$33:$A$776,$A53,СВЦЭМ!$B$33:$B$776,T$47)+'СЕТ СН'!$G$9+СВЦЭМ!$D$10+'СЕТ СН'!$G$6-'СЕТ СН'!$G$19</f>
        <v>1407.7359121899999</v>
      </c>
      <c r="U53" s="36">
        <f>SUMIFS(СВЦЭМ!$C$33:$C$776,СВЦЭМ!$A$33:$A$776,$A53,СВЦЭМ!$B$33:$B$776,U$47)+'СЕТ СН'!$G$9+СВЦЭМ!$D$10+'СЕТ СН'!$G$6-'СЕТ СН'!$G$19</f>
        <v>1416.1707471499999</v>
      </c>
      <c r="V53" s="36">
        <f>SUMIFS(СВЦЭМ!$C$33:$C$776,СВЦЭМ!$A$33:$A$776,$A53,СВЦЭМ!$B$33:$B$776,V$47)+'СЕТ СН'!$G$9+СВЦЭМ!$D$10+'СЕТ СН'!$G$6-'СЕТ СН'!$G$19</f>
        <v>1458.79920434</v>
      </c>
      <c r="W53" s="36">
        <f>SUMIFS(СВЦЭМ!$C$33:$C$776,СВЦЭМ!$A$33:$A$776,$A53,СВЦЭМ!$B$33:$B$776,W$47)+'СЕТ СН'!$G$9+СВЦЭМ!$D$10+'СЕТ СН'!$G$6-'СЕТ СН'!$G$19</f>
        <v>1555.9008722899998</v>
      </c>
      <c r="X53" s="36">
        <f>SUMIFS(СВЦЭМ!$C$33:$C$776,СВЦЭМ!$A$33:$A$776,$A53,СВЦЭМ!$B$33:$B$776,X$47)+'СЕТ СН'!$G$9+СВЦЭМ!$D$10+'СЕТ СН'!$G$6-'СЕТ СН'!$G$19</f>
        <v>1615.7831604399998</v>
      </c>
      <c r="Y53" s="36">
        <f>SUMIFS(СВЦЭМ!$C$33:$C$776,СВЦЭМ!$A$33:$A$776,$A53,СВЦЭМ!$B$33:$B$776,Y$47)+'СЕТ СН'!$G$9+СВЦЭМ!$D$10+'СЕТ СН'!$G$6-'СЕТ СН'!$G$19</f>
        <v>1632.65412182</v>
      </c>
    </row>
    <row r="54" spans="1:25" ht="15.75" x14ac:dyDescent="0.2">
      <c r="A54" s="35">
        <f t="shared" si="1"/>
        <v>43472</v>
      </c>
      <c r="B54" s="36">
        <f>SUMIFS(СВЦЭМ!$C$33:$C$776,СВЦЭМ!$A$33:$A$776,$A54,СВЦЭМ!$B$33:$B$776,B$47)+'СЕТ СН'!$G$9+СВЦЭМ!$D$10+'СЕТ СН'!$G$6-'СЕТ СН'!$G$19</f>
        <v>1666.2015503799998</v>
      </c>
      <c r="C54" s="36">
        <f>SUMIFS(СВЦЭМ!$C$33:$C$776,СВЦЭМ!$A$33:$A$776,$A54,СВЦЭМ!$B$33:$B$776,C$47)+'СЕТ СН'!$G$9+СВЦЭМ!$D$10+'СЕТ СН'!$G$6-'СЕТ СН'!$G$19</f>
        <v>1696.6838383899999</v>
      </c>
      <c r="D54" s="36">
        <f>SUMIFS(СВЦЭМ!$C$33:$C$776,СВЦЭМ!$A$33:$A$776,$A54,СВЦЭМ!$B$33:$B$776,D$47)+'СЕТ СН'!$G$9+СВЦЭМ!$D$10+'СЕТ СН'!$G$6-'СЕТ СН'!$G$19</f>
        <v>1755.27051708</v>
      </c>
      <c r="E54" s="36">
        <f>SUMIFS(СВЦЭМ!$C$33:$C$776,СВЦЭМ!$A$33:$A$776,$A54,СВЦЭМ!$B$33:$B$776,E$47)+'СЕТ СН'!$G$9+СВЦЭМ!$D$10+'СЕТ СН'!$G$6-'СЕТ СН'!$G$19</f>
        <v>1771.9701957500001</v>
      </c>
      <c r="F54" s="36">
        <f>SUMIFS(СВЦЭМ!$C$33:$C$776,СВЦЭМ!$A$33:$A$776,$A54,СВЦЭМ!$B$33:$B$776,F$47)+'СЕТ СН'!$G$9+СВЦЭМ!$D$10+'СЕТ СН'!$G$6-'СЕТ СН'!$G$19</f>
        <v>1816.17709586</v>
      </c>
      <c r="G54" s="36">
        <f>SUMIFS(СВЦЭМ!$C$33:$C$776,СВЦЭМ!$A$33:$A$776,$A54,СВЦЭМ!$B$33:$B$776,G$47)+'СЕТ СН'!$G$9+СВЦЭМ!$D$10+'СЕТ СН'!$G$6-'СЕТ СН'!$G$19</f>
        <v>1793.1759856499998</v>
      </c>
      <c r="H54" s="36">
        <f>SUMIFS(СВЦЭМ!$C$33:$C$776,СВЦЭМ!$A$33:$A$776,$A54,СВЦЭМ!$B$33:$B$776,H$47)+'СЕТ СН'!$G$9+СВЦЭМ!$D$10+'СЕТ СН'!$G$6-'СЕТ СН'!$G$19</f>
        <v>1666.68318529</v>
      </c>
      <c r="I54" s="36">
        <f>SUMIFS(СВЦЭМ!$C$33:$C$776,СВЦЭМ!$A$33:$A$776,$A54,СВЦЭМ!$B$33:$B$776,I$47)+'СЕТ СН'!$G$9+СВЦЭМ!$D$10+'СЕТ СН'!$G$6-'СЕТ СН'!$G$19</f>
        <v>1678.7419904899998</v>
      </c>
      <c r="J54" s="36">
        <f>SUMIFS(СВЦЭМ!$C$33:$C$776,СВЦЭМ!$A$33:$A$776,$A54,СВЦЭМ!$B$33:$B$776,J$47)+'СЕТ СН'!$G$9+СВЦЭМ!$D$10+'СЕТ СН'!$G$6-'СЕТ СН'!$G$19</f>
        <v>1636.8159252599999</v>
      </c>
      <c r="K54" s="36">
        <f>SUMIFS(СВЦЭМ!$C$33:$C$776,СВЦЭМ!$A$33:$A$776,$A54,СВЦЭМ!$B$33:$B$776,K$47)+'СЕТ СН'!$G$9+СВЦЭМ!$D$10+'СЕТ СН'!$G$6-'СЕТ СН'!$G$19</f>
        <v>1590.54205417</v>
      </c>
      <c r="L54" s="36">
        <f>SUMIFS(СВЦЭМ!$C$33:$C$776,СВЦЭМ!$A$33:$A$776,$A54,СВЦЭМ!$B$33:$B$776,L$47)+'СЕТ СН'!$G$9+СВЦЭМ!$D$10+'СЕТ СН'!$G$6-'СЕТ СН'!$G$19</f>
        <v>1540.2503093999999</v>
      </c>
      <c r="M54" s="36">
        <f>SUMIFS(СВЦЭМ!$C$33:$C$776,СВЦЭМ!$A$33:$A$776,$A54,СВЦЭМ!$B$33:$B$776,M$47)+'СЕТ СН'!$G$9+СВЦЭМ!$D$10+'СЕТ СН'!$G$6-'СЕТ СН'!$G$19</f>
        <v>1541.7043216899997</v>
      </c>
      <c r="N54" s="36">
        <f>SUMIFS(СВЦЭМ!$C$33:$C$776,СВЦЭМ!$A$33:$A$776,$A54,СВЦЭМ!$B$33:$B$776,N$47)+'СЕТ СН'!$G$9+СВЦЭМ!$D$10+'СЕТ СН'!$G$6-'СЕТ СН'!$G$19</f>
        <v>1571.3201916600001</v>
      </c>
      <c r="O54" s="36">
        <f>SUMIFS(СВЦЭМ!$C$33:$C$776,СВЦЭМ!$A$33:$A$776,$A54,СВЦЭМ!$B$33:$B$776,O$47)+'СЕТ СН'!$G$9+СВЦЭМ!$D$10+'СЕТ СН'!$G$6-'СЕТ СН'!$G$19</f>
        <v>1582.00502878</v>
      </c>
      <c r="P54" s="36">
        <f>SUMIFS(СВЦЭМ!$C$33:$C$776,СВЦЭМ!$A$33:$A$776,$A54,СВЦЭМ!$B$33:$B$776,P$47)+'СЕТ СН'!$G$9+СВЦЭМ!$D$10+'СЕТ СН'!$G$6-'СЕТ СН'!$G$19</f>
        <v>1584.17254607</v>
      </c>
      <c r="Q54" s="36">
        <f>SUMIFS(СВЦЭМ!$C$33:$C$776,СВЦЭМ!$A$33:$A$776,$A54,СВЦЭМ!$B$33:$B$776,Q$47)+'СЕТ СН'!$G$9+СВЦЭМ!$D$10+'СЕТ СН'!$G$6-'СЕТ СН'!$G$19</f>
        <v>1522.6624610099998</v>
      </c>
      <c r="R54" s="36">
        <f>SUMIFS(СВЦЭМ!$C$33:$C$776,СВЦЭМ!$A$33:$A$776,$A54,СВЦЭМ!$B$33:$B$776,R$47)+'СЕТ СН'!$G$9+СВЦЭМ!$D$10+'СЕТ СН'!$G$6-'СЕТ СН'!$G$19</f>
        <v>1503.8287165000002</v>
      </c>
      <c r="S54" s="36">
        <f>SUMIFS(СВЦЭМ!$C$33:$C$776,СВЦЭМ!$A$33:$A$776,$A54,СВЦЭМ!$B$33:$B$776,S$47)+'СЕТ СН'!$G$9+СВЦЭМ!$D$10+'СЕТ СН'!$G$6-'СЕТ СН'!$G$19</f>
        <v>1497.5548770599999</v>
      </c>
      <c r="T54" s="36">
        <f>SUMIFS(СВЦЭМ!$C$33:$C$776,СВЦЭМ!$A$33:$A$776,$A54,СВЦЭМ!$B$33:$B$776,T$47)+'СЕТ СН'!$G$9+СВЦЭМ!$D$10+'СЕТ СН'!$G$6-'СЕТ СН'!$G$19</f>
        <v>1442.6924313499999</v>
      </c>
      <c r="U54" s="36">
        <f>SUMIFS(СВЦЭМ!$C$33:$C$776,СВЦЭМ!$A$33:$A$776,$A54,СВЦЭМ!$B$33:$B$776,U$47)+'СЕТ СН'!$G$9+СВЦЭМ!$D$10+'СЕТ СН'!$G$6-'СЕТ СН'!$G$19</f>
        <v>1429.5045626800002</v>
      </c>
      <c r="V54" s="36">
        <f>SUMIFS(СВЦЭМ!$C$33:$C$776,СВЦЭМ!$A$33:$A$776,$A54,СВЦЭМ!$B$33:$B$776,V$47)+'СЕТ СН'!$G$9+СВЦЭМ!$D$10+'СЕТ СН'!$G$6-'СЕТ СН'!$G$19</f>
        <v>1430.2711422299999</v>
      </c>
      <c r="W54" s="36">
        <f>SUMIFS(СВЦЭМ!$C$33:$C$776,СВЦЭМ!$A$33:$A$776,$A54,СВЦЭМ!$B$33:$B$776,W$47)+'СЕТ СН'!$G$9+СВЦЭМ!$D$10+'СЕТ СН'!$G$6-'СЕТ СН'!$G$19</f>
        <v>1546.9541949199997</v>
      </c>
      <c r="X54" s="36">
        <f>SUMIFS(СВЦЭМ!$C$33:$C$776,СВЦЭМ!$A$33:$A$776,$A54,СВЦЭМ!$B$33:$B$776,X$47)+'СЕТ СН'!$G$9+СВЦЭМ!$D$10+'СЕТ СН'!$G$6-'СЕТ СН'!$G$19</f>
        <v>1661.23608823</v>
      </c>
      <c r="Y54" s="36">
        <f>SUMIFS(СВЦЭМ!$C$33:$C$776,СВЦЭМ!$A$33:$A$776,$A54,СВЦЭМ!$B$33:$B$776,Y$47)+'СЕТ СН'!$G$9+СВЦЭМ!$D$10+'СЕТ СН'!$G$6-'СЕТ СН'!$G$19</f>
        <v>1624.52568509</v>
      </c>
    </row>
    <row r="55" spans="1:25" ht="15.75" x14ac:dyDescent="0.2">
      <c r="A55" s="35">
        <f t="shared" si="1"/>
        <v>43473</v>
      </c>
      <c r="B55" s="36">
        <f>SUMIFS(СВЦЭМ!$C$33:$C$776,СВЦЭМ!$A$33:$A$776,$A55,СВЦЭМ!$B$33:$B$776,B$47)+'СЕТ СН'!$G$9+СВЦЭМ!$D$10+'СЕТ СН'!$G$6-'СЕТ СН'!$G$19</f>
        <v>1627.2525646700001</v>
      </c>
      <c r="C55" s="36">
        <f>SUMIFS(СВЦЭМ!$C$33:$C$776,СВЦЭМ!$A$33:$A$776,$A55,СВЦЭМ!$B$33:$B$776,C$47)+'СЕТ СН'!$G$9+СВЦЭМ!$D$10+'СЕТ СН'!$G$6-'СЕТ СН'!$G$19</f>
        <v>1652.8117743600001</v>
      </c>
      <c r="D55" s="36">
        <f>SUMIFS(СВЦЭМ!$C$33:$C$776,СВЦЭМ!$A$33:$A$776,$A55,СВЦЭМ!$B$33:$B$776,D$47)+'СЕТ СН'!$G$9+СВЦЭМ!$D$10+'СЕТ СН'!$G$6-'СЕТ СН'!$G$19</f>
        <v>1631.2844651800001</v>
      </c>
      <c r="E55" s="36">
        <f>SUMIFS(СВЦЭМ!$C$33:$C$776,СВЦЭМ!$A$33:$A$776,$A55,СВЦЭМ!$B$33:$B$776,E$47)+'СЕТ СН'!$G$9+СВЦЭМ!$D$10+'СЕТ СН'!$G$6-'СЕТ СН'!$G$19</f>
        <v>1664.3883119500001</v>
      </c>
      <c r="F55" s="36">
        <f>SUMIFS(СВЦЭМ!$C$33:$C$776,СВЦЭМ!$A$33:$A$776,$A55,СВЦЭМ!$B$33:$B$776,F$47)+'СЕТ СН'!$G$9+СВЦЭМ!$D$10+'СЕТ СН'!$G$6-'СЕТ СН'!$G$19</f>
        <v>1639.4617334700001</v>
      </c>
      <c r="G55" s="36">
        <f>SUMIFS(СВЦЭМ!$C$33:$C$776,СВЦЭМ!$A$33:$A$776,$A55,СВЦЭМ!$B$33:$B$776,G$47)+'СЕТ СН'!$G$9+СВЦЭМ!$D$10+'СЕТ СН'!$G$6-'СЕТ СН'!$G$19</f>
        <v>1675.9721734499999</v>
      </c>
      <c r="H55" s="36">
        <f>SUMIFS(СВЦЭМ!$C$33:$C$776,СВЦЭМ!$A$33:$A$776,$A55,СВЦЭМ!$B$33:$B$776,H$47)+'СЕТ СН'!$G$9+СВЦЭМ!$D$10+'СЕТ СН'!$G$6-'СЕТ СН'!$G$19</f>
        <v>1746.0328256600001</v>
      </c>
      <c r="I55" s="36">
        <f>SUMIFS(СВЦЭМ!$C$33:$C$776,СВЦЭМ!$A$33:$A$776,$A55,СВЦЭМ!$B$33:$B$776,I$47)+'СЕТ СН'!$G$9+СВЦЭМ!$D$10+'СЕТ СН'!$G$6-'СЕТ СН'!$G$19</f>
        <v>1717.2152787999999</v>
      </c>
      <c r="J55" s="36">
        <f>SUMIFS(СВЦЭМ!$C$33:$C$776,СВЦЭМ!$A$33:$A$776,$A55,СВЦЭМ!$B$33:$B$776,J$47)+'СЕТ СН'!$G$9+СВЦЭМ!$D$10+'СЕТ СН'!$G$6-'СЕТ СН'!$G$19</f>
        <v>1662.3055465299999</v>
      </c>
      <c r="K55" s="36">
        <f>SUMIFS(СВЦЭМ!$C$33:$C$776,СВЦЭМ!$A$33:$A$776,$A55,СВЦЭМ!$B$33:$B$776,K$47)+'СЕТ СН'!$G$9+СВЦЭМ!$D$10+'СЕТ СН'!$G$6-'СЕТ СН'!$G$19</f>
        <v>1585.6618834599999</v>
      </c>
      <c r="L55" s="36">
        <f>SUMIFS(СВЦЭМ!$C$33:$C$776,СВЦЭМ!$A$33:$A$776,$A55,СВЦЭМ!$B$33:$B$776,L$47)+'СЕТ СН'!$G$9+СВЦЭМ!$D$10+'СЕТ СН'!$G$6-'СЕТ СН'!$G$19</f>
        <v>1561.5701366200001</v>
      </c>
      <c r="M55" s="36">
        <f>SUMIFS(СВЦЭМ!$C$33:$C$776,СВЦЭМ!$A$33:$A$776,$A55,СВЦЭМ!$B$33:$B$776,M$47)+'СЕТ СН'!$G$9+СВЦЭМ!$D$10+'СЕТ СН'!$G$6-'СЕТ СН'!$G$19</f>
        <v>1599.2518793999998</v>
      </c>
      <c r="N55" s="36">
        <f>SUMIFS(СВЦЭМ!$C$33:$C$776,СВЦЭМ!$A$33:$A$776,$A55,СВЦЭМ!$B$33:$B$776,N$47)+'СЕТ СН'!$G$9+СВЦЭМ!$D$10+'СЕТ СН'!$G$6-'СЕТ СН'!$G$19</f>
        <v>1564.3843798799999</v>
      </c>
      <c r="O55" s="36">
        <f>SUMIFS(СВЦЭМ!$C$33:$C$776,СВЦЭМ!$A$33:$A$776,$A55,СВЦЭМ!$B$33:$B$776,O$47)+'СЕТ СН'!$G$9+СВЦЭМ!$D$10+'СЕТ СН'!$G$6-'СЕТ СН'!$G$19</f>
        <v>1567.41597275</v>
      </c>
      <c r="P55" s="36">
        <f>SUMIFS(СВЦЭМ!$C$33:$C$776,СВЦЭМ!$A$33:$A$776,$A55,СВЦЭМ!$B$33:$B$776,P$47)+'СЕТ СН'!$G$9+СВЦЭМ!$D$10+'СЕТ СН'!$G$6-'СЕТ СН'!$G$19</f>
        <v>1567.7118341699997</v>
      </c>
      <c r="Q55" s="36">
        <f>SUMIFS(СВЦЭМ!$C$33:$C$776,СВЦЭМ!$A$33:$A$776,$A55,СВЦЭМ!$B$33:$B$776,Q$47)+'СЕТ СН'!$G$9+СВЦЭМ!$D$10+'СЕТ СН'!$G$6-'СЕТ СН'!$G$19</f>
        <v>1569.2870952999997</v>
      </c>
      <c r="R55" s="36">
        <f>SUMIFS(СВЦЭМ!$C$33:$C$776,СВЦЭМ!$A$33:$A$776,$A55,СВЦЭМ!$B$33:$B$776,R$47)+'СЕТ СН'!$G$9+СВЦЭМ!$D$10+'СЕТ СН'!$G$6-'СЕТ СН'!$G$19</f>
        <v>1520.6944576799997</v>
      </c>
      <c r="S55" s="36">
        <f>SUMIFS(СВЦЭМ!$C$33:$C$776,СВЦЭМ!$A$33:$A$776,$A55,СВЦЭМ!$B$33:$B$776,S$47)+'СЕТ СН'!$G$9+СВЦЭМ!$D$10+'СЕТ СН'!$G$6-'СЕТ СН'!$G$19</f>
        <v>1486.5364503999999</v>
      </c>
      <c r="T55" s="36">
        <f>SUMIFS(СВЦЭМ!$C$33:$C$776,СВЦЭМ!$A$33:$A$776,$A55,СВЦЭМ!$B$33:$B$776,T$47)+'СЕТ СН'!$G$9+СВЦЭМ!$D$10+'СЕТ СН'!$G$6-'СЕТ СН'!$G$19</f>
        <v>1529.4678838899999</v>
      </c>
      <c r="U55" s="36">
        <f>SUMIFS(СВЦЭМ!$C$33:$C$776,СВЦЭМ!$A$33:$A$776,$A55,СВЦЭМ!$B$33:$B$776,U$47)+'СЕТ СН'!$G$9+СВЦЭМ!$D$10+'СЕТ СН'!$G$6-'СЕТ СН'!$G$19</f>
        <v>1580.1409794000001</v>
      </c>
      <c r="V55" s="36">
        <f>SUMIFS(СВЦЭМ!$C$33:$C$776,СВЦЭМ!$A$33:$A$776,$A55,СВЦЭМ!$B$33:$B$776,V$47)+'СЕТ СН'!$G$9+СВЦЭМ!$D$10+'СЕТ СН'!$G$6-'СЕТ СН'!$G$19</f>
        <v>1647.87669805</v>
      </c>
      <c r="W55" s="36">
        <f>SUMIFS(СВЦЭМ!$C$33:$C$776,СВЦЭМ!$A$33:$A$776,$A55,СВЦЭМ!$B$33:$B$776,W$47)+'СЕТ СН'!$G$9+СВЦЭМ!$D$10+'СЕТ СН'!$G$6-'СЕТ СН'!$G$19</f>
        <v>1638.1685720800001</v>
      </c>
      <c r="X55" s="36">
        <f>SUMIFS(СВЦЭМ!$C$33:$C$776,СВЦЭМ!$A$33:$A$776,$A55,СВЦЭМ!$B$33:$B$776,X$47)+'СЕТ СН'!$G$9+СВЦЭМ!$D$10+'СЕТ СН'!$G$6-'СЕТ СН'!$G$19</f>
        <v>1674.68913462</v>
      </c>
      <c r="Y55" s="36">
        <f>SUMIFS(СВЦЭМ!$C$33:$C$776,СВЦЭМ!$A$33:$A$776,$A55,СВЦЭМ!$B$33:$B$776,Y$47)+'СЕТ СН'!$G$9+СВЦЭМ!$D$10+'СЕТ СН'!$G$6-'СЕТ СН'!$G$19</f>
        <v>1750.82744349</v>
      </c>
    </row>
    <row r="56" spans="1:25" ht="15.75" x14ac:dyDescent="0.2">
      <c r="A56" s="35">
        <f t="shared" si="1"/>
        <v>43474</v>
      </c>
      <c r="B56" s="36">
        <f>SUMIFS(СВЦЭМ!$C$33:$C$776,СВЦЭМ!$A$33:$A$776,$A56,СВЦЭМ!$B$33:$B$776,B$47)+'СЕТ СН'!$G$9+СВЦЭМ!$D$10+'СЕТ СН'!$G$6-'СЕТ СН'!$G$19</f>
        <v>1788.2256862300001</v>
      </c>
      <c r="C56" s="36">
        <f>SUMIFS(СВЦЭМ!$C$33:$C$776,СВЦЭМ!$A$33:$A$776,$A56,СВЦЭМ!$B$33:$B$776,C$47)+'СЕТ СН'!$G$9+СВЦЭМ!$D$10+'СЕТ СН'!$G$6-'СЕТ СН'!$G$19</f>
        <v>1778.2260848199999</v>
      </c>
      <c r="D56" s="36">
        <f>SUMIFS(СВЦЭМ!$C$33:$C$776,СВЦЭМ!$A$33:$A$776,$A56,СВЦЭМ!$B$33:$B$776,D$47)+'СЕТ СН'!$G$9+СВЦЭМ!$D$10+'СЕТ СН'!$G$6-'СЕТ СН'!$G$19</f>
        <v>1812.7227116399999</v>
      </c>
      <c r="E56" s="36">
        <f>SUMIFS(СВЦЭМ!$C$33:$C$776,СВЦЭМ!$A$33:$A$776,$A56,СВЦЭМ!$B$33:$B$776,E$47)+'СЕТ СН'!$G$9+СВЦЭМ!$D$10+'СЕТ СН'!$G$6-'СЕТ СН'!$G$19</f>
        <v>1781.5453039999998</v>
      </c>
      <c r="F56" s="36">
        <f>SUMIFS(СВЦЭМ!$C$33:$C$776,СВЦЭМ!$A$33:$A$776,$A56,СВЦЭМ!$B$33:$B$776,F$47)+'СЕТ СН'!$G$9+СВЦЭМ!$D$10+'СЕТ СН'!$G$6-'СЕТ СН'!$G$19</f>
        <v>1727.4979978900001</v>
      </c>
      <c r="G56" s="36">
        <f>SUMIFS(СВЦЭМ!$C$33:$C$776,СВЦЭМ!$A$33:$A$776,$A56,СВЦЭМ!$B$33:$B$776,G$47)+'СЕТ СН'!$G$9+СВЦЭМ!$D$10+'СЕТ СН'!$G$6-'СЕТ СН'!$G$19</f>
        <v>1715.75412753</v>
      </c>
      <c r="H56" s="36">
        <f>SUMIFS(СВЦЭМ!$C$33:$C$776,СВЦЭМ!$A$33:$A$776,$A56,СВЦЭМ!$B$33:$B$776,H$47)+'СЕТ СН'!$G$9+СВЦЭМ!$D$10+'СЕТ СН'!$G$6-'СЕТ СН'!$G$19</f>
        <v>1681.8270479299999</v>
      </c>
      <c r="I56" s="36">
        <f>SUMIFS(СВЦЭМ!$C$33:$C$776,СВЦЭМ!$A$33:$A$776,$A56,СВЦЭМ!$B$33:$B$776,I$47)+'СЕТ СН'!$G$9+СВЦЭМ!$D$10+'СЕТ СН'!$G$6-'СЕТ СН'!$G$19</f>
        <v>1610.1247409100001</v>
      </c>
      <c r="J56" s="36">
        <f>SUMIFS(СВЦЭМ!$C$33:$C$776,СВЦЭМ!$A$33:$A$776,$A56,СВЦЭМ!$B$33:$B$776,J$47)+'СЕТ СН'!$G$9+СВЦЭМ!$D$10+'СЕТ СН'!$G$6-'СЕТ СН'!$G$19</f>
        <v>1592.6676360799997</v>
      </c>
      <c r="K56" s="36">
        <f>SUMIFS(СВЦЭМ!$C$33:$C$776,СВЦЭМ!$A$33:$A$776,$A56,СВЦЭМ!$B$33:$B$776,K$47)+'СЕТ СН'!$G$9+СВЦЭМ!$D$10+'СЕТ СН'!$G$6-'СЕТ СН'!$G$19</f>
        <v>1572.6695734099999</v>
      </c>
      <c r="L56" s="36">
        <f>SUMIFS(СВЦЭМ!$C$33:$C$776,СВЦЭМ!$A$33:$A$776,$A56,СВЦЭМ!$B$33:$B$776,L$47)+'СЕТ СН'!$G$9+СВЦЭМ!$D$10+'СЕТ СН'!$G$6-'СЕТ СН'!$G$19</f>
        <v>1566.3351892299997</v>
      </c>
      <c r="M56" s="36">
        <f>SUMIFS(СВЦЭМ!$C$33:$C$776,СВЦЭМ!$A$33:$A$776,$A56,СВЦЭМ!$B$33:$B$776,M$47)+'СЕТ СН'!$G$9+СВЦЭМ!$D$10+'СЕТ СН'!$G$6-'СЕТ СН'!$G$19</f>
        <v>1576.9478750499998</v>
      </c>
      <c r="N56" s="36">
        <f>SUMIFS(СВЦЭМ!$C$33:$C$776,СВЦЭМ!$A$33:$A$776,$A56,СВЦЭМ!$B$33:$B$776,N$47)+'СЕТ СН'!$G$9+СВЦЭМ!$D$10+'СЕТ СН'!$G$6-'СЕТ СН'!$G$19</f>
        <v>1579.0396950700001</v>
      </c>
      <c r="O56" s="36">
        <f>SUMIFS(СВЦЭМ!$C$33:$C$776,СВЦЭМ!$A$33:$A$776,$A56,СВЦЭМ!$B$33:$B$776,O$47)+'СЕТ СН'!$G$9+СВЦЭМ!$D$10+'СЕТ СН'!$G$6-'СЕТ СН'!$G$19</f>
        <v>1559.1413390799999</v>
      </c>
      <c r="P56" s="36">
        <f>SUMIFS(СВЦЭМ!$C$33:$C$776,СВЦЭМ!$A$33:$A$776,$A56,СВЦЭМ!$B$33:$B$776,P$47)+'СЕТ СН'!$G$9+СВЦЭМ!$D$10+'СЕТ СН'!$G$6-'СЕТ СН'!$G$19</f>
        <v>1552.8773455699998</v>
      </c>
      <c r="Q56" s="36">
        <f>SUMIFS(СВЦЭМ!$C$33:$C$776,СВЦЭМ!$A$33:$A$776,$A56,СВЦЭМ!$B$33:$B$776,Q$47)+'СЕТ СН'!$G$9+СВЦЭМ!$D$10+'СЕТ СН'!$G$6-'СЕТ СН'!$G$19</f>
        <v>1592.9127586899999</v>
      </c>
      <c r="R56" s="36">
        <f>SUMIFS(СВЦЭМ!$C$33:$C$776,СВЦЭМ!$A$33:$A$776,$A56,СВЦЭМ!$B$33:$B$776,R$47)+'СЕТ СН'!$G$9+СВЦЭМ!$D$10+'СЕТ СН'!$G$6-'СЕТ СН'!$G$19</f>
        <v>1682.6077279799997</v>
      </c>
      <c r="S56" s="36">
        <f>SUMIFS(СВЦЭМ!$C$33:$C$776,СВЦЭМ!$A$33:$A$776,$A56,СВЦЭМ!$B$33:$B$776,S$47)+'СЕТ СН'!$G$9+СВЦЭМ!$D$10+'СЕТ СН'!$G$6-'СЕТ СН'!$G$19</f>
        <v>1445.6090257000001</v>
      </c>
      <c r="T56" s="36">
        <f>SUMIFS(СВЦЭМ!$C$33:$C$776,СВЦЭМ!$A$33:$A$776,$A56,СВЦЭМ!$B$33:$B$776,T$47)+'СЕТ СН'!$G$9+СВЦЭМ!$D$10+'СЕТ СН'!$G$6-'СЕТ СН'!$G$19</f>
        <v>1388.5357519300001</v>
      </c>
      <c r="U56" s="36">
        <f>SUMIFS(СВЦЭМ!$C$33:$C$776,СВЦЭМ!$A$33:$A$776,$A56,СВЦЭМ!$B$33:$B$776,U$47)+'СЕТ СН'!$G$9+СВЦЭМ!$D$10+'СЕТ СН'!$G$6-'СЕТ СН'!$G$19</f>
        <v>1387.7144574700001</v>
      </c>
      <c r="V56" s="36">
        <f>SUMIFS(СВЦЭМ!$C$33:$C$776,СВЦЭМ!$A$33:$A$776,$A56,СВЦЭМ!$B$33:$B$776,V$47)+'СЕТ СН'!$G$9+СВЦЭМ!$D$10+'СЕТ СН'!$G$6-'СЕТ СН'!$G$19</f>
        <v>1564.5747918500001</v>
      </c>
      <c r="W56" s="36">
        <f>SUMIFS(СВЦЭМ!$C$33:$C$776,СВЦЭМ!$A$33:$A$776,$A56,СВЦЭМ!$B$33:$B$776,W$47)+'СЕТ СН'!$G$9+СВЦЭМ!$D$10+'СЕТ СН'!$G$6-'СЕТ СН'!$G$19</f>
        <v>1573.8849977</v>
      </c>
      <c r="X56" s="36">
        <f>SUMIFS(СВЦЭМ!$C$33:$C$776,СВЦЭМ!$A$33:$A$776,$A56,СВЦЭМ!$B$33:$B$776,X$47)+'СЕТ СН'!$G$9+СВЦЭМ!$D$10+'СЕТ СН'!$G$6-'СЕТ СН'!$G$19</f>
        <v>1606.0794381299997</v>
      </c>
      <c r="Y56" s="36">
        <f>SUMIFS(СВЦЭМ!$C$33:$C$776,СВЦЭМ!$A$33:$A$776,$A56,СВЦЭМ!$B$33:$B$776,Y$47)+'СЕТ СН'!$G$9+СВЦЭМ!$D$10+'СЕТ СН'!$G$6-'СЕТ СН'!$G$19</f>
        <v>1687.8004111499999</v>
      </c>
    </row>
    <row r="57" spans="1:25" ht="15.75" x14ac:dyDescent="0.2">
      <c r="A57" s="35">
        <f t="shared" si="1"/>
        <v>43475</v>
      </c>
      <c r="B57" s="36">
        <f>SUMIFS(СВЦЭМ!$C$33:$C$776,СВЦЭМ!$A$33:$A$776,$A57,СВЦЭМ!$B$33:$B$776,B$47)+'СЕТ СН'!$G$9+СВЦЭМ!$D$10+'СЕТ СН'!$G$6-'СЕТ СН'!$G$19</f>
        <v>1787.5609296099997</v>
      </c>
      <c r="C57" s="36">
        <f>SUMIFS(СВЦЭМ!$C$33:$C$776,СВЦЭМ!$A$33:$A$776,$A57,СВЦЭМ!$B$33:$B$776,C$47)+'СЕТ СН'!$G$9+СВЦЭМ!$D$10+'СЕТ СН'!$G$6-'СЕТ СН'!$G$19</f>
        <v>1727.2181259899999</v>
      </c>
      <c r="D57" s="36">
        <f>SUMIFS(СВЦЭМ!$C$33:$C$776,СВЦЭМ!$A$33:$A$776,$A57,СВЦЭМ!$B$33:$B$776,D$47)+'СЕТ СН'!$G$9+СВЦЭМ!$D$10+'СЕТ СН'!$G$6-'СЕТ СН'!$G$19</f>
        <v>1795.7063441499999</v>
      </c>
      <c r="E57" s="36">
        <f>SUMIFS(СВЦЭМ!$C$33:$C$776,СВЦЭМ!$A$33:$A$776,$A57,СВЦЭМ!$B$33:$B$776,E$47)+'СЕТ СН'!$G$9+СВЦЭМ!$D$10+'СЕТ СН'!$G$6-'СЕТ СН'!$G$19</f>
        <v>1744.8900311699999</v>
      </c>
      <c r="F57" s="36">
        <f>SUMIFS(СВЦЭМ!$C$33:$C$776,СВЦЭМ!$A$33:$A$776,$A57,СВЦЭМ!$B$33:$B$776,F$47)+'СЕТ СН'!$G$9+СВЦЭМ!$D$10+'СЕТ СН'!$G$6-'СЕТ СН'!$G$19</f>
        <v>1757.6188981800001</v>
      </c>
      <c r="G57" s="36">
        <f>SUMIFS(СВЦЭМ!$C$33:$C$776,СВЦЭМ!$A$33:$A$776,$A57,СВЦЭМ!$B$33:$B$776,G$47)+'СЕТ СН'!$G$9+СВЦЭМ!$D$10+'СЕТ СН'!$G$6-'СЕТ СН'!$G$19</f>
        <v>1800.43076105</v>
      </c>
      <c r="H57" s="36">
        <f>SUMIFS(СВЦЭМ!$C$33:$C$776,СВЦЭМ!$A$33:$A$776,$A57,СВЦЭМ!$B$33:$B$776,H$47)+'СЕТ СН'!$G$9+СВЦЭМ!$D$10+'СЕТ СН'!$G$6-'СЕТ СН'!$G$19</f>
        <v>1775.0713396900001</v>
      </c>
      <c r="I57" s="36">
        <f>SUMIFS(СВЦЭМ!$C$33:$C$776,СВЦЭМ!$A$33:$A$776,$A57,СВЦЭМ!$B$33:$B$776,I$47)+'СЕТ СН'!$G$9+СВЦЭМ!$D$10+'СЕТ СН'!$G$6-'СЕТ СН'!$G$19</f>
        <v>1682.4598372599999</v>
      </c>
      <c r="J57" s="36">
        <f>SUMIFS(СВЦЭМ!$C$33:$C$776,СВЦЭМ!$A$33:$A$776,$A57,СВЦЭМ!$B$33:$B$776,J$47)+'СЕТ СН'!$G$9+СВЦЭМ!$D$10+'СЕТ СН'!$G$6-'СЕТ СН'!$G$19</f>
        <v>1644.1466876199997</v>
      </c>
      <c r="K57" s="36">
        <f>SUMIFS(СВЦЭМ!$C$33:$C$776,СВЦЭМ!$A$33:$A$776,$A57,СВЦЭМ!$B$33:$B$776,K$47)+'СЕТ СН'!$G$9+СВЦЭМ!$D$10+'СЕТ СН'!$G$6-'СЕТ СН'!$G$19</f>
        <v>1645.1794427</v>
      </c>
      <c r="L57" s="36">
        <f>SUMIFS(СВЦЭМ!$C$33:$C$776,СВЦЭМ!$A$33:$A$776,$A57,СВЦЭМ!$B$33:$B$776,L$47)+'СЕТ СН'!$G$9+СВЦЭМ!$D$10+'СЕТ СН'!$G$6-'СЕТ СН'!$G$19</f>
        <v>1598.3573038199997</v>
      </c>
      <c r="M57" s="36">
        <f>SUMIFS(СВЦЭМ!$C$33:$C$776,СВЦЭМ!$A$33:$A$776,$A57,СВЦЭМ!$B$33:$B$776,M$47)+'СЕТ СН'!$G$9+СВЦЭМ!$D$10+'СЕТ СН'!$G$6-'СЕТ СН'!$G$19</f>
        <v>1385.52106667</v>
      </c>
      <c r="N57" s="36">
        <f>SUMIFS(СВЦЭМ!$C$33:$C$776,СВЦЭМ!$A$33:$A$776,$A57,СВЦЭМ!$B$33:$B$776,N$47)+'СЕТ СН'!$G$9+СВЦЭМ!$D$10+'СЕТ СН'!$G$6-'СЕТ СН'!$G$19</f>
        <v>1384.9768101300001</v>
      </c>
      <c r="O57" s="36">
        <f>SUMIFS(СВЦЭМ!$C$33:$C$776,СВЦЭМ!$A$33:$A$776,$A57,СВЦЭМ!$B$33:$B$776,O$47)+'СЕТ СН'!$G$9+СВЦЭМ!$D$10+'СЕТ СН'!$G$6-'СЕТ СН'!$G$19</f>
        <v>1393.1082043199999</v>
      </c>
      <c r="P57" s="36">
        <f>SUMIFS(СВЦЭМ!$C$33:$C$776,СВЦЭМ!$A$33:$A$776,$A57,СВЦЭМ!$B$33:$B$776,P$47)+'СЕТ СН'!$G$9+СВЦЭМ!$D$10+'СЕТ СН'!$G$6-'СЕТ СН'!$G$19</f>
        <v>1413.83107804</v>
      </c>
      <c r="Q57" s="36">
        <f>SUMIFS(СВЦЭМ!$C$33:$C$776,СВЦЭМ!$A$33:$A$776,$A57,СВЦЭМ!$B$33:$B$776,Q$47)+'СЕТ СН'!$G$9+СВЦЭМ!$D$10+'СЕТ СН'!$G$6-'СЕТ СН'!$G$19</f>
        <v>1398.2846693199999</v>
      </c>
      <c r="R57" s="36">
        <f>SUMIFS(СВЦЭМ!$C$33:$C$776,СВЦЭМ!$A$33:$A$776,$A57,СВЦЭМ!$B$33:$B$776,R$47)+'СЕТ СН'!$G$9+СВЦЭМ!$D$10+'СЕТ СН'!$G$6-'СЕТ СН'!$G$19</f>
        <v>1416.09022497</v>
      </c>
      <c r="S57" s="36">
        <f>SUMIFS(СВЦЭМ!$C$33:$C$776,СВЦЭМ!$A$33:$A$776,$A57,СВЦЭМ!$B$33:$B$776,S$47)+'СЕТ СН'!$G$9+СВЦЭМ!$D$10+'СЕТ СН'!$G$6-'СЕТ СН'!$G$19</f>
        <v>1412.2675561199999</v>
      </c>
      <c r="T57" s="36">
        <f>SUMIFS(СВЦЭМ!$C$33:$C$776,СВЦЭМ!$A$33:$A$776,$A57,СВЦЭМ!$B$33:$B$776,T$47)+'СЕТ СН'!$G$9+СВЦЭМ!$D$10+'СЕТ СН'!$G$6-'СЕТ СН'!$G$19</f>
        <v>1391.36576988</v>
      </c>
      <c r="U57" s="36">
        <f>SUMIFS(СВЦЭМ!$C$33:$C$776,СВЦЭМ!$A$33:$A$776,$A57,СВЦЭМ!$B$33:$B$776,U$47)+'СЕТ СН'!$G$9+СВЦЭМ!$D$10+'СЕТ СН'!$G$6-'СЕТ СН'!$G$19</f>
        <v>1420.4265498499999</v>
      </c>
      <c r="V57" s="36">
        <f>SUMIFS(СВЦЭМ!$C$33:$C$776,СВЦЭМ!$A$33:$A$776,$A57,СВЦЭМ!$B$33:$B$776,V$47)+'СЕТ СН'!$G$9+СВЦЭМ!$D$10+'СЕТ СН'!$G$6-'СЕТ СН'!$G$19</f>
        <v>1624.8016445200001</v>
      </c>
      <c r="W57" s="36">
        <f>SUMIFS(СВЦЭМ!$C$33:$C$776,СВЦЭМ!$A$33:$A$776,$A57,СВЦЭМ!$B$33:$B$776,W$47)+'СЕТ СН'!$G$9+СВЦЭМ!$D$10+'СЕТ СН'!$G$6-'СЕТ СН'!$G$19</f>
        <v>1639.02540959</v>
      </c>
      <c r="X57" s="36">
        <f>SUMIFS(СВЦЭМ!$C$33:$C$776,СВЦЭМ!$A$33:$A$776,$A57,СВЦЭМ!$B$33:$B$776,X$47)+'СЕТ СН'!$G$9+СВЦЭМ!$D$10+'СЕТ СН'!$G$6-'СЕТ СН'!$G$19</f>
        <v>1614.1758744099998</v>
      </c>
      <c r="Y57" s="36">
        <f>SUMIFS(СВЦЭМ!$C$33:$C$776,СВЦЭМ!$A$33:$A$776,$A57,СВЦЭМ!$B$33:$B$776,Y$47)+'СЕТ СН'!$G$9+СВЦЭМ!$D$10+'СЕТ СН'!$G$6-'СЕТ СН'!$G$19</f>
        <v>1685.92697344</v>
      </c>
    </row>
    <row r="58" spans="1:25" ht="15.75" x14ac:dyDescent="0.2">
      <c r="A58" s="35">
        <f t="shared" si="1"/>
        <v>43476</v>
      </c>
      <c r="B58" s="36">
        <f>SUMIFS(СВЦЭМ!$C$33:$C$776,СВЦЭМ!$A$33:$A$776,$A58,СВЦЭМ!$B$33:$B$776,B$47)+'СЕТ СН'!$G$9+СВЦЭМ!$D$10+'СЕТ СН'!$G$6-'СЕТ СН'!$G$19</f>
        <v>1764.9234614100001</v>
      </c>
      <c r="C58" s="36">
        <f>SUMIFS(СВЦЭМ!$C$33:$C$776,СВЦЭМ!$A$33:$A$776,$A58,СВЦЭМ!$B$33:$B$776,C$47)+'СЕТ СН'!$G$9+СВЦЭМ!$D$10+'СЕТ СН'!$G$6-'СЕТ СН'!$G$19</f>
        <v>1774.41884046</v>
      </c>
      <c r="D58" s="36">
        <f>SUMIFS(СВЦЭМ!$C$33:$C$776,СВЦЭМ!$A$33:$A$776,$A58,СВЦЭМ!$B$33:$B$776,D$47)+'СЕТ СН'!$G$9+СВЦЭМ!$D$10+'СЕТ СН'!$G$6-'СЕТ СН'!$G$19</f>
        <v>1830.7091225099998</v>
      </c>
      <c r="E58" s="36">
        <f>SUMIFS(СВЦЭМ!$C$33:$C$776,СВЦЭМ!$A$33:$A$776,$A58,СВЦЭМ!$B$33:$B$776,E$47)+'СЕТ СН'!$G$9+СВЦЭМ!$D$10+'СЕТ СН'!$G$6-'СЕТ СН'!$G$19</f>
        <v>1864.08231118</v>
      </c>
      <c r="F58" s="36">
        <f>SUMIFS(СВЦЭМ!$C$33:$C$776,СВЦЭМ!$A$33:$A$776,$A58,СВЦЭМ!$B$33:$B$776,F$47)+'СЕТ СН'!$G$9+СВЦЭМ!$D$10+'СЕТ СН'!$G$6-'СЕТ СН'!$G$19</f>
        <v>1830.7553963400001</v>
      </c>
      <c r="G58" s="36">
        <f>SUMIFS(СВЦЭМ!$C$33:$C$776,СВЦЭМ!$A$33:$A$776,$A58,СВЦЭМ!$B$33:$B$776,G$47)+'СЕТ СН'!$G$9+СВЦЭМ!$D$10+'СЕТ СН'!$G$6-'СЕТ СН'!$G$19</f>
        <v>1801.4609939899997</v>
      </c>
      <c r="H58" s="36">
        <f>SUMIFS(СВЦЭМ!$C$33:$C$776,СВЦЭМ!$A$33:$A$776,$A58,СВЦЭМ!$B$33:$B$776,H$47)+'СЕТ СН'!$G$9+СВЦЭМ!$D$10+'СЕТ СН'!$G$6-'СЕТ СН'!$G$19</f>
        <v>1757.7782605899997</v>
      </c>
      <c r="I58" s="36">
        <f>SUMIFS(СВЦЭМ!$C$33:$C$776,СВЦЭМ!$A$33:$A$776,$A58,СВЦЭМ!$B$33:$B$776,I$47)+'СЕТ СН'!$G$9+СВЦЭМ!$D$10+'СЕТ СН'!$G$6-'СЕТ СН'!$G$19</f>
        <v>1655.18433731</v>
      </c>
      <c r="J58" s="36">
        <f>SUMIFS(СВЦЭМ!$C$33:$C$776,СВЦЭМ!$A$33:$A$776,$A58,СВЦЭМ!$B$33:$B$776,J$47)+'СЕТ СН'!$G$9+СВЦЭМ!$D$10+'СЕТ СН'!$G$6-'СЕТ СН'!$G$19</f>
        <v>1617.6148677900001</v>
      </c>
      <c r="K58" s="36">
        <f>SUMIFS(СВЦЭМ!$C$33:$C$776,СВЦЭМ!$A$33:$A$776,$A58,СВЦЭМ!$B$33:$B$776,K$47)+'СЕТ СН'!$G$9+СВЦЭМ!$D$10+'СЕТ СН'!$G$6-'СЕТ СН'!$G$19</f>
        <v>1675.30696524</v>
      </c>
      <c r="L58" s="36">
        <f>SUMIFS(СВЦЭМ!$C$33:$C$776,СВЦЭМ!$A$33:$A$776,$A58,СВЦЭМ!$B$33:$B$776,L$47)+'СЕТ СН'!$G$9+СВЦЭМ!$D$10+'СЕТ СН'!$G$6-'СЕТ СН'!$G$19</f>
        <v>1748.6513898099997</v>
      </c>
      <c r="M58" s="36">
        <f>SUMIFS(СВЦЭМ!$C$33:$C$776,СВЦЭМ!$A$33:$A$776,$A58,СВЦЭМ!$B$33:$B$776,M$47)+'СЕТ СН'!$G$9+СВЦЭМ!$D$10+'СЕТ СН'!$G$6-'СЕТ СН'!$G$19</f>
        <v>1795.99571913</v>
      </c>
      <c r="N58" s="36">
        <f>SUMIFS(СВЦЭМ!$C$33:$C$776,СВЦЭМ!$A$33:$A$776,$A58,СВЦЭМ!$B$33:$B$776,N$47)+'СЕТ СН'!$G$9+СВЦЭМ!$D$10+'СЕТ СН'!$G$6-'СЕТ СН'!$G$19</f>
        <v>1865.8778997499999</v>
      </c>
      <c r="O58" s="36">
        <f>SUMIFS(СВЦЭМ!$C$33:$C$776,СВЦЭМ!$A$33:$A$776,$A58,СВЦЭМ!$B$33:$B$776,O$47)+'СЕТ СН'!$G$9+СВЦЭМ!$D$10+'СЕТ СН'!$G$6-'СЕТ СН'!$G$19</f>
        <v>1845.3417335700001</v>
      </c>
      <c r="P58" s="36">
        <f>SUMIFS(СВЦЭМ!$C$33:$C$776,СВЦЭМ!$A$33:$A$776,$A58,СВЦЭМ!$B$33:$B$776,P$47)+'СЕТ СН'!$G$9+СВЦЭМ!$D$10+'СЕТ СН'!$G$6-'СЕТ СН'!$G$19</f>
        <v>1507.0196403300001</v>
      </c>
      <c r="Q58" s="36">
        <f>SUMIFS(СВЦЭМ!$C$33:$C$776,СВЦЭМ!$A$33:$A$776,$A58,СВЦЭМ!$B$33:$B$776,Q$47)+'СЕТ СН'!$G$9+СВЦЭМ!$D$10+'СЕТ СН'!$G$6-'СЕТ СН'!$G$19</f>
        <v>1542.2533871999999</v>
      </c>
      <c r="R58" s="36">
        <f>SUMIFS(СВЦЭМ!$C$33:$C$776,СВЦЭМ!$A$33:$A$776,$A58,СВЦЭМ!$B$33:$B$776,R$47)+'СЕТ СН'!$G$9+СВЦЭМ!$D$10+'СЕТ СН'!$G$6-'СЕТ СН'!$G$19</f>
        <v>1506.3669174299998</v>
      </c>
      <c r="S58" s="36">
        <f>SUMIFS(СВЦЭМ!$C$33:$C$776,СВЦЭМ!$A$33:$A$776,$A58,СВЦЭМ!$B$33:$B$776,S$47)+'СЕТ СН'!$G$9+СВЦЭМ!$D$10+'СЕТ СН'!$G$6-'СЕТ СН'!$G$19</f>
        <v>1903.6814784799999</v>
      </c>
      <c r="T58" s="36">
        <f>SUMIFS(СВЦЭМ!$C$33:$C$776,СВЦЭМ!$A$33:$A$776,$A58,СВЦЭМ!$B$33:$B$776,T$47)+'СЕТ СН'!$G$9+СВЦЭМ!$D$10+'СЕТ СН'!$G$6-'СЕТ СН'!$G$19</f>
        <v>1441.3138788800002</v>
      </c>
      <c r="U58" s="36">
        <f>SUMIFS(СВЦЭМ!$C$33:$C$776,СВЦЭМ!$A$33:$A$776,$A58,СВЦЭМ!$B$33:$B$776,U$47)+'СЕТ СН'!$G$9+СВЦЭМ!$D$10+'СЕТ СН'!$G$6-'СЕТ СН'!$G$19</f>
        <v>1515.2655568099999</v>
      </c>
      <c r="V58" s="36">
        <f>SUMIFS(СВЦЭМ!$C$33:$C$776,СВЦЭМ!$A$33:$A$776,$A58,СВЦЭМ!$B$33:$B$776,V$47)+'СЕТ СН'!$G$9+СВЦЭМ!$D$10+'СЕТ СН'!$G$6-'СЕТ СН'!$G$19</f>
        <v>1904.9809606199997</v>
      </c>
      <c r="W58" s="36">
        <f>SUMIFS(СВЦЭМ!$C$33:$C$776,СВЦЭМ!$A$33:$A$776,$A58,СВЦЭМ!$B$33:$B$776,W$47)+'СЕТ СН'!$G$9+СВЦЭМ!$D$10+'СЕТ СН'!$G$6-'СЕТ СН'!$G$19</f>
        <v>1866.7046362400001</v>
      </c>
      <c r="X58" s="36">
        <f>SUMIFS(СВЦЭМ!$C$33:$C$776,СВЦЭМ!$A$33:$A$776,$A58,СВЦЭМ!$B$33:$B$776,X$47)+'СЕТ СН'!$G$9+СВЦЭМ!$D$10+'СЕТ СН'!$G$6-'СЕТ СН'!$G$19</f>
        <v>1830.3785302399997</v>
      </c>
      <c r="Y58" s="36">
        <f>SUMIFS(СВЦЭМ!$C$33:$C$776,СВЦЭМ!$A$33:$A$776,$A58,СВЦЭМ!$B$33:$B$776,Y$47)+'СЕТ СН'!$G$9+СВЦЭМ!$D$10+'СЕТ СН'!$G$6-'СЕТ СН'!$G$19</f>
        <v>1962.4343199699997</v>
      </c>
    </row>
    <row r="59" spans="1:25" ht="15.75" x14ac:dyDescent="0.2">
      <c r="A59" s="35">
        <f t="shared" si="1"/>
        <v>43477</v>
      </c>
      <c r="B59" s="36">
        <f>SUMIFS(СВЦЭМ!$C$33:$C$776,СВЦЭМ!$A$33:$A$776,$A59,СВЦЭМ!$B$33:$B$776,B$47)+'СЕТ СН'!$G$9+СВЦЭМ!$D$10+'СЕТ СН'!$G$6-'СЕТ СН'!$G$19</f>
        <v>1948.4178621000001</v>
      </c>
      <c r="C59" s="36">
        <f>SUMIFS(СВЦЭМ!$C$33:$C$776,СВЦЭМ!$A$33:$A$776,$A59,СВЦЭМ!$B$33:$B$776,C$47)+'СЕТ СН'!$G$9+СВЦЭМ!$D$10+'СЕТ СН'!$G$6-'СЕТ СН'!$G$19</f>
        <v>1946.16887133</v>
      </c>
      <c r="D59" s="36">
        <f>SUMIFS(СВЦЭМ!$C$33:$C$776,СВЦЭМ!$A$33:$A$776,$A59,СВЦЭМ!$B$33:$B$776,D$47)+'СЕТ СН'!$G$9+СВЦЭМ!$D$10+'СЕТ СН'!$G$6-'СЕТ СН'!$G$19</f>
        <v>2003.99969263</v>
      </c>
      <c r="E59" s="36">
        <f>SUMIFS(СВЦЭМ!$C$33:$C$776,СВЦЭМ!$A$33:$A$776,$A59,СВЦЭМ!$B$33:$B$776,E$47)+'СЕТ СН'!$G$9+СВЦЭМ!$D$10+'СЕТ СН'!$G$6-'СЕТ СН'!$G$19</f>
        <v>2053.4024694499999</v>
      </c>
      <c r="F59" s="36">
        <f>SUMIFS(СВЦЭМ!$C$33:$C$776,СВЦЭМ!$A$33:$A$776,$A59,СВЦЭМ!$B$33:$B$776,F$47)+'СЕТ СН'!$G$9+СВЦЭМ!$D$10+'СЕТ СН'!$G$6-'СЕТ СН'!$G$19</f>
        <v>1869.7873773699998</v>
      </c>
      <c r="G59" s="36">
        <f>SUMIFS(СВЦЭМ!$C$33:$C$776,СВЦЭМ!$A$33:$A$776,$A59,СВЦЭМ!$B$33:$B$776,G$47)+'СЕТ СН'!$G$9+СВЦЭМ!$D$10+'СЕТ СН'!$G$6-'СЕТ СН'!$G$19</f>
        <v>1987.8623541799998</v>
      </c>
      <c r="H59" s="36">
        <f>SUMIFS(СВЦЭМ!$C$33:$C$776,СВЦЭМ!$A$33:$A$776,$A59,СВЦЭМ!$B$33:$B$776,H$47)+'СЕТ СН'!$G$9+СВЦЭМ!$D$10+'СЕТ СН'!$G$6-'СЕТ СН'!$G$19</f>
        <v>1867.3380836000001</v>
      </c>
      <c r="I59" s="36">
        <f>SUMIFS(СВЦЭМ!$C$33:$C$776,СВЦЭМ!$A$33:$A$776,$A59,СВЦЭМ!$B$33:$B$776,I$47)+'СЕТ СН'!$G$9+СВЦЭМ!$D$10+'СЕТ СН'!$G$6-'СЕТ СН'!$G$19</f>
        <v>1790.3566382700001</v>
      </c>
      <c r="J59" s="36">
        <f>SUMIFS(СВЦЭМ!$C$33:$C$776,СВЦЭМ!$A$33:$A$776,$A59,СВЦЭМ!$B$33:$B$776,J$47)+'СЕТ СН'!$G$9+СВЦЭМ!$D$10+'СЕТ СН'!$G$6-'СЕТ СН'!$G$19</f>
        <v>1699.30726091</v>
      </c>
      <c r="K59" s="36">
        <f>SUMIFS(СВЦЭМ!$C$33:$C$776,СВЦЭМ!$A$33:$A$776,$A59,СВЦЭМ!$B$33:$B$776,K$47)+'СЕТ СН'!$G$9+СВЦЭМ!$D$10+'СЕТ СН'!$G$6-'СЕТ СН'!$G$19</f>
        <v>1689.8456978099998</v>
      </c>
      <c r="L59" s="36">
        <f>SUMIFS(СВЦЭМ!$C$33:$C$776,СВЦЭМ!$A$33:$A$776,$A59,СВЦЭМ!$B$33:$B$776,L$47)+'СЕТ СН'!$G$9+СВЦЭМ!$D$10+'СЕТ СН'!$G$6-'СЕТ СН'!$G$19</f>
        <v>1603.4465355899997</v>
      </c>
      <c r="M59" s="36">
        <f>SUMIFS(СВЦЭМ!$C$33:$C$776,СВЦЭМ!$A$33:$A$776,$A59,СВЦЭМ!$B$33:$B$776,M$47)+'СЕТ СН'!$G$9+СВЦЭМ!$D$10+'СЕТ СН'!$G$6-'СЕТ СН'!$G$19</f>
        <v>1595.7719376199998</v>
      </c>
      <c r="N59" s="36">
        <f>SUMIFS(СВЦЭМ!$C$33:$C$776,СВЦЭМ!$A$33:$A$776,$A59,СВЦЭМ!$B$33:$B$776,N$47)+'СЕТ СН'!$G$9+СВЦЭМ!$D$10+'СЕТ СН'!$G$6-'СЕТ СН'!$G$19</f>
        <v>1640.4306648799998</v>
      </c>
      <c r="O59" s="36">
        <f>SUMIFS(СВЦЭМ!$C$33:$C$776,СВЦЭМ!$A$33:$A$776,$A59,СВЦЭМ!$B$33:$B$776,O$47)+'СЕТ СН'!$G$9+СВЦЭМ!$D$10+'СЕТ СН'!$G$6-'СЕТ СН'!$G$19</f>
        <v>1676.08394426</v>
      </c>
      <c r="P59" s="36">
        <f>SUMIFS(СВЦЭМ!$C$33:$C$776,СВЦЭМ!$A$33:$A$776,$A59,СВЦЭМ!$B$33:$B$776,P$47)+'СЕТ СН'!$G$9+СВЦЭМ!$D$10+'СЕТ СН'!$G$6-'СЕТ СН'!$G$19</f>
        <v>1675.9931292699998</v>
      </c>
      <c r="Q59" s="36">
        <f>SUMIFS(СВЦЭМ!$C$33:$C$776,СВЦЭМ!$A$33:$A$776,$A59,СВЦЭМ!$B$33:$B$776,Q$47)+'СЕТ СН'!$G$9+СВЦЭМ!$D$10+'СЕТ СН'!$G$6-'СЕТ СН'!$G$19</f>
        <v>1664.02158143</v>
      </c>
      <c r="R59" s="36">
        <f>SUMIFS(СВЦЭМ!$C$33:$C$776,СВЦЭМ!$A$33:$A$776,$A59,СВЦЭМ!$B$33:$B$776,R$47)+'СЕТ СН'!$G$9+СВЦЭМ!$D$10+'СЕТ СН'!$G$6-'СЕТ СН'!$G$19</f>
        <v>1627.6237859399998</v>
      </c>
      <c r="S59" s="36">
        <f>SUMIFS(СВЦЭМ!$C$33:$C$776,СВЦЭМ!$A$33:$A$776,$A59,СВЦЭМ!$B$33:$B$776,S$47)+'СЕТ СН'!$G$9+СВЦЭМ!$D$10+'СЕТ СН'!$G$6-'СЕТ СН'!$G$19</f>
        <v>1654.2145164499998</v>
      </c>
      <c r="T59" s="36">
        <f>SUMIFS(СВЦЭМ!$C$33:$C$776,СВЦЭМ!$A$33:$A$776,$A59,СВЦЭМ!$B$33:$B$776,T$47)+'СЕТ СН'!$G$9+СВЦЭМ!$D$10+'СЕТ СН'!$G$6-'СЕТ СН'!$G$19</f>
        <v>1414.09903854</v>
      </c>
      <c r="U59" s="36">
        <f>SUMIFS(СВЦЭМ!$C$33:$C$776,СВЦЭМ!$A$33:$A$776,$A59,СВЦЭМ!$B$33:$B$776,U$47)+'СЕТ СН'!$G$9+СВЦЭМ!$D$10+'СЕТ СН'!$G$6-'СЕТ СН'!$G$19</f>
        <v>1615.9764948500001</v>
      </c>
      <c r="V59" s="36">
        <f>SUMIFS(СВЦЭМ!$C$33:$C$776,СВЦЭМ!$A$33:$A$776,$A59,СВЦЭМ!$B$33:$B$776,V$47)+'СЕТ СН'!$G$9+СВЦЭМ!$D$10+'СЕТ СН'!$G$6-'СЕТ СН'!$G$19</f>
        <v>1623.7797975599997</v>
      </c>
      <c r="W59" s="36">
        <f>SUMIFS(СВЦЭМ!$C$33:$C$776,СВЦЭМ!$A$33:$A$776,$A59,СВЦЭМ!$B$33:$B$776,W$47)+'СЕТ СН'!$G$9+СВЦЭМ!$D$10+'СЕТ СН'!$G$6-'СЕТ СН'!$G$19</f>
        <v>1641.29760442</v>
      </c>
      <c r="X59" s="36">
        <f>SUMIFS(СВЦЭМ!$C$33:$C$776,СВЦЭМ!$A$33:$A$776,$A59,СВЦЭМ!$B$33:$B$776,X$47)+'СЕТ СН'!$G$9+СВЦЭМ!$D$10+'СЕТ СН'!$G$6-'СЕТ СН'!$G$19</f>
        <v>1614.4576166900001</v>
      </c>
      <c r="Y59" s="36">
        <f>SUMIFS(СВЦЭМ!$C$33:$C$776,СВЦЭМ!$A$33:$A$776,$A59,СВЦЭМ!$B$33:$B$776,Y$47)+'СЕТ СН'!$G$9+СВЦЭМ!$D$10+'СЕТ СН'!$G$6-'СЕТ СН'!$G$19</f>
        <v>1657.4282288599998</v>
      </c>
    </row>
    <row r="60" spans="1:25" ht="15.75" x14ac:dyDescent="0.2">
      <c r="A60" s="35">
        <f t="shared" si="1"/>
        <v>43478</v>
      </c>
      <c r="B60" s="36">
        <f>SUMIFS(СВЦЭМ!$C$33:$C$776,СВЦЭМ!$A$33:$A$776,$A60,СВЦЭМ!$B$33:$B$776,B$47)+'СЕТ СН'!$G$9+СВЦЭМ!$D$10+'СЕТ СН'!$G$6-'СЕТ СН'!$G$19</f>
        <v>1721.17092495</v>
      </c>
      <c r="C60" s="36">
        <f>SUMIFS(СВЦЭМ!$C$33:$C$776,СВЦЭМ!$A$33:$A$776,$A60,СВЦЭМ!$B$33:$B$776,C$47)+'СЕТ СН'!$G$9+СВЦЭМ!$D$10+'СЕТ СН'!$G$6-'СЕТ СН'!$G$19</f>
        <v>1732.63005475</v>
      </c>
      <c r="D60" s="36">
        <f>SUMIFS(СВЦЭМ!$C$33:$C$776,СВЦЭМ!$A$33:$A$776,$A60,СВЦЭМ!$B$33:$B$776,D$47)+'СЕТ СН'!$G$9+СВЦЭМ!$D$10+'СЕТ СН'!$G$6-'СЕТ СН'!$G$19</f>
        <v>1819.7115139799998</v>
      </c>
      <c r="E60" s="36">
        <f>SUMIFS(СВЦЭМ!$C$33:$C$776,СВЦЭМ!$A$33:$A$776,$A60,СВЦЭМ!$B$33:$B$776,E$47)+'СЕТ СН'!$G$9+СВЦЭМ!$D$10+'СЕТ СН'!$G$6-'СЕТ СН'!$G$19</f>
        <v>1828.3238581400001</v>
      </c>
      <c r="F60" s="36">
        <f>SUMIFS(СВЦЭМ!$C$33:$C$776,СВЦЭМ!$A$33:$A$776,$A60,СВЦЭМ!$B$33:$B$776,F$47)+'СЕТ СН'!$G$9+СВЦЭМ!$D$10+'СЕТ СН'!$G$6-'СЕТ СН'!$G$19</f>
        <v>1834.1810555699999</v>
      </c>
      <c r="G60" s="36">
        <f>SUMIFS(СВЦЭМ!$C$33:$C$776,СВЦЭМ!$A$33:$A$776,$A60,СВЦЭМ!$B$33:$B$776,G$47)+'СЕТ СН'!$G$9+СВЦЭМ!$D$10+'СЕТ СН'!$G$6-'СЕТ СН'!$G$19</f>
        <v>1905.7255027599999</v>
      </c>
      <c r="H60" s="36">
        <f>SUMIFS(СВЦЭМ!$C$33:$C$776,СВЦЭМ!$A$33:$A$776,$A60,СВЦЭМ!$B$33:$B$776,H$47)+'СЕТ СН'!$G$9+СВЦЭМ!$D$10+'СЕТ СН'!$G$6-'СЕТ СН'!$G$19</f>
        <v>1867.0468862799999</v>
      </c>
      <c r="I60" s="36">
        <f>SUMIFS(СВЦЭМ!$C$33:$C$776,СВЦЭМ!$A$33:$A$776,$A60,СВЦЭМ!$B$33:$B$776,I$47)+'СЕТ СН'!$G$9+СВЦЭМ!$D$10+'СЕТ СН'!$G$6-'СЕТ СН'!$G$19</f>
        <v>1718.6920821499998</v>
      </c>
      <c r="J60" s="36">
        <f>SUMIFS(СВЦЭМ!$C$33:$C$776,СВЦЭМ!$A$33:$A$776,$A60,СВЦЭМ!$B$33:$B$776,J$47)+'СЕТ СН'!$G$9+СВЦЭМ!$D$10+'СЕТ СН'!$G$6-'СЕТ СН'!$G$19</f>
        <v>1610.59958388</v>
      </c>
      <c r="K60" s="36">
        <f>SUMIFS(СВЦЭМ!$C$33:$C$776,СВЦЭМ!$A$33:$A$776,$A60,СВЦЭМ!$B$33:$B$776,K$47)+'СЕТ СН'!$G$9+СВЦЭМ!$D$10+'СЕТ СН'!$G$6-'СЕТ СН'!$G$19</f>
        <v>1586.61366739</v>
      </c>
      <c r="L60" s="36">
        <f>SUMIFS(СВЦЭМ!$C$33:$C$776,СВЦЭМ!$A$33:$A$776,$A60,СВЦЭМ!$B$33:$B$776,L$47)+'СЕТ СН'!$G$9+СВЦЭМ!$D$10+'СЕТ СН'!$G$6-'СЕТ СН'!$G$19</f>
        <v>1563.2047486699998</v>
      </c>
      <c r="M60" s="36">
        <f>SUMIFS(СВЦЭМ!$C$33:$C$776,СВЦЭМ!$A$33:$A$776,$A60,СВЦЭМ!$B$33:$B$776,M$47)+'СЕТ СН'!$G$9+СВЦЭМ!$D$10+'СЕТ СН'!$G$6-'СЕТ СН'!$G$19</f>
        <v>1579.9385056199999</v>
      </c>
      <c r="N60" s="36">
        <f>SUMIFS(СВЦЭМ!$C$33:$C$776,СВЦЭМ!$A$33:$A$776,$A60,СВЦЭМ!$B$33:$B$776,N$47)+'СЕТ СН'!$G$9+СВЦЭМ!$D$10+'СЕТ СН'!$G$6-'СЕТ СН'!$G$19</f>
        <v>1557.7808159599999</v>
      </c>
      <c r="O60" s="36">
        <f>SUMIFS(СВЦЭМ!$C$33:$C$776,СВЦЭМ!$A$33:$A$776,$A60,СВЦЭМ!$B$33:$B$776,O$47)+'СЕТ СН'!$G$9+СВЦЭМ!$D$10+'СЕТ СН'!$G$6-'СЕТ СН'!$G$19</f>
        <v>1579.6610436199999</v>
      </c>
      <c r="P60" s="36">
        <f>SUMIFS(СВЦЭМ!$C$33:$C$776,СВЦЭМ!$A$33:$A$776,$A60,СВЦЭМ!$B$33:$B$776,P$47)+'СЕТ СН'!$G$9+СВЦЭМ!$D$10+'СЕТ СН'!$G$6-'СЕТ СН'!$G$19</f>
        <v>1585.4469223199999</v>
      </c>
      <c r="Q60" s="36">
        <f>SUMIFS(СВЦЭМ!$C$33:$C$776,СВЦЭМ!$A$33:$A$776,$A60,СВЦЭМ!$B$33:$B$776,Q$47)+'СЕТ СН'!$G$9+СВЦЭМ!$D$10+'СЕТ СН'!$G$6-'СЕТ СН'!$G$19</f>
        <v>1603.82011031</v>
      </c>
      <c r="R60" s="36">
        <f>SUMIFS(СВЦЭМ!$C$33:$C$776,СВЦЭМ!$A$33:$A$776,$A60,СВЦЭМ!$B$33:$B$776,R$47)+'СЕТ СН'!$G$9+СВЦЭМ!$D$10+'СЕТ СН'!$G$6-'СЕТ СН'!$G$19</f>
        <v>1444.12253633</v>
      </c>
      <c r="S60" s="36">
        <f>SUMIFS(СВЦЭМ!$C$33:$C$776,СВЦЭМ!$A$33:$A$776,$A60,СВЦЭМ!$B$33:$B$776,S$47)+'СЕТ СН'!$G$9+СВЦЭМ!$D$10+'СЕТ СН'!$G$6-'СЕТ СН'!$G$19</f>
        <v>1454.9401498</v>
      </c>
      <c r="T60" s="36">
        <f>SUMIFS(СВЦЭМ!$C$33:$C$776,СВЦЭМ!$A$33:$A$776,$A60,СВЦЭМ!$B$33:$B$776,T$47)+'СЕТ СН'!$G$9+СВЦЭМ!$D$10+'СЕТ СН'!$G$6-'СЕТ СН'!$G$19</f>
        <v>1415.04226625</v>
      </c>
      <c r="U60" s="36">
        <f>SUMIFS(СВЦЭМ!$C$33:$C$776,СВЦЭМ!$A$33:$A$776,$A60,СВЦЭМ!$B$33:$B$776,U$47)+'СЕТ СН'!$G$9+СВЦЭМ!$D$10+'СЕТ СН'!$G$6-'СЕТ СН'!$G$19</f>
        <v>1408.84329308</v>
      </c>
      <c r="V60" s="36">
        <f>SUMIFS(СВЦЭМ!$C$33:$C$776,СВЦЭМ!$A$33:$A$776,$A60,СВЦЭМ!$B$33:$B$776,V$47)+'СЕТ СН'!$G$9+СВЦЭМ!$D$10+'СЕТ СН'!$G$6-'СЕТ СН'!$G$19</f>
        <v>1571.6116642500001</v>
      </c>
      <c r="W60" s="36">
        <f>SUMIFS(СВЦЭМ!$C$33:$C$776,СВЦЭМ!$A$33:$A$776,$A60,СВЦЭМ!$B$33:$B$776,W$47)+'СЕТ СН'!$G$9+СВЦЭМ!$D$10+'СЕТ СН'!$G$6-'СЕТ СН'!$G$19</f>
        <v>1564.7525546900001</v>
      </c>
      <c r="X60" s="36">
        <f>SUMIFS(СВЦЭМ!$C$33:$C$776,СВЦЭМ!$A$33:$A$776,$A60,СВЦЭМ!$B$33:$B$776,X$47)+'СЕТ СН'!$G$9+СВЦЭМ!$D$10+'СЕТ СН'!$G$6-'СЕТ СН'!$G$19</f>
        <v>1559.09714846</v>
      </c>
      <c r="Y60" s="36">
        <f>SUMIFS(СВЦЭМ!$C$33:$C$776,СВЦЭМ!$A$33:$A$776,$A60,СВЦЭМ!$B$33:$B$776,Y$47)+'СЕТ СН'!$G$9+СВЦЭМ!$D$10+'СЕТ СН'!$G$6-'СЕТ СН'!$G$19</f>
        <v>1658.5645697199998</v>
      </c>
    </row>
    <row r="61" spans="1:25" ht="15.75" x14ac:dyDescent="0.2">
      <c r="A61" s="35">
        <f t="shared" si="1"/>
        <v>43479</v>
      </c>
      <c r="B61" s="36">
        <f>SUMIFS(СВЦЭМ!$C$33:$C$776,СВЦЭМ!$A$33:$A$776,$A61,СВЦЭМ!$B$33:$B$776,B$47)+'СЕТ СН'!$G$9+СВЦЭМ!$D$10+'СЕТ СН'!$G$6-'СЕТ СН'!$G$19</f>
        <v>1764.2579771299997</v>
      </c>
      <c r="C61" s="36">
        <f>SUMIFS(СВЦЭМ!$C$33:$C$776,СВЦЭМ!$A$33:$A$776,$A61,СВЦЭМ!$B$33:$B$776,C$47)+'СЕТ СН'!$G$9+СВЦЭМ!$D$10+'СЕТ СН'!$G$6-'СЕТ СН'!$G$19</f>
        <v>1773.1427190899999</v>
      </c>
      <c r="D61" s="36">
        <f>SUMIFS(СВЦЭМ!$C$33:$C$776,СВЦЭМ!$A$33:$A$776,$A61,СВЦЭМ!$B$33:$B$776,D$47)+'СЕТ СН'!$G$9+СВЦЭМ!$D$10+'СЕТ СН'!$G$6-'СЕТ СН'!$G$19</f>
        <v>1728.8817120999997</v>
      </c>
      <c r="E61" s="36">
        <f>SUMIFS(СВЦЭМ!$C$33:$C$776,СВЦЭМ!$A$33:$A$776,$A61,СВЦЭМ!$B$33:$B$776,E$47)+'СЕТ СН'!$G$9+СВЦЭМ!$D$10+'СЕТ СН'!$G$6-'СЕТ СН'!$G$19</f>
        <v>1780.7095391499997</v>
      </c>
      <c r="F61" s="36">
        <f>SUMIFS(СВЦЭМ!$C$33:$C$776,СВЦЭМ!$A$33:$A$776,$A61,СВЦЭМ!$B$33:$B$776,F$47)+'СЕТ СН'!$G$9+СВЦЭМ!$D$10+'СЕТ СН'!$G$6-'СЕТ СН'!$G$19</f>
        <v>1716.86001846</v>
      </c>
      <c r="G61" s="36">
        <f>SUMIFS(СВЦЭМ!$C$33:$C$776,СВЦЭМ!$A$33:$A$776,$A61,СВЦЭМ!$B$33:$B$776,G$47)+'СЕТ СН'!$G$9+СВЦЭМ!$D$10+'СЕТ СН'!$G$6-'СЕТ СН'!$G$19</f>
        <v>1687.1929534999999</v>
      </c>
      <c r="H61" s="36">
        <f>SUMIFS(СВЦЭМ!$C$33:$C$776,СВЦЭМ!$A$33:$A$776,$A61,СВЦЭМ!$B$33:$B$776,H$47)+'СЕТ СН'!$G$9+СВЦЭМ!$D$10+'СЕТ СН'!$G$6-'СЕТ СН'!$G$19</f>
        <v>1651.7999382600001</v>
      </c>
      <c r="I61" s="36">
        <f>SUMIFS(СВЦЭМ!$C$33:$C$776,СВЦЭМ!$A$33:$A$776,$A61,СВЦЭМ!$B$33:$B$776,I$47)+'СЕТ СН'!$G$9+СВЦЭМ!$D$10+'СЕТ СН'!$G$6-'СЕТ СН'!$G$19</f>
        <v>1552.1327485799998</v>
      </c>
      <c r="J61" s="36">
        <f>SUMIFS(СВЦЭМ!$C$33:$C$776,СВЦЭМ!$A$33:$A$776,$A61,СВЦЭМ!$B$33:$B$776,J$47)+'СЕТ СН'!$G$9+СВЦЭМ!$D$10+'СЕТ СН'!$G$6-'СЕТ СН'!$G$19</f>
        <v>1501.7062597200002</v>
      </c>
      <c r="K61" s="36">
        <f>SUMIFS(СВЦЭМ!$C$33:$C$776,СВЦЭМ!$A$33:$A$776,$A61,СВЦЭМ!$B$33:$B$776,K$47)+'СЕТ СН'!$G$9+СВЦЭМ!$D$10+'СЕТ СН'!$G$6-'СЕТ СН'!$G$19</f>
        <v>1374.9379394800001</v>
      </c>
      <c r="L61" s="36">
        <f>SUMIFS(СВЦЭМ!$C$33:$C$776,СВЦЭМ!$A$33:$A$776,$A61,СВЦЭМ!$B$33:$B$776,L$47)+'СЕТ СН'!$G$9+СВЦЭМ!$D$10+'СЕТ СН'!$G$6-'СЕТ СН'!$G$19</f>
        <v>1353.51437151</v>
      </c>
      <c r="M61" s="36">
        <f>SUMIFS(СВЦЭМ!$C$33:$C$776,СВЦЭМ!$A$33:$A$776,$A61,СВЦЭМ!$B$33:$B$776,M$47)+'СЕТ СН'!$G$9+СВЦЭМ!$D$10+'СЕТ СН'!$G$6-'СЕТ СН'!$G$19</f>
        <v>1571.5761901999999</v>
      </c>
      <c r="N61" s="36">
        <f>SUMIFS(СВЦЭМ!$C$33:$C$776,СВЦЭМ!$A$33:$A$776,$A61,СВЦЭМ!$B$33:$B$776,N$47)+'СЕТ СН'!$G$9+СВЦЭМ!$D$10+'СЕТ СН'!$G$6-'СЕТ СН'!$G$19</f>
        <v>1605.3985078800001</v>
      </c>
      <c r="O61" s="36">
        <f>SUMIFS(СВЦЭМ!$C$33:$C$776,СВЦЭМ!$A$33:$A$776,$A61,СВЦЭМ!$B$33:$B$776,O$47)+'СЕТ СН'!$G$9+СВЦЭМ!$D$10+'СЕТ СН'!$G$6-'СЕТ СН'!$G$19</f>
        <v>1618.5283317999997</v>
      </c>
      <c r="P61" s="36">
        <f>SUMIFS(СВЦЭМ!$C$33:$C$776,СВЦЭМ!$A$33:$A$776,$A61,СВЦЭМ!$B$33:$B$776,P$47)+'СЕТ СН'!$G$9+СВЦЭМ!$D$10+'СЕТ СН'!$G$6-'СЕТ СН'!$G$19</f>
        <v>1612.8313153199997</v>
      </c>
      <c r="Q61" s="36">
        <f>SUMIFS(СВЦЭМ!$C$33:$C$776,СВЦЭМ!$A$33:$A$776,$A61,СВЦЭМ!$B$33:$B$776,Q$47)+'СЕТ СН'!$G$9+СВЦЭМ!$D$10+'СЕТ СН'!$G$6-'СЕТ СН'!$G$19</f>
        <v>1595.2894814699998</v>
      </c>
      <c r="R61" s="36">
        <f>SUMIFS(СВЦЭМ!$C$33:$C$776,СВЦЭМ!$A$33:$A$776,$A61,СВЦЭМ!$B$33:$B$776,R$47)+'СЕТ СН'!$G$9+СВЦЭМ!$D$10+'СЕТ СН'!$G$6-'СЕТ СН'!$G$19</f>
        <v>1613.1583682400001</v>
      </c>
      <c r="S61" s="36">
        <f>SUMIFS(СВЦЭМ!$C$33:$C$776,СВЦЭМ!$A$33:$A$776,$A61,СВЦЭМ!$B$33:$B$776,S$47)+'СЕТ СН'!$G$9+СВЦЭМ!$D$10+'СЕТ СН'!$G$6-'СЕТ СН'!$G$19</f>
        <v>1589.4914535600001</v>
      </c>
      <c r="T61" s="36">
        <f>SUMIFS(СВЦЭМ!$C$33:$C$776,СВЦЭМ!$A$33:$A$776,$A61,СВЦЭМ!$B$33:$B$776,T$47)+'СЕТ СН'!$G$9+СВЦЭМ!$D$10+'СЕТ СН'!$G$6-'СЕТ СН'!$G$19</f>
        <v>1552.0465344099998</v>
      </c>
      <c r="U61" s="36">
        <f>SUMIFS(СВЦЭМ!$C$33:$C$776,СВЦЭМ!$A$33:$A$776,$A61,СВЦЭМ!$B$33:$B$776,U$47)+'СЕТ СН'!$G$9+СВЦЭМ!$D$10+'СЕТ СН'!$G$6-'СЕТ СН'!$G$19</f>
        <v>1536.9482307200001</v>
      </c>
      <c r="V61" s="36">
        <f>SUMIFS(СВЦЭМ!$C$33:$C$776,СВЦЭМ!$A$33:$A$776,$A61,СВЦЭМ!$B$33:$B$776,V$47)+'СЕТ СН'!$G$9+СВЦЭМ!$D$10+'СЕТ СН'!$G$6-'СЕТ СН'!$G$19</f>
        <v>1554.3493766199999</v>
      </c>
      <c r="W61" s="36">
        <f>SUMIFS(СВЦЭМ!$C$33:$C$776,СВЦЭМ!$A$33:$A$776,$A61,СВЦЭМ!$B$33:$B$776,W$47)+'СЕТ СН'!$G$9+СВЦЭМ!$D$10+'СЕТ СН'!$G$6-'СЕТ СН'!$G$19</f>
        <v>1579.3040385300001</v>
      </c>
      <c r="X61" s="36">
        <f>SUMIFS(СВЦЭМ!$C$33:$C$776,СВЦЭМ!$A$33:$A$776,$A61,СВЦЭМ!$B$33:$B$776,X$47)+'СЕТ СН'!$G$9+СВЦЭМ!$D$10+'СЕТ СН'!$G$6-'СЕТ СН'!$G$19</f>
        <v>1556.9395191599997</v>
      </c>
      <c r="Y61" s="36">
        <f>SUMIFS(СВЦЭМ!$C$33:$C$776,СВЦЭМ!$A$33:$A$776,$A61,СВЦЭМ!$B$33:$B$776,Y$47)+'СЕТ СН'!$G$9+СВЦЭМ!$D$10+'СЕТ СН'!$G$6-'СЕТ СН'!$G$19</f>
        <v>1646.6315109500001</v>
      </c>
    </row>
    <row r="62" spans="1:25" ht="15.75" x14ac:dyDescent="0.2">
      <c r="A62" s="35">
        <f t="shared" si="1"/>
        <v>43480</v>
      </c>
      <c r="B62" s="36">
        <f>SUMIFS(СВЦЭМ!$C$33:$C$776,СВЦЭМ!$A$33:$A$776,$A62,СВЦЭМ!$B$33:$B$776,B$47)+'СЕТ СН'!$G$9+СВЦЭМ!$D$10+'СЕТ СН'!$G$6-'СЕТ СН'!$G$19</f>
        <v>1752.56810283</v>
      </c>
      <c r="C62" s="36">
        <f>SUMIFS(СВЦЭМ!$C$33:$C$776,СВЦЭМ!$A$33:$A$776,$A62,СВЦЭМ!$B$33:$B$776,C$47)+'СЕТ СН'!$G$9+СВЦЭМ!$D$10+'СЕТ СН'!$G$6-'СЕТ СН'!$G$19</f>
        <v>1779.3359319799997</v>
      </c>
      <c r="D62" s="36">
        <f>SUMIFS(СВЦЭМ!$C$33:$C$776,СВЦЭМ!$A$33:$A$776,$A62,СВЦЭМ!$B$33:$B$776,D$47)+'СЕТ СН'!$G$9+СВЦЭМ!$D$10+'СЕТ СН'!$G$6-'СЕТ СН'!$G$19</f>
        <v>1820.3294970899997</v>
      </c>
      <c r="E62" s="36">
        <f>SUMIFS(СВЦЭМ!$C$33:$C$776,СВЦЭМ!$A$33:$A$776,$A62,СВЦЭМ!$B$33:$B$776,E$47)+'СЕТ СН'!$G$9+СВЦЭМ!$D$10+'СЕТ СН'!$G$6-'СЕТ СН'!$G$19</f>
        <v>1836.1747710599998</v>
      </c>
      <c r="F62" s="36">
        <f>SUMIFS(СВЦЭМ!$C$33:$C$776,СВЦЭМ!$A$33:$A$776,$A62,СВЦЭМ!$B$33:$B$776,F$47)+'СЕТ СН'!$G$9+СВЦЭМ!$D$10+'СЕТ СН'!$G$6-'СЕТ СН'!$G$19</f>
        <v>1804.7243290399997</v>
      </c>
      <c r="G62" s="36">
        <f>SUMIFS(СВЦЭМ!$C$33:$C$776,СВЦЭМ!$A$33:$A$776,$A62,СВЦЭМ!$B$33:$B$776,G$47)+'СЕТ СН'!$G$9+СВЦЭМ!$D$10+'СЕТ СН'!$G$6-'СЕТ СН'!$G$19</f>
        <v>1801.18579</v>
      </c>
      <c r="H62" s="36">
        <f>SUMIFS(СВЦЭМ!$C$33:$C$776,СВЦЭМ!$A$33:$A$776,$A62,СВЦЭМ!$B$33:$B$776,H$47)+'СЕТ СН'!$G$9+СВЦЭМ!$D$10+'СЕТ СН'!$G$6-'СЕТ СН'!$G$19</f>
        <v>1744.8554403399999</v>
      </c>
      <c r="I62" s="36">
        <f>SUMIFS(СВЦЭМ!$C$33:$C$776,СВЦЭМ!$A$33:$A$776,$A62,СВЦЭМ!$B$33:$B$776,I$47)+'СЕТ СН'!$G$9+СВЦЭМ!$D$10+'СЕТ СН'!$G$6-'СЕТ СН'!$G$19</f>
        <v>1630.5668249299997</v>
      </c>
      <c r="J62" s="36">
        <f>SUMIFS(СВЦЭМ!$C$33:$C$776,СВЦЭМ!$A$33:$A$776,$A62,СВЦЭМ!$B$33:$B$776,J$47)+'СЕТ СН'!$G$9+СВЦЭМ!$D$10+'СЕТ СН'!$G$6-'СЕТ СН'!$G$19</f>
        <v>1605.90458296</v>
      </c>
      <c r="K62" s="36">
        <f>SUMIFS(СВЦЭМ!$C$33:$C$776,СВЦЭМ!$A$33:$A$776,$A62,СВЦЭМ!$B$33:$B$776,K$47)+'СЕТ СН'!$G$9+СВЦЭМ!$D$10+'СЕТ СН'!$G$6-'СЕТ СН'!$G$19</f>
        <v>1425.7134286300002</v>
      </c>
      <c r="L62" s="36">
        <f>SUMIFS(СВЦЭМ!$C$33:$C$776,СВЦЭМ!$A$33:$A$776,$A62,СВЦЭМ!$B$33:$B$776,L$47)+'СЕТ СН'!$G$9+СВЦЭМ!$D$10+'СЕТ СН'!$G$6-'СЕТ СН'!$G$19</f>
        <v>1383.70567069</v>
      </c>
      <c r="M62" s="36">
        <f>SUMIFS(СВЦЭМ!$C$33:$C$776,СВЦЭМ!$A$33:$A$776,$A62,СВЦЭМ!$B$33:$B$776,M$47)+'СЕТ СН'!$G$9+СВЦЭМ!$D$10+'СЕТ СН'!$G$6-'СЕТ СН'!$G$19</f>
        <v>1412.6965529399999</v>
      </c>
      <c r="N62" s="36">
        <f>SUMIFS(СВЦЭМ!$C$33:$C$776,СВЦЭМ!$A$33:$A$776,$A62,СВЦЭМ!$B$33:$B$776,N$47)+'СЕТ СН'!$G$9+СВЦЭМ!$D$10+'СЕТ СН'!$G$6-'СЕТ СН'!$G$19</f>
        <v>1417.84042101</v>
      </c>
      <c r="O62" s="36">
        <f>SUMIFS(СВЦЭМ!$C$33:$C$776,СВЦЭМ!$A$33:$A$776,$A62,СВЦЭМ!$B$33:$B$776,O$47)+'СЕТ СН'!$G$9+СВЦЭМ!$D$10+'СЕТ СН'!$G$6-'СЕТ СН'!$G$19</f>
        <v>1403.32091719</v>
      </c>
      <c r="P62" s="36">
        <f>SUMIFS(СВЦЭМ!$C$33:$C$776,СВЦЭМ!$A$33:$A$776,$A62,СВЦЭМ!$B$33:$B$776,P$47)+'СЕТ СН'!$G$9+СВЦЭМ!$D$10+'СЕТ СН'!$G$6-'СЕТ СН'!$G$19</f>
        <v>1407.87507147</v>
      </c>
      <c r="Q62" s="36">
        <f>SUMIFS(СВЦЭМ!$C$33:$C$776,СВЦЭМ!$A$33:$A$776,$A62,СВЦЭМ!$B$33:$B$776,Q$47)+'СЕТ СН'!$G$9+СВЦЭМ!$D$10+'СЕТ СН'!$G$6-'СЕТ СН'!$G$19</f>
        <v>1391.4375802899999</v>
      </c>
      <c r="R62" s="36">
        <f>SUMIFS(СВЦЭМ!$C$33:$C$776,СВЦЭМ!$A$33:$A$776,$A62,СВЦЭМ!$B$33:$B$776,R$47)+'СЕТ СН'!$G$9+СВЦЭМ!$D$10+'СЕТ СН'!$G$6-'СЕТ СН'!$G$19</f>
        <v>1382.38991132</v>
      </c>
      <c r="S62" s="36">
        <f>SUMIFS(СВЦЭМ!$C$33:$C$776,СВЦЭМ!$A$33:$A$776,$A62,СВЦЭМ!$B$33:$B$776,S$47)+'СЕТ СН'!$G$9+СВЦЭМ!$D$10+'СЕТ СН'!$G$6-'СЕТ СН'!$G$19</f>
        <v>1406.5741477900001</v>
      </c>
      <c r="T62" s="36">
        <f>SUMIFS(СВЦЭМ!$C$33:$C$776,СВЦЭМ!$A$33:$A$776,$A62,СВЦЭМ!$B$33:$B$776,T$47)+'СЕТ СН'!$G$9+СВЦЭМ!$D$10+'СЕТ СН'!$G$6-'СЕТ СН'!$G$19</f>
        <v>1380.58934752</v>
      </c>
      <c r="U62" s="36">
        <f>SUMIFS(СВЦЭМ!$C$33:$C$776,СВЦЭМ!$A$33:$A$776,$A62,СВЦЭМ!$B$33:$B$776,U$47)+'СЕТ СН'!$G$9+СВЦЭМ!$D$10+'СЕТ СН'!$G$6-'СЕТ СН'!$G$19</f>
        <v>1391.1220854000001</v>
      </c>
      <c r="V62" s="36">
        <f>SUMIFS(СВЦЭМ!$C$33:$C$776,СВЦЭМ!$A$33:$A$776,$A62,СВЦЭМ!$B$33:$B$776,V$47)+'СЕТ СН'!$G$9+СВЦЭМ!$D$10+'СЕТ СН'!$G$6-'СЕТ СН'!$G$19</f>
        <v>1405.2114411</v>
      </c>
      <c r="W62" s="36">
        <f>SUMIFS(СВЦЭМ!$C$33:$C$776,СВЦЭМ!$A$33:$A$776,$A62,СВЦЭМ!$B$33:$B$776,W$47)+'СЕТ СН'!$G$9+СВЦЭМ!$D$10+'СЕТ СН'!$G$6-'СЕТ СН'!$G$19</f>
        <v>1608.13066123</v>
      </c>
      <c r="X62" s="36">
        <f>SUMIFS(СВЦЭМ!$C$33:$C$776,СВЦЭМ!$A$33:$A$776,$A62,СВЦЭМ!$B$33:$B$776,X$47)+'СЕТ СН'!$G$9+СВЦЭМ!$D$10+'СЕТ СН'!$G$6-'СЕТ СН'!$G$19</f>
        <v>1601.6132370400001</v>
      </c>
      <c r="Y62" s="36">
        <f>SUMIFS(СВЦЭМ!$C$33:$C$776,СВЦЭМ!$A$33:$A$776,$A62,СВЦЭМ!$B$33:$B$776,Y$47)+'СЕТ СН'!$G$9+СВЦЭМ!$D$10+'СЕТ СН'!$G$6-'СЕТ СН'!$G$19</f>
        <v>1656.9186193999999</v>
      </c>
    </row>
    <row r="63" spans="1:25" ht="15.75" x14ac:dyDescent="0.2">
      <c r="A63" s="35">
        <f t="shared" si="1"/>
        <v>43481</v>
      </c>
      <c r="B63" s="36">
        <f>SUMIFS(СВЦЭМ!$C$33:$C$776,СВЦЭМ!$A$33:$A$776,$A63,СВЦЭМ!$B$33:$B$776,B$47)+'СЕТ СН'!$G$9+СВЦЭМ!$D$10+'СЕТ СН'!$G$6-'СЕТ СН'!$G$19</f>
        <v>1729.2801093099997</v>
      </c>
      <c r="C63" s="36">
        <f>SUMIFS(СВЦЭМ!$C$33:$C$776,СВЦЭМ!$A$33:$A$776,$A63,СВЦЭМ!$B$33:$B$776,C$47)+'СЕТ СН'!$G$9+СВЦЭМ!$D$10+'СЕТ СН'!$G$6-'СЕТ СН'!$G$19</f>
        <v>1768.0987925300001</v>
      </c>
      <c r="D63" s="36">
        <f>SUMIFS(СВЦЭМ!$C$33:$C$776,СВЦЭМ!$A$33:$A$776,$A63,СВЦЭМ!$B$33:$B$776,D$47)+'СЕТ СН'!$G$9+СВЦЭМ!$D$10+'СЕТ СН'!$G$6-'СЕТ СН'!$G$19</f>
        <v>1794.6279656799998</v>
      </c>
      <c r="E63" s="36">
        <f>SUMIFS(СВЦЭМ!$C$33:$C$776,СВЦЭМ!$A$33:$A$776,$A63,СВЦЭМ!$B$33:$B$776,E$47)+'СЕТ СН'!$G$9+СВЦЭМ!$D$10+'СЕТ СН'!$G$6-'СЕТ СН'!$G$19</f>
        <v>1798.8686137099999</v>
      </c>
      <c r="F63" s="36">
        <f>SUMIFS(СВЦЭМ!$C$33:$C$776,СВЦЭМ!$A$33:$A$776,$A63,СВЦЭМ!$B$33:$B$776,F$47)+'СЕТ СН'!$G$9+СВЦЭМ!$D$10+'СЕТ СН'!$G$6-'СЕТ СН'!$G$19</f>
        <v>1779.9885015499999</v>
      </c>
      <c r="G63" s="36">
        <f>SUMIFS(СВЦЭМ!$C$33:$C$776,СВЦЭМ!$A$33:$A$776,$A63,СВЦЭМ!$B$33:$B$776,G$47)+'СЕТ СН'!$G$9+СВЦЭМ!$D$10+'СЕТ СН'!$G$6-'СЕТ СН'!$G$19</f>
        <v>1778.1162604299998</v>
      </c>
      <c r="H63" s="36">
        <f>SUMIFS(СВЦЭМ!$C$33:$C$776,СВЦЭМ!$A$33:$A$776,$A63,СВЦЭМ!$B$33:$B$776,H$47)+'СЕТ СН'!$G$9+СВЦЭМ!$D$10+'СЕТ СН'!$G$6-'СЕТ СН'!$G$19</f>
        <v>1770.3286009200001</v>
      </c>
      <c r="I63" s="36">
        <f>SUMIFS(СВЦЭМ!$C$33:$C$776,СВЦЭМ!$A$33:$A$776,$A63,СВЦЭМ!$B$33:$B$776,I$47)+'СЕТ СН'!$G$9+СВЦЭМ!$D$10+'СЕТ СН'!$G$6-'СЕТ СН'!$G$19</f>
        <v>1655.2212865199999</v>
      </c>
      <c r="J63" s="36">
        <f>SUMIFS(СВЦЭМ!$C$33:$C$776,СВЦЭМ!$A$33:$A$776,$A63,СВЦЭМ!$B$33:$B$776,J$47)+'СЕТ СН'!$G$9+СВЦЭМ!$D$10+'СЕТ СН'!$G$6-'СЕТ СН'!$G$19</f>
        <v>1606.2522232799997</v>
      </c>
      <c r="K63" s="36">
        <f>SUMIFS(СВЦЭМ!$C$33:$C$776,СВЦЭМ!$A$33:$A$776,$A63,СВЦЭМ!$B$33:$B$776,K$47)+'СЕТ СН'!$G$9+СВЦЭМ!$D$10+'СЕТ СН'!$G$6-'СЕТ СН'!$G$19</f>
        <v>1429.17750045</v>
      </c>
      <c r="L63" s="36">
        <f>SUMIFS(СВЦЭМ!$C$33:$C$776,СВЦЭМ!$A$33:$A$776,$A63,СВЦЭМ!$B$33:$B$776,L$47)+'СЕТ СН'!$G$9+СВЦЭМ!$D$10+'СЕТ СН'!$G$6-'СЕТ СН'!$G$19</f>
        <v>1432.7910877100001</v>
      </c>
      <c r="M63" s="36">
        <f>SUMIFS(СВЦЭМ!$C$33:$C$776,СВЦЭМ!$A$33:$A$776,$A63,СВЦЭМ!$B$33:$B$776,M$47)+'СЕТ СН'!$G$9+СВЦЭМ!$D$10+'СЕТ СН'!$G$6-'СЕТ СН'!$G$19</f>
        <v>1456.5080804200002</v>
      </c>
      <c r="N63" s="36">
        <f>SUMIFS(СВЦЭМ!$C$33:$C$776,СВЦЭМ!$A$33:$A$776,$A63,СВЦЭМ!$B$33:$B$776,N$47)+'СЕТ СН'!$G$9+СВЦЭМ!$D$10+'СЕТ СН'!$G$6-'СЕТ СН'!$G$19</f>
        <v>1459.6498907199998</v>
      </c>
      <c r="O63" s="36">
        <f>SUMIFS(СВЦЭМ!$C$33:$C$776,СВЦЭМ!$A$33:$A$776,$A63,СВЦЭМ!$B$33:$B$776,O$47)+'СЕТ СН'!$G$9+СВЦЭМ!$D$10+'СЕТ СН'!$G$6-'СЕТ СН'!$G$19</f>
        <v>1464.2435856900001</v>
      </c>
      <c r="P63" s="36">
        <f>SUMIFS(СВЦЭМ!$C$33:$C$776,СВЦЭМ!$A$33:$A$776,$A63,СВЦЭМ!$B$33:$B$776,P$47)+'СЕТ СН'!$G$9+СВЦЭМ!$D$10+'СЕТ СН'!$G$6-'СЕТ СН'!$G$19</f>
        <v>1473.5393304200002</v>
      </c>
      <c r="Q63" s="36">
        <f>SUMIFS(СВЦЭМ!$C$33:$C$776,СВЦЭМ!$A$33:$A$776,$A63,СВЦЭМ!$B$33:$B$776,Q$47)+'СЕТ СН'!$G$9+СВЦЭМ!$D$10+'СЕТ СН'!$G$6-'СЕТ СН'!$G$19</f>
        <v>1478.77587748</v>
      </c>
      <c r="R63" s="36">
        <f>SUMIFS(СВЦЭМ!$C$33:$C$776,СВЦЭМ!$A$33:$A$776,$A63,СВЦЭМ!$B$33:$B$776,R$47)+'СЕТ СН'!$G$9+СВЦЭМ!$D$10+'СЕТ СН'!$G$6-'СЕТ СН'!$G$19</f>
        <v>1481.2551813800001</v>
      </c>
      <c r="S63" s="36">
        <f>SUMIFS(СВЦЭМ!$C$33:$C$776,СВЦЭМ!$A$33:$A$776,$A63,СВЦЭМ!$B$33:$B$776,S$47)+'СЕТ СН'!$G$9+СВЦЭМ!$D$10+'СЕТ СН'!$G$6-'СЕТ СН'!$G$19</f>
        <v>1483.1347036900002</v>
      </c>
      <c r="T63" s="36">
        <f>SUMIFS(СВЦЭМ!$C$33:$C$776,СВЦЭМ!$A$33:$A$776,$A63,СВЦЭМ!$B$33:$B$776,T$47)+'СЕТ СН'!$G$9+СВЦЭМ!$D$10+'СЕТ СН'!$G$6-'СЕТ СН'!$G$19</f>
        <v>1473.7738633899999</v>
      </c>
      <c r="U63" s="36">
        <f>SUMIFS(СВЦЭМ!$C$33:$C$776,СВЦЭМ!$A$33:$A$776,$A63,СВЦЭМ!$B$33:$B$776,U$47)+'СЕТ СН'!$G$9+СВЦЭМ!$D$10+'СЕТ СН'!$G$6-'СЕТ СН'!$G$19</f>
        <v>1461.6155881899999</v>
      </c>
      <c r="V63" s="36">
        <f>SUMIFS(СВЦЭМ!$C$33:$C$776,СВЦЭМ!$A$33:$A$776,$A63,СВЦЭМ!$B$33:$B$776,V$47)+'СЕТ СН'!$G$9+СВЦЭМ!$D$10+'СЕТ СН'!$G$6-'СЕТ СН'!$G$19</f>
        <v>1475.4456144699998</v>
      </c>
      <c r="W63" s="36">
        <f>SUMIFS(СВЦЭМ!$C$33:$C$776,СВЦЭМ!$A$33:$A$776,$A63,СВЦЭМ!$B$33:$B$776,W$47)+'СЕТ СН'!$G$9+СВЦЭМ!$D$10+'СЕТ СН'!$G$6-'СЕТ СН'!$G$19</f>
        <v>1661.5635736999998</v>
      </c>
      <c r="X63" s="36">
        <f>SUMIFS(СВЦЭМ!$C$33:$C$776,СВЦЭМ!$A$33:$A$776,$A63,СВЦЭМ!$B$33:$B$776,X$47)+'СЕТ СН'!$G$9+СВЦЭМ!$D$10+'СЕТ СН'!$G$6-'СЕТ СН'!$G$19</f>
        <v>1460.9699938600002</v>
      </c>
      <c r="Y63" s="36">
        <f>SUMIFS(СВЦЭМ!$C$33:$C$776,СВЦЭМ!$A$33:$A$776,$A63,СВЦЭМ!$B$33:$B$776,Y$47)+'СЕТ СН'!$G$9+СВЦЭМ!$D$10+'СЕТ СН'!$G$6-'СЕТ СН'!$G$19</f>
        <v>1716.80057356</v>
      </c>
    </row>
    <row r="64" spans="1:25" ht="15.75" x14ac:dyDescent="0.2">
      <c r="A64" s="35">
        <f t="shared" si="1"/>
        <v>43482</v>
      </c>
      <c r="B64" s="36">
        <f>SUMIFS(СВЦЭМ!$C$33:$C$776,СВЦЭМ!$A$33:$A$776,$A64,СВЦЭМ!$B$33:$B$776,B$47)+'СЕТ СН'!$G$9+СВЦЭМ!$D$10+'СЕТ СН'!$G$6-'СЕТ СН'!$G$19</f>
        <v>1828.7168884299999</v>
      </c>
      <c r="C64" s="36">
        <f>SUMIFS(СВЦЭМ!$C$33:$C$776,СВЦЭМ!$A$33:$A$776,$A64,СВЦЭМ!$B$33:$B$776,C$47)+'СЕТ СН'!$G$9+СВЦЭМ!$D$10+'СЕТ СН'!$G$6-'СЕТ СН'!$G$19</f>
        <v>1799.7690884799999</v>
      </c>
      <c r="D64" s="36">
        <f>SUMIFS(СВЦЭМ!$C$33:$C$776,СВЦЭМ!$A$33:$A$776,$A64,СВЦЭМ!$B$33:$B$776,D$47)+'СЕТ СН'!$G$9+СВЦЭМ!$D$10+'СЕТ СН'!$G$6-'СЕТ СН'!$G$19</f>
        <v>1813.5999864800001</v>
      </c>
      <c r="E64" s="36">
        <f>SUMIFS(СВЦЭМ!$C$33:$C$776,СВЦЭМ!$A$33:$A$776,$A64,СВЦЭМ!$B$33:$B$776,E$47)+'СЕТ СН'!$G$9+СВЦЭМ!$D$10+'СЕТ СН'!$G$6-'СЕТ СН'!$G$19</f>
        <v>1805.1357597299998</v>
      </c>
      <c r="F64" s="36">
        <f>SUMIFS(СВЦЭМ!$C$33:$C$776,СВЦЭМ!$A$33:$A$776,$A64,СВЦЭМ!$B$33:$B$776,F$47)+'СЕТ СН'!$G$9+СВЦЭМ!$D$10+'СЕТ СН'!$G$6-'СЕТ СН'!$G$19</f>
        <v>1821.4111224200001</v>
      </c>
      <c r="G64" s="36">
        <f>SUMIFS(СВЦЭМ!$C$33:$C$776,СВЦЭМ!$A$33:$A$776,$A64,СВЦЭМ!$B$33:$B$776,G$47)+'СЕТ СН'!$G$9+СВЦЭМ!$D$10+'СЕТ СН'!$G$6-'СЕТ СН'!$G$19</f>
        <v>1865.25205555</v>
      </c>
      <c r="H64" s="36">
        <f>SUMIFS(СВЦЭМ!$C$33:$C$776,СВЦЭМ!$A$33:$A$776,$A64,СВЦЭМ!$B$33:$B$776,H$47)+'СЕТ СН'!$G$9+СВЦЭМ!$D$10+'СЕТ СН'!$G$6-'СЕТ СН'!$G$19</f>
        <v>1776.9732803100001</v>
      </c>
      <c r="I64" s="36">
        <f>SUMIFS(СВЦЭМ!$C$33:$C$776,СВЦЭМ!$A$33:$A$776,$A64,СВЦЭМ!$B$33:$B$776,I$47)+'СЕТ СН'!$G$9+СВЦЭМ!$D$10+'СЕТ СН'!$G$6-'СЕТ СН'!$G$19</f>
        <v>1681.6280173800001</v>
      </c>
      <c r="J64" s="36">
        <f>SUMIFS(СВЦЭМ!$C$33:$C$776,СВЦЭМ!$A$33:$A$776,$A64,СВЦЭМ!$B$33:$B$776,J$47)+'СЕТ СН'!$G$9+СВЦЭМ!$D$10+'СЕТ СН'!$G$6-'СЕТ СН'!$G$19</f>
        <v>1610.2456804799999</v>
      </c>
      <c r="K64" s="36">
        <f>SUMIFS(СВЦЭМ!$C$33:$C$776,СВЦЭМ!$A$33:$A$776,$A64,СВЦЭМ!$B$33:$B$776,K$47)+'СЕТ СН'!$G$9+СВЦЭМ!$D$10+'СЕТ СН'!$G$6-'СЕТ СН'!$G$19</f>
        <v>1602.4806699599999</v>
      </c>
      <c r="L64" s="36">
        <f>SUMIFS(СВЦЭМ!$C$33:$C$776,СВЦЭМ!$A$33:$A$776,$A64,СВЦЭМ!$B$33:$B$776,L$47)+'СЕТ СН'!$G$9+СВЦЭМ!$D$10+'СЕТ СН'!$G$6-'СЕТ СН'!$G$19</f>
        <v>1563.9776877300001</v>
      </c>
      <c r="M64" s="36">
        <f>SUMIFS(СВЦЭМ!$C$33:$C$776,СВЦЭМ!$A$33:$A$776,$A64,СВЦЭМ!$B$33:$B$776,M$47)+'СЕТ СН'!$G$9+СВЦЭМ!$D$10+'СЕТ СН'!$G$6-'СЕТ СН'!$G$19</f>
        <v>1604.0236943300001</v>
      </c>
      <c r="N64" s="36">
        <f>SUMIFS(СВЦЭМ!$C$33:$C$776,СВЦЭМ!$A$33:$A$776,$A64,СВЦЭМ!$B$33:$B$776,N$47)+'СЕТ СН'!$G$9+СВЦЭМ!$D$10+'СЕТ СН'!$G$6-'СЕТ СН'!$G$19</f>
        <v>1593.4946024799997</v>
      </c>
      <c r="O64" s="36">
        <f>SUMIFS(СВЦЭМ!$C$33:$C$776,СВЦЭМ!$A$33:$A$776,$A64,СВЦЭМ!$B$33:$B$776,O$47)+'СЕТ СН'!$G$9+СВЦЭМ!$D$10+'СЕТ СН'!$G$6-'СЕТ СН'!$G$19</f>
        <v>1538.7829906399998</v>
      </c>
      <c r="P64" s="36">
        <f>SUMIFS(СВЦЭМ!$C$33:$C$776,СВЦЭМ!$A$33:$A$776,$A64,СВЦЭМ!$B$33:$B$776,P$47)+'СЕТ СН'!$G$9+СВЦЭМ!$D$10+'СЕТ СН'!$G$6-'СЕТ СН'!$G$19</f>
        <v>1745.9054192999997</v>
      </c>
      <c r="Q64" s="36">
        <f>SUMIFS(СВЦЭМ!$C$33:$C$776,СВЦЭМ!$A$33:$A$776,$A64,СВЦЭМ!$B$33:$B$776,Q$47)+'СЕТ СН'!$G$9+СВЦЭМ!$D$10+'СЕТ СН'!$G$6-'СЕТ СН'!$G$19</f>
        <v>1715.83995989</v>
      </c>
      <c r="R64" s="36">
        <f>SUMIFS(СВЦЭМ!$C$33:$C$776,СВЦЭМ!$A$33:$A$776,$A64,СВЦЭМ!$B$33:$B$776,R$47)+'СЕТ СН'!$G$9+СВЦЭМ!$D$10+'СЕТ СН'!$G$6-'СЕТ СН'!$G$19</f>
        <v>1677.56981971</v>
      </c>
      <c r="S64" s="36">
        <f>SUMIFS(СВЦЭМ!$C$33:$C$776,СВЦЭМ!$A$33:$A$776,$A64,СВЦЭМ!$B$33:$B$776,S$47)+'СЕТ СН'!$G$9+СВЦЭМ!$D$10+'СЕТ СН'!$G$6-'СЕТ СН'!$G$19</f>
        <v>1661.6626773499997</v>
      </c>
      <c r="T64" s="36">
        <f>SUMIFS(СВЦЭМ!$C$33:$C$776,СВЦЭМ!$A$33:$A$776,$A64,СВЦЭМ!$B$33:$B$776,T$47)+'СЕТ СН'!$G$9+СВЦЭМ!$D$10+'СЕТ СН'!$G$6-'СЕТ СН'!$G$19</f>
        <v>1623.6207179399998</v>
      </c>
      <c r="U64" s="36">
        <f>SUMIFS(СВЦЭМ!$C$33:$C$776,СВЦЭМ!$A$33:$A$776,$A64,СВЦЭМ!$B$33:$B$776,U$47)+'СЕТ СН'!$G$9+СВЦЭМ!$D$10+'СЕТ СН'!$G$6-'СЕТ СН'!$G$19</f>
        <v>1660.56600996</v>
      </c>
      <c r="V64" s="36">
        <f>SUMIFS(СВЦЭМ!$C$33:$C$776,СВЦЭМ!$A$33:$A$776,$A64,СВЦЭМ!$B$33:$B$776,V$47)+'СЕТ СН'!$G$9+СВЦЭМ!$D$10+'СЕТ СН'!$G$6-'СЕТ СН'!$G$19</f>
        <v>1684.6799829399997</v>
      </c>
      <c r="W64" s="36">
        <f>SUMIFS(СВЦЭМ!$C$33:$C$776,СВЦЭМ!$A$33:$A$776,$A64,СВЦЭМ!$B$33:$B$776,W$47)+'СЕТ СН'!$G$9+СВЦЭМ!$D$10+'СЕТ СН'!$G$6-'СЕТ СН'!$G$19</f>
        <v>1674.2034206200001</v>
      </c>
      <c r="X64" s="36">
        <f>SUMIFS(СВЦЭМ!$C$33:$C$776,СВЦЭМ!$A$33:$A$776,$A64,СВЦЭМ!$B$33:$B$776,X$47)+'СЕТ СН'!$G$9+СВЦЭМ!$D$10+'СЕТ СН'!$G$6-'СЕТ СН'!$G$19</f>
        <v>1657.9339458499999</v>
      </c>
      <c r="Y64" s="36">
        <f>SUMIFS(СВЦЭМ!$C$33:$C$776,СВЦЭМ!$A$33:$A$776,$A64,СВЦЭМ!$B$33:$B$776,Y$47)+'СЕТ СН'!$G$9+СВЦЭМ!$D$10+'СЕТ СН'!$G$6-'СЕТ СН'!$G$19</f>
        <v>1790.08087703</v>
      </c>
    </row>
    <row r="65" spans="1:27" ht="15.75" x14ac:dyDescent="0.2">
      <c r="A65" s="35">
        <f t="shared" si="1"/>
        <v>43483</v>
      </c>
      <c r="B65" s="36">
        <f>SUMIFS(СВЦЭМ!$C$33:$C$776,СВЦЭМ!$A$33:$A$776,$A65,СВЦЭМ!$B$33:$B$776,B$47)+'СЕТ СН'!$G$9+СВЦЭМ!$D$10+'СЕТ СН'!$G$6-'СЕТ СН'!$G$19</f>
        <v>1856.9802025899999</v>
      </c>
      <c r="C65" s="36">
        <f>SUMIFS(СВЦЭМ!$C$33:$C$776,СВЦЭМ!$A$33:$A$776,$A65,СВЦЭМ!$B$33:$B$776,C$47)+'СЕТ СН'!$G$9+СВЦЭМ!$D$10+'СЕТ СН'!$G$6-'СЕТ СН'!$G$19</f>
        <v>1779.9505444799997</v>
      </c>
      <c r="D65" s="36">
        <f>SUMIFS(СВЦЭМ!$C$33:$C$776,СВЦЭМ!$A$33:$A$776,$A65,СВЦЭМ!$B$33:$B$776,D$47)+'СЕТ СН'!$G$9+СВЦЭМ!$D$10+'СЕТ СН'!$G$6-'СЕТ СН'!$G$19</f>
        <v>1874.0496095499998</v>
      </c>
      <c r="E65" s="36">
        <f>SUMIFS(СВЦЭМ!$C$33:$C$776,СВЦЭМ!$A$33:$A$776,$A65,СВЦЭМ!$B$33:$B$776,E$47)+'СЕТ СН'!$G$9+СВЦЭМ!$D$10+'СЕТ СН'!$G$6-'СЕТ СН'!$G$19</f>
        <v>1981.1793157100001</v>
      </c>
      <c r="F65" s="36">
        <f>SUMIFS(СВЦЭМ!$C$33:$C$776,СВЦЭМ!$A$33:$A$776,$A65,СВЦЭМ!$B$33:$B$776,F$47)+'СЕТ СН'!$G$9+СВЦЭМ!$D$10+'СЕТ СН'!$G$6-'СЕТ СН'!$G$19</f>
        <v>1847.967067</v>
      </c>
      <c r="G65" s="36">
        <f>SUMIFS(СВЦЭМ!$C$33:$C$776,СВЦЭМ!$A$33:$A$776,$A65,СВЦЭМ!$B$33:$B$776,G$47)+'СЕТ СН'!$G$9+СВЦЭМ!$D$10+'СЕТ СН'!$G$6-'СЕТ СН'!$G$19</f>
        <v>1908.6184826999997</v>
      </c>
      <c r="H65" s="36">
        <f>SUMIFS(СВЦЭМ!$C$33:$C$776,СВЦЭМ!$A$33:$A$776,$A65,СВЦЭМ!$B$33:$B$776,H$47)+'СЕТ СН'!$G$9+СВЦЭМ!$D$10+'СЕТ СН'!$G$6-'СЕТ СН'!$G$19</f>
        <v>1884.4256963799999</v>
      </c>
      <c r="I65" s="36">
        <f>SUMIFS(СВЦЭМ!$C$33:$C$776,СВЦЭМ!$A$33:$A$776,$A65,СВЦЭМ!$B$33:$B$776,I$47)+'СЕТ СН'!$G$9+СВЦЭМ!$D$10+'СЕТ СН'!$G$6-'СЕТ СН'!$G$19</f>
        <v>1818.2128904399997</v>
      </c>
      <c r="J65" s="36">
        <f>SUMIFS(СВЦЭМ!$C$33:$C$776,СВЦЭМ!$A$33:$A$776,$A65,СВЦЭМ!$B$33:$B$776,J$47)+'СЕТ СН'!$G$9+СВЦЭМ!$D$10+'СЕТ СН'!$G$6-'СЕТ СН'!$G$19</f>
        <v>1792.8951741000001</v>
      </c>
      <c r="K65" s="36">
        <f>SUMIFS(СВЦЭМ!$C$33:$C$776,СВЦЭМ!$A$33:$A$776,$A65,СВЦЭМ!$B$33:$B$776,K$47)+'СЕТ СН'!$G$9+СВЦЭМ!$D$10+'СЕТ СН'!$G$6-'СЕТ СН'!$G$19</f>
        <v>1868.32141409</v>
      </c>
      <c r="L65" s="36">
        <f>SUMIFS(СВЦЭМ!$C$33:$C$776,СВЦЭМ!$A$33:$A$776,$A65,СВЦЭМ!$B$33:$B$776,L$47)+'СЕТ СН'!$G$9+СВЦЭМ!$D$10+'СЕТ СН'!$G$6-'СЕТ СН'!$G$19</f>
        <v>1813.55071976</v>
      </c>
      <c r="M65" s="36">
        <f>SUMIFS(СВЦЭМ!$C$33:$C$776,СВЦЭМ!$A$33:$A$776,$A65,СВЦЭМ!$B$33:$B$776,M$47)+'СЕТ СН'!$G$9+СВЦЭМ!$D$10+'СЕТ СН'!$G$6-'СЕТ СН'!$G$19</f>
        <v>1747.1858536199998</v>
      </c>
      <c r="N65" s="36">
        <f>SUMIFS(СВЦЭМ!$C$33:$C$776,СВЦЭМ!$A$33:$A$776,$A65,СВЦЭМ!$B$33:$B$776,N$47)+'СЕТ СН'!$G$9+СВЦЭМ!$D$10+'СЕТ СН'!$G$6-'СЕТ СН'!$G$19</f>
        <v>1724.61206825</v>
      </c>
      <c r="O65" s="36">
        <f>SUMIFS(СВЦЭМ!$C$33:$C$776,СВЦЭМ!$A$33:$A$776,$A65,СВЦЭМ!$B$33:$B$776,O$47)+'СЕТ СН'!$G$9+СВЦЭМ!$D$10+'СЕТ СН'!$G$6-'СЕТ СН'!$G$19</f>
        <v>1731.38328434</v>
      </c>
      <c r="P65" s="36">
        <f>SUMIFS(СВЦЭМ!$C$33:$C$776,СВЦЭМ!$A$33:$A$776,$A65,СВЦЭМ!$B$33:$B$776,P$47)+'СЕТ СН'!$G$9+СВЦЭМ!$D$10+'СЕТ СН'!$G$6-'СЕТ СН'!$G$19</f>
        <v>1716.58117601</v>
      </c>
      <c r="Q65" s="36">
        <f>SUMIFS(СВЦЭМ!$C$33:$C$776,СВЦЭМ!$A$33:$A$776,$A65,СВЦЭМ!$B$33:$B$776,Q$47)+'СЕТ СН'!$G$9+СВЦЭМ!$D$10+'СЕТ СН'!$G$6-'СЕТ СН'!$G$19</f>
        <v>1719.74519547</v>
      </c>
      <c r="R65" s="36">
        <f>SUMIFS(СВЦЭМ!$C$33:$C$776,СВЦЭМ!$A$33:$A$776,$A65,СВЦЭМ!$B$33:$B$776,R$47)+'СЕТ СН'!$G$9+СВЦЭМ!$D$10+'СЕТ СН'!$G$6-'СЕТ СН'!$G$19</f>
        <v>1719.2811372000001</v>
      </c>
      <c r="S65" s="36">
        <f>SUMIFS(СВЦЭМ!$C$33:$C$776,СВЦЭМ!$A$33:$A$776,$A65,СВЦЭМ!$B$33:$B$776,S$47)+'СЕТ СН'!$G$9+СВЦЭМ!$D$10+'СЕТ СН'!$G$6-'СЕТ СН'!$G$19</f>
        <v>1734.00555962</v>
      </c>
      <c r="T65" s="36">
        <f>SUMIFS(СВЦЭМ!$C$33:$C$776,СВЦЭМ!$A$33:$A$776,$A65,СВЦЭМ!$B$33:$B$776,T$47)+'СЕТ СН'!$G$9+СВЦЭМ!$D$10+'СЕТ СН'!$G$6-'СЕТ СН'!$G$19</f>
        <v>1767.5013789199998</v>
      </c>
      <c r="U65" s="36">
        <f>SUMIFS(СВЦЭМ!$C$33:$C$776,СВЦЭМ!$A$33:$A$776,$A65,СВЦЭМ!$B$33:$B$776,U$47)+'СЕТ СН'!$G$9+СВЦЭМ!$D$10+'СЕТ СН'!$G$6-'СЕТ СН'!$G$19</f>
        <v>1750.7422543799998</v>
      </c>
      <c r="V65" s="36">
        <f>SUMIFS(СВЦЭМ!$C$33:$C$776,СВЦЭМ!$A$33:$A$776,$A65,СВЦЭМ!$B$33:$B$776,V$47)+'СЕТ СН'!$G$9+СВЦЭМ!$D$10+'СЕТ СН'!$G$6-'СЕТ СН'!$G$19</f>
        <v>1699.8281053199998</v>
      </c>
      <c r="W65" s="36">
        <f>SUMIFS(СВЦЭМ!$C$33:$C$776,СВЦЭМ!$A$33:$A$776,$A65,СВЦЭМ!$B$33:$B$776,W$47)+'СЕТ СН'!$G$9+СВЦЭМ!$D$10+'СЕТ СН'!$G$6-'СЕТ СН'!$G$19</f>
        <v>1684.2120262899998</v>
      </c>
      <c r="X65" s="36">
        <f>SUMIFS(СВЦЭМ!$C$33:$C$776,СВЦЭМ!$A$33:$A$776,$A65,СВЦЭМ!$B$33:$B$776,X$47)+'СЕТ СН'!$G$9+СВЦЭМ!$D$10+'СЕТ СН'!$G$6-'СЕТ СН'!$G$19</f>
        <v>1670.1825163599997</v>
      </c>
      <c r="Y65" s="36">
        <f>SUMIFS(СВЦЭМ!$C$33:$C$776,СВЦЭМ!$A$33:$A$776,$A65,СВЦЭМ!$B$33:$B$776,Y$47)+'СЕТ СН'!$G$9+СВЦЭМ!$D$10+'СЕТ СН'!$G$6-'СЕТ СН'!$G$19</f>
        <v>1697.51471016</v>
      </c>
    </row>
    <row r="66" spans="1:27" ht="15.75" x14ac:dyDescent="0.2">
      <c r="A66" s="35">
        <f t="shared" si="1"/>
        <v>43484</v>
      </c>
      <c r="B66" s="36">
        <f>SUMIFS(СВЦЭМ!$C$33:$C$776,СВЦЭМ!$A$33:$A$776,$A66,СВЦЭМ!$B$33:$B$776,B$47)+'СЕТ СН'!$G$9+СВЦЭМ!$D$10+'СЕТ СН'!$G$6-'СЕТ СН'!$G$19</f>
        <v>1726.3797409599997</v>
      </c>
      <c r="C66" s="36">
        <f>SUMIFS(СВЦЭМ!$C$33:$C$776,СВЦЭМ!$A$33:$A$776,$A66,СВЦЭМ!$B$33:$B$776,C$47)+'СЕТ СН'!$G$9+СВЦЭМ!$D$10+'СЕТ СН'!$G$6-'СЕТ СН'!$G$19</f>
        <v>1720.8214968299999</v>
      </c>
      <c r="D66" s="36">
        <f>SUMIFS(СВЦЭМ!$C$33:$C$776,СВЦЭМ!$A$33:$A$776,$A66,СВЦЭМ!$B$33:$B$776,D$47)+'СЕТ СН'!$G$9+СВЦЭМ!$D$10+'СЕТ СН'!$G$6-'СЕТ СН'!$G$19</f>
        <v>1716.3211362399998</v>
      </c>
      <c r="E66" s="36">
        <f>SUMIFS(СВЦЭМ!$C$33:$C$776,СВЦЭМ!$A$33:$A$776,$A66,СВЦЭМ!$B$33:$B$776,E$47)+'СЕТ СН'!$G$9+СВЦЭМ!$D$10+'СЕТ СН'!$G$6-'СЕТ СН'!$G$19</f>
        <v>1702.8417832699997</v>
      </c>
      <c r="F66" s="36">
        <f>SUMIFS(СВЦЭМ!$C$33:$C$776,СВЦЭМ!$A$33:$A$776,$A66,СВЦЭМ!$B$33:$B$776,F$47)+'СЕТ СН'!$G$9+СВЦЭМ!$D$10+'СЕТ СН'!$G$6-'СЕТ СН'!$G$19</f>
        <v>1771.7131585399998</v>
      </c>
      <c r="G66" s="36">
        <f>SUMIFS(СВЦЭМ!$C$33:$C$776,СВЦЭМ!$A$33:$A$776,$A66,СВЦЭМ!$B$33:$B$776,G$47)+'СЕТ СН'!$G$9+СВЦЭМ!$D$10+'СЕТ СН'!$G$6-'СЕТ СН'!$G$19</f>
        <v>1770.88265486</v>
      </c>
      <c r="H66" s="36">
        <f>SUMIFS(СВЦЭМ!$C$33:$C$776,СВЦЭМ!$A$33:$A$776,$A66,СВЦЭМ!$B$33:$B$776,H$47)+'СЕТ СН'!$G$9+СВЦЭМ!$D$10+'СЕТ СН'!$G$6-'СЕТ СН'!$G$19</f>
        <v>1739.7786070699999</v>
      </c>
      <c r="I66" s="36">
        <f>SUMIFS(СВЦЭМ!$C$33:$C$776,СВЦЭМ!$A$33:$A$776,$A66,СВЦЭМ!$B$33:$B$776,I$47)+'СЕТ СН'!$G$9+СВЦЭМ!$D$10+'СЕТ СН'!$G$6-'СЕТ СН'!$G$19</f>
        <v>1714.23261542</v>
      </c>
      <c r="J66" s="36">
        <f>SUMIFS(СВЦЭМ!$C$33:$C$776,СВЦЭМ!$A$33:$A$776,$A66,СВЦЭМ!$B$33:$B$776,J$47)+'СЕТ СН'!$G$9+СВЦЭМ!$D$10+'СЕТ СН'!$G$6-'СЕТ СН'!$G$19</f>
        <v>1702.0228952100001</v>
      </c>
      <c r="K66" s="36">
        <f>SUMIFS(СВЦЭМ!$C$33:$C$776,СВЦЭМ!$A$33:$A$776,$A66,СВЦЭМ!$B$33:$B$776,K$47)+'СЕТ СН'!$G$9+СВЦЭМ!$D$10+'СЕТ СН'!$G$6-'СЕТ СН'!$G$19</f>
        <v>1656.879895</v>
      </c>
      <c r="L66" s="36">
        <f>SUMIFS(СВЦЭМ!$C$33:$C$776,СВЦЭМ!$A$33:$A$776,$A66,СВЦЭМ!$B$33:$B$776,L$47)+'СЕТ СН'!$G$9+СВЦЭМ!$D$10+'СЕТ СН'!$G$6-'СЕТ СН'!$G$19</f>
        <v>1585.1779059</v>
      </c>
      <c r="M66" s="36">
        <f>SUMIFS(СВЦЭМ!$C$33:$C$776,СВЦЭМ!$A$33:$A$776,$A66,СВЦЭМ!$B$33:$B$776,M$47)+'СЕТ СН'!$G$9+СВЦЭМ!$D$10+'СЕТ СН'!$G$6-'СЕТ СН'!$G$19</f>
        <v>1677.9814357400001</v>
      </c>
      <c r="N66" s="36">
        <f>SUMIFS(СВЦЭМ!$C$33:$C$776,СВЦЭМ!$A$33:$A$776,$A66,СВЦЭМ!$B$33:$B$776,N$47)+'СЕТ СН'!$G$9+СВЦЭМ!$D$10+'СЕТ СН'!$G$6-'СЕТ СН'!$G$19</f>
        <v>1669.6148076999998</v>
      </c>
      <c r="O66" s="36">
        <f>SUMIFS(СВЦЭМ!$C$33:$C$776,СВЦЭМ!$A$33:$A$776,$A66,СВЦЭМ!$B$33:$B$776,O$47)+'СЕТ СН'!$G$9+СВЦЭМ!$D$10+'СЕТ СН'!$G$6-'СЕТ СН'!$G$19</f>
        <v>1712.9245596599999</v>
      </c>
      <c r="P66" s="36">
        <f>SUMIFS(СВЦЭМ!$C$33:$C$776,СВЦЭМ!$A$33:$A$776,$A66,СВЦЭМ!$B$33:$B$776,P$47)+'СЕТ СН'!$G$9+СВЦЭМ!$D$10+'СЕТ СН'!$G$6-'СЕТ СН'!$G$19</f>
        <v>1763.6471009100001</v>
      </c>
      <c r="Q66" s="36">
        <f>SUMIFS(СВЦЭМ!$C$33:$C$776,СВЦЭМ!$A$33:$A$776,$A66,СВЦЭМ!$B$33:$B$776,Q$47)+'СЕТ СН'!$G$9+СВЦЭМ!$D$10+'СЕТ СН'!$G$6-'СЕТ СН'!$G$19</f>
        <v>1721.8023300199998</v>
      </c>
      <c r="R66" s="36">
        <f>SUMIFS(СВЦЭМ!$C$33:$C$776,СВЦЭМ!$A$33:$A$776,$A66,СВЦЭМ!$B$33:$B$776,R$47)+'СЕТ СН'!$G$9+СВЦЭМ!$D$10+'СЕТ СН'!$G$6-'СЕТ СН'!$G$19</f>
        <v>1769.41561052</v>
      </c>
      <c r="S66" s="36">
        <f>SUMIFS(СВЦЭМ!$C$33:$C$776,СВЦЭМ!$A$33:$A$776,$A66,СВЦЭМ!$B$33:$B$776,S$47)+'СЕТ СН'!$G$9+СВЦЭМ!$D$10+'СЕТ СН'!$G$6-'СЕТ СН'!$G$19</f>
        <v>1740.8162959199999</v>
      </c>
      <c r="T66" s="36">
        <f>SUMIFS(СВЦЭМ!$C$33:$C$776,СВЦЭМ!$A$33:$A$776,$A66,СВЦЭМ!$B$33:$B$776,T$47)+'СЕТ СН'!$G$9+СВЦЭМ!$D$10+'СЕТ СН'!$G$6-'СЕТ СН'!$G$19</f>
        <v>1674.2770586299998</v>
      </c>
      <c r="U66" s="36">
        <f>SUMIFS(СВЦЭМ!$C$33:$C$776,СВЦЭМ!$A$33:$A$776,$A66,СВЦЭМ!$B$33:$B$776,U$47)+'СЕТ СН'!$G$9+СВЦЭМ!$D$10+'СЕТ СН'!$G$6-'СЕТ СН'!$G$19</f>
        <v>1685.3877925399997</v>
      </c>
      <c r="V66" s="36">
        <f>SUMIFS(СВЦЭМ!$C$33:$C$776,СВЦЭМ!$A$33:$A$776,$A66,СВЦЭМ!$B$33:$B$776,V$47)+'СЕТ СН'!$G$9+СВЦЭМ!$D$10+'СЕТ СН'!$G$6-'СЕТ СН'!$G$19</f>
        <v>1647.7796878899999</v>
      </c>
      <c r="W66" s="36">
        <f>SUMIFS(СВЦЭМ!$C$33:$C$776,СВЦЭМ!$A$33:$A$776,$A66,СВЦЭМ!$B$33:$B$776,W$47)+'СЕТ СН'!$G$9+СВЦЭМ!$D$10+'СЕТ СН'!$G$6-'СЕТ СН'!$G$19</f>
        <v>1641.0636030999999</v>
      </c>
      <c r="X66" s="36">
        <f>SUMIFS(СВЦЭМ!$C$33:$C$776,СВЦЭМ!$A$33:$A$776,$A66,СВЦЭМ!$B$33:$B$776,X$47)+'СЕТ СН'!$G$9+СВЦЭМ!$D$10+'СЕТ СН'!$G$6-'СЕТ СН'!$G$19</f>
        <v>1637.5842257899999</v>
      </c>
      <c r="Y66" s="36">
        <f>SUMIFS(СВЦЭМ!$C$33:$C$776,СВЦЭМ!$A$33:$A$776,$A66,СВЦЭМ!$B$33:$B$776,Y$47)+'СЕТ СН'!$G$9+СВЦЭМ!$D$10+'СЕТ СН'!$G$6-'СЕТ СН'!$G$19</f>
        <v>1677.4237270999997</v>
      </c>
    </row>
    <row r="67" spans="1:27" ht="15.75" x14ac:dyDescent="0.2">
      <c r="A67" s="35">
        <f t="shared" si="1"/>
        <v>43485</v>
      </c>
      <c r="B67" s="36">
        <f>SUMIFS(СВЦЭМ!$C$33:$C$776,СВЦЭМ!$A$33:$A$776,$A67,СВЦЭМ!$B$33:$B$776,B$47)+'СЕТ СН'!$G$9+СВЦЭМ!$D$10+'СЕТ СН'!$G$6-'СЕТ СН'!$G$19</f>
        <v>1734.1391605199997</v>
      </c>
      <c r="C67" s="36">
        <f>SUMIFS(СВЦЭМ!$C$33:$C$776,СВЦЭМ!$A$33:$A$776,$A67,СВЦЭМ!$B$33:$B$776,C$47)+'СЕТ СН'!$G$9+СВЦЭМ!$D$10+'СЕТ СН'!$G$6-'СЕТ СН'!$G$19</f>
        <v>1748.04844813</v>
      </c>
      <c r="D67" s="36">
        <f>SUMIFS(СВЦЭМ!$C$33:$C$776,СВЦЭМ!$A$33:$A$776,$A67,СВЦЭМ!$B$33:$B$776,D$47)+'СЕТ СН'!$G$9+СВЦЭМ!$D$10+'СЕТ СН'!$G$6-'СЕТ СН'!$G$19</f>
        <v>1749.9970446100001</v>
      </c>
      <c r="E67" s="36">
        <f>SUMIFS(СВЦЭМ!$C$33:$C$776,СВЦЭМ!$A$33:$A$776,$A67,СВЦЭМ!$B$33:$B$776,E$47)+'СЕТ СН'!$G$9+СВЦЭМ!$D$10+'СЕТ СН'!$G$6-'СЕТ СН'!$G$19</f>
        <v>1798.6350387899997</v>
      </c>
      <c r="F67" s="36">
        <f>SUMIFS(СВЦЭМ!$C$33:$C$776,СВЦЭМ!$A$33:$A$776,$A67,СВЦЭМ!$B$33:$B$776,F$47)+'СЕТ СН'!$G$9+СВЦЭМ!$D$10+'СЕТ СН'!$G$6-'СЕТ СН'!$G$19</f>
        <v>1930.0591067099999</v>
      </c>
      <c r="G67" s="36">
        <f>SUMIFS(СВЦЭМ!$C$33:$C$776,СВЦЭМ!$A$33:$A$776,$A67,СВЦЭМ!$B$33:$B$776,G$47)+'СЕТ СН'!$G$9+СВЦЭМ!$D$10+'СЕТ СН'!$G$6-'СЕТ СН'!$G$19</f>
        <v>1940.82734136</v>
      </c>
      <c r="H67" s="36">
        <f>SUMIFS(СВЦЭМ!$C$33:$C$776,СВЦЭМ!$A$33:$A$776,$A67,СВЦЭМ!$B$33:$B$776,H$47)+'СЕТ СН'!$G$9+СВЦЭМ!$D$10+'СЕТ СН'!$G$6-'СЕТ СН'!$G$19</f>
        <v>1944.4473299699998</v>
      </c>
      <c r="I67" s="36">
        <f>SUMIFS(СВЦЭМ!$C$33:$C$776,СВЦЭМ!$A$33:$A$776,$A67,СВЦЭМ!$B$33:$B$776,I$47)+'СЕТ СН'!$G$9+СВЦЭМ!$D$10+'СЕТ СН'!$G$6-'СЕТ СН'!$G$19</f>
        <v>1827.63282665</v>
      </c>
      <c r="J67" s="36">
        <f>SUMIFS(СВЦЭМ!$C$33:$C$776,СВЦЭМ!$A$33:$A$776,$A67,СВЦЭМ!$B$33:$B$776,J$47)+'СЕТ СН'!$G$9+СВЦЭМ!$D$10+'СЕТ СН'!$G$6-'СЕТ СН'!$G$19</f>
        <v>1750.4638143399998</v>
      </c>
      <c r="K67" s="36">
        <f>SUMIFS(СВЦЭМ!$C$33:$C$776,СВЦЭМ!$A$33:$A$776,$A67,СВЦЭМ!$B$33:$B$776,K$47)+'СЕТ СН'!$G$9+СВЦЭМ!$D$10+'СЕТ СН'!$G$6-'СЕТ СН'!$G$19</f>
        <v>1664.3108742599998</v>
      </c>
      <c r="L67" s="36">
        <f>SUMIFS(СВЦЭМ!$C$33:$C$776,СВЦЭМ!$A$33:$A$776,$A67,СВЦЭМ!$B$33:$B$776,L$47)+'СЕТ СН'!$G$9+СВЦЭМ!$D$10+'СЕТ СН'!$G$6-'СЕТ СН'!$G$19</f>
        <v>1617.5786456799997</v>
      </c>
      <c r="M67" s="36">
        <f>SUMIFS(СВЦЭМ!$C$33:$C$776,СВЦЭМ!$A$33:$A$776,$A67,СВЦЭМ!$B$33:$B$776,M$47)+'СЕТ СН'!$G$9+СВЦЭМ!$D$10+'СЕТ СН'!$G$6-'СЕТ СН'!$G$19</f>
        <v>1623.7989136000001</v>
      </c>
      <c r="N67" s="36">
        <f>SUMIFS(СВЦЭМ!$C$33:$C$776,СВЦЭМ!$A$33:$A$776,$A67,СВЦЭМ!$B$33:$B$776,N$47)+'СЕТ СН'!$G$9+СВЦЭМ!$D$10+'СЕТ СН'!$G$6-'СЕТ СН'!$G$19</f>
        <v>1638.1599378799997</v>
      </c>
      <c r="O67" s="36">
        <f>SUMIFS(СВЦЭМ!$C$33:$C$776,СВЦЭМ!$A$33:$A$776,$A67,СВЦЭМ!$B$33:$B$776,O$47)+'СЕТ СН'!$G$9+СВЦЭМ!$D$10+'СЕТ СН'!$G$6-'СЕТ СН'!$G$19</f>
        <v>1679.2130637599998</v>
      </c>
      <c r="P67" s="36">
        <f>SUMIFS(СВЦЭМ!$C$33:$C$776,СВЦЭМ!$A$33:$A$776,$A67,СВЦЭМ!$B$33:$B$776,P$47)+'СЕТ СН'!$G$9+СВЦЭМ!$D$10+'СЕТ СН'!$G$6-'СЕТ СН'!$G$19</f>
        <v>1677.2294273100001</v>
      </c>
      <c r="Q67" s="36">
        <f>SUMIFS(СВЦЭМ!$C$33:$C$776,СВЦЭМ!$A$33:$A$776,$A67,СВЦЭМ!$B$33:$B$776,Q$47)+'СЕТ СН'!$G$9+СВЦЭМ!$D$10+'СЕТ СН'!$G$6-'СЕТ СН'!$G$19</f>
        <v>1613.9788315199999</v>
      </c>
      <c r="R67" s="36">
        <f>SUMIFS(СВЦЭМ!$C$33:$C$776,СВЦЭМ!$A$33:$A$776,$A67,СВЦЭМ!$B$33:$B$776,R$47)+'СЕТ СН'!$G$9+СВЦЭМ!$D$10+'СЕТ СН'!$G$6-'СЕТ СН'!$G$19</f>
        <v>1752.8127942599999</v>
      </c>
      <c r="S67" s="36">
        <f>SUMIFS(СВЦЭМ!$C$33:$C$776,СВЦЭМ!$A$33:$A$776,$A67,СВЦЭМ!$B$33:$B$776,S$47)+'СЕТ СН'!$G$9+СВЦЭМ!$D$10+'СЕТ СН'!$G$6-'СЕТ СН'!$G$19</f>
        <v>1770.2822103899998</v>
      </c>
      <c r="T67" s="36">
        <f>SUMIFS(СВЦЭМ!$C$33:$C$776,СВЦЭМ!$A$33:$A$776,$A67,СВЦЭМ!$B$33:$B$776,T$47)+'СЕТ СН'!$G$9+СВЦЭМ!$D$10+'СЕТ СН'!$G$6-'СЕТ СН'!$G$19</f>
        <v>1726.2702141</v>
      </c>
      <c r="U67" s="36">
        <f>SUMIFS(СВЦЭМ!$C$33:$C$776,СВЦЭМ!$A$33:$A$776,$A67,СВЦЭМ!$B$33:$B$776,U$47)+'СЕТ СН'!$G$9+СВЦЭМ!$D$10+'СЕТ СН'!$G$6-'СЕТ СН'!$G$19</f>
        <v>1754.7932000000001</v>
      </c>
      <c r="V67" s="36">
        <f>SUMIFS(СВЦЭМ!$C$33:$C$776,СВЦЭМ!$A$33:$A$776,$A67,СВЦЭМ!$B$33:$B$776,V$47)+'СЕТ СН'!$G$9+СВЦЭМ!$D$10+'СЕТ СН'!$G$6-'СЕТ СН'!$G$19</f>
        <v>1739.9318678199998</v>
      </c>
      <c r="W67" s="36">
        <f>SUMIFS(СВЦЭМ!$C$33:$C$776,СВЦЭМ!$A$33:$A$776,$A67,СВЦЭМ!$B$33:$B$776,W$47)+'СЕТ СН'!$G$9+СВЦЭМ!$D$10+'СЕТ СН'!$G$6-'СЕТ СН'!$G$19</f>
        <v>1659.6864950899999</v>
      </c>
      <c r="X67" s="36">
        <f>SUMIFS(СВЦЭМ!$C$33:$C$776,СВЦЭМ!$A$33:$A$776,$A67,СВЦЭМ!$B$33:$B$776,X$47)+'СЕТ СН'!$G$9+СВЦЭМ!$D$10+'СЕТ СН'!$G$6-'СЕТ СН'!$G$19</f>
        <v>1589.9453233300001</v>
      </c>
      <c r="Y67" s="36">
        <f>SUMIFS(СВЦЭМ!$C$33:$C$776,СВЦЭМ!$A$33:$A$776,$A67,СВЦЭМ!$B$33:$B$776,Y$47)+'СЕТ СН'!$G$9+СВЦЭМ!$D$10+'СЕТ СН'!$G$6-'СЕТ СН'!$G$19</f>
        <v>1689.8099432899999</v>
      </c>
    </row>
    <row r="68" spans="1:27" ht="15.75" x14ac:dyDescent="0.2">
      <c r="A68" s="35">
        <f t="shared" si="1"/>
        <v>43486</v>
      </c>
      <c r="B68" s="36">
        <f>SUMIFS(СВЦЭМ!$C$33:$C$776,СВЦЭМ!$A$33:$A$776,$A68,СВЦЭМ!$B$33:$B$776,B$47)+'СЕТ СН'!$G$9+СВЦЭМ!$D$10+'СЕТ СН'!$G$6-'СЕТ СН'!$G$19</f>
        <v>1787.84270109</v>
      </c>
      <c r="C68" s="36">
        <f>SUMIFS(СВЦЭМ!$C$33:$C$776,СВЦЭМ!$A$33:$A$776,$A68,СВЦЭМ!$B$33:$B$776,C$47)+'СЕТ СН'!$G$9+СВЦЭМ!$D$10+'СЕТ СН'!$G$6-'СЕТ СН'!$G$19</f>
        <v>1841.43179728</v>
      </c>
      <c r="D68" s="36">
        <f>SUMIFS(СВЦЭМ!$C$33:$C$776,СВЦЭМ!$A$33:$A$776,$A68,СВЦЭМ!$B$33:$B$776,D$47)+'СЕТ СН'!$G$9+СВЦЭМ!$D$10+'СЕТ СН'!$G$6-'СЕТ СН'!$G$19</f>
        <v>1887.2567476899999</v>
      </c>
      <c r="E68" s="36">
        <f>SUMIFS(СВЦЭМ!$C$33:$C$776,СВЦЭМ!$A$33:$A$776,$A68,СВЦЭМ!$B$33:$B$776,E$47)+'СЕТ СН'!$G$9+СВЦЭМ!$D$10+'СЕТ СН'!$G$6-'СЕТ СН'!$G$19</f>
        <v>1871.7377020899999</v>
      </c>
      <c r="F68" s="36">
        <f>SUMIFS(СВЦЭМ!$C$33:$C$776,СВЦЭМ!$A$33:$A$776,$A68,СВЦЭМ!$B$33:$B$776,F$47)+'СЕТ СН'!$G$9+СВЦЭМ!$D$10+'СЕТ СН'!$G$6-'СЕТ СН'!$G$19</f>
        <v>1858.8626503800001</v>
      </c>
      <c r="G68" s="36">
        <f>SUMIFS(СВЦЭМ!$C$33:$C$776,СВЦЭМ!$A$33:$A$776,$A68,СВЦЭМ!$B$33:$B$776,G$47)+'СЕТ СН'!$G$9+СВЦЭМ!$D$10+'СЕТ СН'!$G$6-'СЕТ СН'!$G$19</f>
        <v>1801.7666049999998</v>
      </c>
      <c r="H68" s="36">
        <f>SUMIFS(СВЦЭМ!$C$33:$C$776,СВЦЭМ!$A$33:$A$776,$A68,СВЦЭМ!$B$33:$B$776,H$47)+'СЕТ СН'!$G$9+СВЦЭМ!$D$10+'СЕТ СН'!$G$6-'СЕТ СН'!$G$19</f>
        <v>1685.2115944399998</v>
      </c>
      <c r="I68" s="36">
        <f>SUMIFS(СВЦЭМ!$C$33:$C$776,СВЦЭМ!$A$33:$A$776,$A68,СВЦЭМ!$B$33:$B$776,I$47)+'СЕТ СН'!$G$9+СВЦЭМ!$D$10+'СЕТ СН'!$G$6-'СЕТ СН'!$G$19</f>
        <v>1624.28052002</v>
      </c>
      <c r="J68" s="36">
        <f>SUMIFS(СВЦЭМ!$C$33:$C$776,СВЦЭМ!$A$33:$A$776,$A68,СВЦЭМ!$B$33:$B$776,J$47)+'СЕТ СН'!$G$9+СВЦЭМ!$D$10+'СЕТ СН'!$G$6-'СЕТ СН'!$G$19</f>
        <v>1632.29763039</v>
      </c>
      <c r="K68" s="36">
        <f>SUMIFS(СВЦЭМ!$C$33:$C$776,СВЦЭМ!$A$33:$A$776,$A68,СВЦЭМ!$B$33:$B$776,K$47)+'СЕТ СН'!$G$9+СВЦЭМ!$D$10+'СЕТ СН'!$G$6-'СЕТ СН'!$G$19</f>
        <v>1645.3087701599998</v>
      </c>
      <c r="L68" s="36">
        <f>SUMIFS(СВЦЭМ!$C$33:$C$776,СВЦЭМ!$A$33:$A$776,$A68,СВЦЭМ!$B$33:$B$776,L$47)+'СЕТ СН'!$G$9+СВЦЭМ!$D$10+'СЕТ СН'!$G$6-'СЕТ СН'!$G$19</f>
        <v>1614.76994199</v>
      </c>
      <c r="M68" s="36">
        <f>SUMIFS(СВЦЭМ!$C$33:$C$776,СВЦЭМ!$A$33:$A$776,$A68,СВЦЭМ!$B$33:$B$776,M$47)+'СЕТ СН'!$G$9+СВЦЭМ!$D$10+'СЕТ СН'!$G$6-'СЕТ СН'!$G$19</f>
        <v>1619.4185012799999</v>
      </c>
      <c r="N68" s="36">
        <f>SUMIFS(СВЦЭМ!$C$33:$C$776,СВЦЭМ!$A$33:$A$776,$A68,СВЦЭМ!$B$33:$B$776,N$47)+'СЕТ СН'!$G$9+СВЦЭМ!$D$10+'СЕТ СН'!$G$6-'СЕТ СН'!$G$19</f>
        <v>1663.15209121</v>
      </c>
      <c r="O68" s="36">
        <f>SUMIFS(СВЦЭМ!$C$33:$C$776,СВЦЭМ!$A$33:$A$776,$A68,СВЦЭМ!$B$33:$B$776,O$47)+'СЕТ СН'!$G$9+СВЦЭМ!$D$10+'СЕТ СН'!$G$6-'СЕТ СН'!$G$19</f>
        <v>1667.90225547</v>
      </c>
      <c r="P68" s="36">
        <f>SUMIFS(СВЦЭМ!$C$33:$C$776,СВЦЭМ!$A$33:$A$776,$A68,СВЦЭМ!$B$33:$B$776,P$47)+'СЕТ СН'!$G$9+СВЦЭМ!$D$10+'СЕТ СН'!$G$6-'СЕТ СН'!$G$19</f>
        <v>1694.5562783999999</v>
      </c>
      <c r="Q68" s="36">
        <f>SUMIFS(СВЦЭМ!$C$33:$C$776,СВЦЭМ!$A$33:$A$776,$A68,СВЦЭМ!$B$33:$B$776,Q$47)+'СЕТ СН'!$G$9+СВЦЭМ!$D$10+'СЕТ СН'!$G$6-'СЕТ СН'!$G$19</f>
        <v>1693.88572226</v>
      </c>
      <c r="R68" s="36">
        <f>SUMIFS(СВЦЭМ!$C$33:$C$776,СВЦЭМ!$A$33:$A$776,$A68,СВЦЭМ!$B$33:$B$776,R$47)+'СЕТ СН'!$G$9+СВЦЭМ!$D$10+'СЕТ СН'!$G$6-'СЕТ СН'!$G$19</f>
        <v>1692.9555487799998</v>
      </c>
      <c r="S68" s="36">
        <f>SUMIFS(СВЦЭМ!$C$33:$C$776,СВЦЭМ!$A$33:$A$776,$A68,СВЦЭМ!$B$33:$B$776,S$47)+'СЕТ СН'!$G$9+СВЦЭМ!$D$10+'СЕТ СН'!$G$6-'СЕТ СН'!$G$19</f>
        <v>1622.05998434</v>
      </c>
      <c r="T68" s="36">
        <f>SUMIFS(СВЦЭМ!$C$33:$C$776,СВЦЭМ!$A$33:$A$776,$A68,СВЦЭМ!$B$33:$B$776,T$47)+'СЕТ СН'!$G$9+СВЦЭМ!$D$10+'СЕТ СН'!$G$6-'СЕТ СН'!$G$19</f>
        <v>1574.3569296999999</v>
      </c>
      <c r="U68" s="36">
        <f>SUMIFS(СВЦЭМ!$C$33:$C$776,СВЦЭМ!$A$33:$A$776,$A68,СВЦЭМ!$B$33:$B$776,U$47)+'СЕТ СН'!$G$9+СВЦЭМ!$D$10+'СЕТ СН'!$G$6-'СЕТ СН'!$G$19</f>
        <v>1632.3176319899999</v>
      </c>
      <c r="V68" s="36">
        <f>SUMIFS(СВЦЭМ!$C$33:$C$776,СВЦЭМ!$A$33:$A$776,$A68,СВЦЭМ!$B$33:$B$776,V$47)+'СЕТ СН'!$G$9+СВЦЭМ!$D$10+'СЕТ СН'!$G$6-'СЕТ СН'!$G$19</f>
        <v>1660.3941000699997</v>
      </c>
      <c r="W68" s="36">
        <f>SUMIFS(СВЦЭМ!$C$33:$C$776,СВЦЭМ!$A$33:$A$776,$A68,СВЦЭМ!$B$33:$B$776,W$47)+'СЕТ СН'!$G$9+СВЦЭМ!$D$10+'СЕТ СН'!$G$6-'СЕТ СН'!$G$19</f>
        <v>1631.7956452999997</v>
      </c>
      <c r="X68" s="36">
        <f>SUMIFS(СВЦЭМ!$C$33:$C$776,СВЦЭМ!$A$33:$A$776,$A68,СВЦЭМ!$B$33:$B$776,X$47)+'СЕТ СН'!$G$9+СВЦЭМ!$D$10+'СЕТ СН'!$G$6-'СЕТ СН'!$G$19</f>
        <v>1686.8780505499999</v>
      </c>
      <c r="Y68" s="36">
        <f>SUMIFS(СВЦЭМ!$C$33:$C$776,СВЦЭМ!$A$33:$A$776,$A68,СВЦЭМ!$B$33:$B$776,Y$47)+'СЕТ СН'!$G$9+СВЦЭМ!$D$10+'СЕТ СН'!$G$6-'СЕТ СН'!$G$19</f>
        <v>1748.5497900299997</v>
      </c>
    </row>
    <row r="69" spans="1:27" ht="15.75" x14ac:dyDescent="0.2">
      <c r="A69" s="35">
        <f t="shared" si="1"/>
        <v>43487</v>
      </c>
      <c r="B69" s="36">
        <f>SUMIFS(СВЦЭМ!$C$33:$C$776,СВЦЭМ!$A$33:$A$776,$A69,СВЦЭМ!$B$33:$B$776,B$47)+'СЕТ СН'!$G$9+СВЦЭМ!$D$10+'СЕТ СН'!$G$6-'СЕТ СН'!$G$19</f>
        <v>1816.9441682399997</v>
      </c>
      <c r="C69" s="36">
        <f>SUMIFS(СВЦЭМ!$C$33:$C$776,СВЦЭМ!$A$33:$A$776,$A69,СВЦЭМ!$B$33:$B$776,C$47)+'СЕТ СН'!$G$9+СВЦЭМ!$D$10+'СЕТ СН'!$G$6-'СЕТ СН'!$G$19</f>
        <v>1883.1823652899998</v>
      </c>
      <c r="D69" s="36">
        <f>SUMIFS(СВЦЭМ!$C$33:$C$776,СВЦЭМ!$A$33:$A$776,$A69,СВЦЭМ!$B$33:$B$776,D$47)+'СЕТ СН'!$G$9+СВЦЭМ!$D$10+'СЕТ СН'!$G$6-'СЕТ СН'!$G$19</f>
        <v>1883.5801101399998</v>
      </c>
      <c r="E69" s="36">
        <f>SUMIFS(СВЦЭМ!$C$33:$C$776,СВЦЭМ!$A$33:$A$776,$A69,СВЦЭМ!$B$33:$B$776,E$47)+'СЕТ СН'!$G$9+СВЦЭМ!$D$10+'СЕТ СН'!$G$6-'СЕТ СН'!$G$19</f>
        <v>1787.2514984099998</v>
      </c>
      <c r="F69" s="36">
        <f>SUMIFS(СВЦЭМ!$C$33:$C$776,СВЦЭМ!$A$33:$A$776,$A69,СВЦЭМ!$B$33:$B$776,F$47)+'СЕТ СН'!$G$9+СВЦЭМ!$D$10+'СЕТ СН'!$G$6-'СЕТ СН'!$G$19</f>
        <v>1760.86432044</v>
      </c>
      <c r="G69" s="36">
        <f>SUMIFS(СВЦЭМ!$C$33:$C$776,СВЦЭМ!$A$33:$A$776,$A69,СВЦЭМ!$B$33:$B$776,G$47)+'СЕТ СН'!$G$9+СВЦЭМ!$D$10+'СЕТ СН'!$G$6-'СЕТ СН'!$G$19</f>
        <v>1835.6504242299998</v>
      </c>
      <c r="H69" s="36">
        <f>SUMIFS(СВЦЭМ!$C$33:$C$776,СВЦЭМ!$A$33:$A$776,$A69,СВЦЭМ!$B$33:$B$776,H$47)+'СЕТ СН'!$G$9+СВЦЭМ!$D$10+'СЕТ СН'!$G$6-'СЕТ СН'!$G$19</f>
        <v>1773.6894907799997</v>
      </c>
      <c r="I69" s="36">
        <f>SUMIFS(СВЦЭМ!$C$33:$C$776,СВЦЭМ!$A$33:$A$776,$A69,СВЦЭМ!$B$33:$B$776,I$47)+'СЕТ СН'!$G$9+СВЦЭМ!$D$10+'СЕТ СН'!$G$6-'СЕТ СН'!$G$19</f>
        <v>1669.1816434899997</v>
      </c>
      <c r="J69" s="36">
        <f>SUMIFS(СВЦЭМ!$C$33:$C$776,СВЦЭМ!$A$33:$A$776,$A69,СВЦЭМ!$B$33:$B$776,J$47)+'СЕТ СН'!$G$9+СВЦЭМ!$D$10+'СЕТ СН'!$G$6-'СЕТ СН'!$G$19</f>
        <v>1646.4655058899998</v>
      </c>
      <c r="K69" s="36">
        <f>SUMIFS(СВЦЭМ!$C$33:$C$776,СВЦЭМ!$A$33:$A$776,$A69,СВЦЭМ!$B$33:$B$776,K$47)+'СЕТ СН'!$G$9+СВЦЭМ!$D$10+'СЕТ СН'!$G$6-'СЕТ СН'!$G$19</f>
        <v>1701.5494222899997</v>
      </c>
      <c r="L69" s="36">
        <f>SUMIFS(СВЦЭМ!$C$33:$C$776,СВЦЭМ!$A$33:$A$776,$A69,СВЦЭМ!$B$33:$B$776,L$47)+'СЕТ СН'!$G$9+СВЦЭМ!$D$10+'СЕТ СН'!$G$6-'СЕТ СН'!$G$19</f>
        <v>1708.6693883299999</v>
      </c>
      <c r="M69" s="36">
        <f>SUMIFS(СВЦЭМ!$C$33:$C$776,СВЦЭМ!$A$33:$A$776,$A69,СВЦЭМ!$B$33:$B$776,M$47)+'СЕТ СН'!$G$9+СВЦЭМ!$D$10+'СЕТ СН'!$G$6-'СЕТ СН'!$G$19</f>
        <v>1771.2590791799998</v>
      </c>
      <c r="N69" s="36">
        <f>SUMIFS(СВЦЭМ!$C$33:$C$776,СВЦЭМ!$A$33:$A$776,$A69,СВЦЭМ!$B$33:$B$776,N$47)+'СЕТ СН'!$G$9+СВЦЭМ!$D$10+'СЕТ СН'!$G$6-'СЕТ СН'!$G$19</f>
        <v>1794.4169985799999</v>
      </c>
      <c r="O69" s="36">
        <f>SUMIFS(СВЦЭМ!$C$33:$C$776,СВЦЭМ!$A$33:$A$776,$A69,СВЦЭМ!$B$33:$B$776,O$47)+'СЕТ СН'!$G$9+СВЦЭМ!$D$10+'СЕТ СН'!$G$6-'СЕТ СН'!$G$19</f>
        <v>1699.87894895</v>
      </c>
      <c r="P69" s="36">
        <f>SUMIFS(СВЦЭМ!$C$33:$C$776,СВЦЭМ!$A$33:$A$776,$A69,СВЦЭМ!$B$33:$B$776,P$47)+'СЕТ СН'!$G$9+СВЦЭМ!$D$10+'СЕТ СН'!$G$6-'СЕТ СН'!$G$19</f>
        <v>1758.1684560599997</v>
      </c>
      <c r="Q69" s="36">
        <f>SUMIFS(СВЦЭМ!$C$33:$C$776,СВЦЭМ!$A$33:$A$776,$A69,СВЦЭМ!$B$33:$B$776,Q$47)+'СЕТ СН'!$G$9+СВЦЭМ!$D$10+'СЕТ СН'!$G$6-'СЕТ СН'!$G$19</f>
        <v>1740.8041107999998</v>
      </c>
      <c r="R69" s="36">
        <f>SUMIFS(СВЦЭМ!$C$33:$C$776,СВЦЭМ!$A$33:$A$776,$A69,СВЦЭМ!$B$33:$B$776,R$47)+'СЕТ СН'!$G$9+СВЦЭМ!$D$10+'СЕТ СН'!$G$6-'СЕТ СН'!$G$19</f>
        <v>1711.7036308699999</v>
      </c>
      <c r="S69" s="36">
        <f>SUMIFS(СВЦЭМ!$C$33:$C$776,СВЦЭМ!$A$33:$A$776,$A69,СВЦЭМ!$B$33:$B$776,S$47)+'СЕТ СН'!$G$9+СВЦЭМ!$D$10+'СЕТ СН'!$G$6-'СЕТ СН'!$G$19</f>
        <v>1688.5632869599999</v>
      </c>
      <c r="T69" s="36">
        <f>SUMIFS(СВЦЭМ!$C$33:$C$776,СВЦЭМ!$A$33:$A$776,$A69,СВЦЭМ!$B$33:$B$776,T$47)+'СЕТ СН'!$G$9+СВЦЭМ!$D$10+'СЕТ СН'!$G$6-'СЕТ СН'!$G$19</f>
        <v>1669.66081859</v>
      </c>
      <c r="U69" s="36">
        <f>SUMIFS(СВЦЭМ!$C$33:$C$776,СВЦЭМ!$A$33:$A$776,$A69,СВЦЭМ!$B$33:$B$776,U$47)+'СЕТ СН'!$G$9+СВЦЭМ!$D$10+'СЕТ СН'!$G$6-'СЕТ СН'!$G$19</f>
        <v>1682.21802789</v>
      </c>
      <c r="V69" s="36">
        <f>SUMIFS(СВЦЭМ!$C$33:$C$776,СВЦЭМ!$A$33:$A$776,$A69,СВЦЭМ!$B$33:$B$776,V$47)+'СЕТ СН'!$G$9+СВЦЭМ!$D$10+'СЕТ СН'!$G$6-'СЕТ СН'!$G$19</f>
        <v>1706.4231425200001</v>
      </c>
      <c r="W69" s="36">
        <f>SUMIFS(СВЦЭМ!$C$33:$C$776,СВЦЭМ!$A$33:$A$776,$A69,СВЦЭМ!$B$33:$B$776,W$47)+'СЕТ СН'!$G$9+СВЦЭМ!$D$10+'СЕТ СН'!$G$6-'СЕТ СН'!$G$19</f>
        <v>1713.9991773799998</v>
      </c>
      <c r="X69" s="36">
        <f>SUMIFS(СВЦЭМ!$C$33:$C$776,СВЦЭМ!$A$33:$A$776,$A69,СВЦЭМ!$B$33:$B$776,X$47)+'СЕТ СН'!$G$9+СВЦЭМ!$D$10+'СЕТ СН'!$G$6-'СЕТ СН'!$G$19</f>
        <v>1744.3065594899999</v>
      </c>
      <c r="Y69" s="36">
        <f>SUMIFS(СВЦЭМ!$C$33:$C$776,СВЦЭМ!$A$33:$A$776,$A69,СВЦЭМ!$B$33:$B$776,Y$47)+'СЕТ СН'!$G$9+СВЦЭМ!$D$10+'СЕТ СН'!$G$6-'СЕТ СН'!$G$19</f>
        <v>1779.5191186100001</v>
      </c>
    </row>
    <row r="70" spans="1:27" ht="15.75" x14ac:dyDescent="0.2">
      <c r="A70" s="35">
        <f t="shared" si="1"/>
        <v>43488</v>
      </c>
      <c r="B70" s="36">
        <f>SUMIFS(СВЦЭМ!$C$33:$C$776,СВЦЭМ!$A$33:$A$776,$A70,СВЦЭМ!$B$33:$B$776,B$47)+'СЕТ СН'!$G$9+СВЦЭМ!$D$10+'СЕТ СН'!$G$6-'СЕТ СН'!$G$19</f>
        <v>1810.7343096099999</v>
      </c>
      <c r="C70" s="36">
        <f>SUMIFS(СВЦЭМ!$C$33:$C$776,СВЦЭМ!$A$33:$A$776,$A70,СВЦЭМ!$B$33:$B$776,C$47)+'СЕТ СН'!$G$9+СВЦЭМ!$D$10+'СЕТ СН'!$G$6-'СЕТ СН'!$G$19</f>
        <v>1894.69534699</v>
      </c>
      <c r="D70" s="36">
        <f>SUMIFS(СВЦЭМ!$C$33:$C$776,СВЦЭМ!$A$33:$A$776,$A70,СВЦЭМ!$B$33:$B$776,D$47)+'СЕТ СН'!$G$9+СВЦЭМ!$D$10+'СЕТ СН'!$G$6-'СЕТ СН'!$G$19</f>
        <v>1954.1191222899997</v>
      </c>
      <c r="E70" s="36">
        <f>SUMIFS(СВЦЭМ!$C$33:$C$776,СВЦЭМ!$A$33:$A$776,$A70,СВЦЭМ!$B$33:$B$776,E$47)+'СЕТ СН'!$G$9+СВЦЭМ!$D$10+'СЕТ СН'!$G$6-'СЕТ СН'!$G$19</f>
        <v>1955.1241282699998</v>
      </c>
      <c r="F70" s="36">
        <f>SUMIFS(СВЦЭМ!$C$33:$C$776,СВЦЭМ!$A$33:$A$776,$A70,СВЦЭМ!$B$33:$B$776,F$47)+'СЕТ СН'!$G$9+СВЦЭМ!$D$10+'СЕТ СН'!$G$6-'СЕТ СН'!$G$19</f>
        <v>1955.6376431200001</v>
      </c>
      <c r="G70" s="36">
        <f>SUMIFS(СВЦЭМ!$C$33:$C$776,СВЦЭМ!$A$33:$A$776,$A70,СВЦЭМ!$B$33:$B$776,G$47)+'СЕТ СН'!$G$9+СВЦЭМ!$D$10+'СЕТ СН'!$G$6-'СЕТ СН'!$G$19</f>
        <v>1886.22266395</v>
      </c>
      <c r="H70" s="36">
        <f>SUMIFS(СВЦЭМ!$C$33:$C$776,СВЦЭМ!$A$33:$A$776,$A70,СВЦЭМ!$B$33:$B$776,H$47)+'СЕТ СН'!$G$9+СВЦЭМ!$D$10+'СЕТ СН'!$G$6-'СЕТ СН'!$G$19</f>
        <v>1776.6465616199998</v>
      </c>
      <c r="I70" s="36">
        <f>SUMIFS(СВЦЭМ!$C$33:$C$776,СВЦЭМ!$A$33:$A$776,$A70,СВЦЭМ!$B$33:$B$776,I$47)+'СЕТ СН'!$G$9+СВЦЭМ!$D$10+'СЕТ СН'!$G$6-'СЕТ СН'!$G$19</f>
        <v>1715.37817361</v>
      </c>
      <c r="J70" s="36">
        <f>SUMIFS(СВЦЭМ!$C$33:$C$776,СВЦЭМ!$A$33:$A$776,$A70,СВЦЭМ!$B$33:$B$776,J$47)+'СЕТ СН'!$G$9+СВЦЭМ!$D$10+'СЕТ СН'!$G$6-'СЕТ СН'!$G$19</f>
        <v>1684.1606000399997</v>
      </c>
      <c r="K70" s="36">
        <f>SUMIFS(СВЦЭМ!$C$33:$C$776,СВЦЭМ!$A$33:$A$776,$A70,СВЦЭМ!$B$33:$B$776,K$47)+'СЕТ СН'!$G$9+СВЦЭМ!$D$10+'СЕТ СН'!$G$6-'СЕТ СН'!$G$19</f>
        <v>1680.1094333299998</v>
      </c>
      <c r="L70" s="36">
        <f>SUMIFS(СВЦЭМ!$C$33:$C$776,СВЦЭМ!$A$33:$A$776,$A70,СВЦЭМ!$B$33:$B$776,L$47)+'СЕТ СН'!$G$9+СВЦЭМ!$D$10+'СЕТ СН'!$G$6-'СЕТ СН'!$G$19</f>
        <v>1677.6139424499997</v>
      </c>
      <c r="M70" s="36">
        <f>SUMIFS(СВЦЭМ!$C$33:$C$776,СВЦЭМ!$A$33:$A$776,$A70,СВЦЭМ!$B$33:$B$776,M$47)+'СЕТ СН'!$G$9+СВЦЭМ!$D$10+'СЕТ СН'!$G$6-'СЕТ СН'!$G$19</f>
        <v>1722.8435136899998</v>
      </c>
      <c r="N70" s="36">
        <f>SUMIFS(СВЦЭМ!$C$33:$C$776,СВЦЭМ!$A$33:$A$776,$A70,СВЦЭМ!$B$33:$B$776,N$47)+'СЕТ СН'!$G$9+СВЦЭМ!$D$10+'СЕТ СН'!$G$6-'СЕТ СН'!$G$19</f>
        <v>1471.3080283099998</v>
      </c>
      <c r="O70" s="36">
        <f>SUMIFS(СВЦЭМ!$C$33:$C$776,СВЦЭМ!$A$33:$A$776,$A70,СВЦЭМ!$B$33:$B$776,O$47)+'СЕТ СН'!$G$9+СВЦЭМ!$D$10+'СЕТ СН'!$G$6-'СЕТ СН'!$G$19</f>
        <v>1459.1681678700002</v>
      </c>
      <c r="P70" s="36">
        <f>SUMIFS(СВЦЭМ!$C$33:$C$776,СВЦЭМ!$A$33:$A$776,$A70,СВЦЭМ!$B$33:$B$776,P$47)+'СЕТ СН'!$G$9+СВЦЭМ!$D$10+'СЕТ СН'!$G$6-'СЕТ СН'!$G$19</f>
        <v>1449.4418531900001</v>
      </c>
      <c r="Q70" s="36">
        <f>SUMIFS(СВЦЭМ!$C$33:$C$776,СВЦЭМ!$A$33:$A$776,$A70,СВЦЭМ!$B$33:$B$776,Q$47)+'СЕТ СН'!$G$9+СВЦЭМ!$D$10+'СЕТ СН'!$G$6-'СЕТ СН'!$G$19</f>
        <v>1423.44553322</v>
      </c>
      <c r="R70" s="36">
        <f>SUMIFS(СВЦЭМ!$C$33:$C$776,СВЦЭМ!$A$33:$A$776,$A70,СВЦЭМ!$B$33:$B$776,R$47)+'СЕТ СН'!$G$9+СВЦЭМ!$D$10+'СЕТ СН'!$G$6-'СЕТ СН'!$G$19</f>
        <v>1663.9989859799998</v>
      </c>
      <c r="S70" s="36">
        <f>SUMIFS(СВЦЭМ!$C$33:$C$776,СВЦЭМ!$A$33:$A$776,$A70,СВЦЭМ!$B$33:$B$776,S$47)+'СЕТ СН'!$G$9+СВЦЭМ!$D$10+'СЕТ СН'!$G$6-'СЕТ СН'!$G$19</f>
        <v>1599.9332420699998</v>
      </c>
      <c r="T70" s="36">
        <f>SUMIFS(СВЦЭМ!$C$33:$C$776,СВЦЭМ!$A$33:$A$776,$A70,СВЦЭМ!$B$33:$B$776,T$47)+'СЕТ СН'!$G$9+СВЦЭМ!$D$10+'СЕТ СН'!$G$6-'СЕТ СН'!$G$19</f>
        <v>1706.2435849399999</v>
      </c>
      <c r="U70" s="36">
        <f>SUMIFS(СВЦЭМ!$C$33:$C$776,СВЦЭМ!$A$33:$A$776,$A70,СВЦЭМ!$B$33:$B$776,U$47)+'СЕТ СН'!$G$9+СВЦЭМ!$D$10+'СЕТ СН'!$G$6-'СЕТ СН'!$G$19</f>
        <v>1735.45009175</v>
      </c>
      <c r="V70" s="36">
        <f>SUMIFS(СВЦЭМ!$C$33:$C$776,СВЦЭМ!$A$33:$A$776,$A70,СВЦЭМ!$B$33:$B$776,V$47)+'СЕТ СН'!$G$9+СВЦЭМ!$D$10+'СЕТ СН'!$G$6-'СЕТ СН'!$G$19</f>
        <v>1793.1112350099997</v>
      </c>
      <c r="W70" s="36">
        <f>SUMIFS(СВЦЭМ!$C$33:$C$776,СВЦЭМ!$A$33:$A$776,$A70,СВЦЭМ!$B$33:$B$776,W$47)+'СЕТ СН'!$G$9+СВЦЭМ!$D$10+'СЕТ СН'!$G$6-'СЕТ СН'!$G$19</f>
        <v>1883.9171002799999</v>
      </c>
      <c r="X70" s="36">
        <f>SUMIFS(СВЦЭМ!$C$33:$C$776,СВЦЭМ!$A$33:$A$776,$A70,СВЦЭМ!$B$33:$B$776,X$47)+'СЕТ СН'!$G$9+СВЦЭМ!$D$10+'СЕТ СН'!$G$6-'СЕТ СН'!$G$19</f>
        <v>1769.4140705199998</v>
      </c>
      <c r="Y70" s="36">
        <f>SUMIFS(СВЦЭМ!$C$33:$C$776,СВЦЭМ!$A$33:$A$776,$A70,СВЦЭМ!$B$33:$B$776,Y$47)+'СЕТ СН'!$G$9+СВЦЭМ!$D$10+'СЕТ СН'!$G$6-'СЕТ СН'!$G$19</f>
        <v>1683.71851849</v>
      </c>
    </row>
    <row r="71" spans="1:27" ht="15.75" x14ac:dyDescent="0.2">
      <c r="A71" s="35">
        <f t="shared" si="1"/>
        <v>43489</v>
      </c>
      <c r="B71" s="36">
        <f>SUMIFS(СВЦЭМ!$C$33:$C$776,СВЦЭМ!$A$33:$A$776,$A71,СВЦЭМ!$B$33:$B$776,B$47)+'СЕТ СН'!$G$9+СВЦЭМ!$D$10+'СЕТ СН'!$G$6-'СЕТ СН'!$G$19</f>
        <v>1758.2074988899999</v>
      </c>
      <c r="C71" s="36">
        <f>SUMIFS(СВЦЭМ!$C$33:$C$776,СВЦЭМ!$A$33:$A$776,$A71,СВЦЭМ!$B$33:$B$776,C$47)+'СЕТ СН'!$G$9+СВЦЭМ!$D$10+'СЕТ СН'!$G$6-'СЕТ СН'!$G$19</f>
        <v>1752.47165111</v>
      </c>
      <c r="D71" s="36">
        <f>SUMIFS(СВЦЭМ!$C$33:$C$776,СВЦЭМ!$A$33:$A$776,$A71,СВЦЭМ!$B$33:$B$776,D$47)+'СЕТ СН'!$G$9+СВЦЭМ!$D$10+'СЕТ СН'!$G$6-'СЕТ СН'!$G$19</f>
        <v>1775.0309602299999</v>
      </c>
      <c r="E71" s="36">
        <f>SUMIFS(СВЦЭМ!$C$33:$C$776,СВЦЭМ!$A$33:$A$776,$A71,СВЦЭМ!$B$33:$B$776,E$47)+'СЕТ СН'!$G$9+СВЦЭМ!$D$10+'СЕТ СН'!$G$6-'СЕТ СН'!$G$19</f>
        <v>1785.2276564399999</v>
      </c>
      <c r="F71" s="36">
        <f>SUMIFS(СВЦЭМ!$C$33:$C$776,СВЦЭМ!$A$33:$A$776,$A71,СВЦЭМ!$B$33:$B$776,F$47)+'СЕТ СН'!$G$9+СВЦЭМ!$D$10+'СЕТ СН'!$G$6-'СЕТ СН'!$G$19</f>
        <v>1758.8332754099997</v>
      </c>
      <c r="G71" s="36">
        <f>SUMIFS(СВЦЭМ!$C$33:$C$776,СВЦЭМ!$A$33:$A$776,$A71,СВЦЭМ!$B$33:$B$776,G$47)+'СЕТ СН'!$G$9+СВЦЭМ!$D$10+'СЕТ СН'!$G$6-'СЕТ СН'!$G$19</f>
        <v>1744.98303949</v>
      </c>
      <c r="H71" s="36">
        <f>SUMIFS(СВЦЭМ!$C$33:$C$776,СВЦЭМ!$A$33:$A$776,$A71,СВЦЭМ!$B$33:$B$776,H$47)+'СЕТ СН'!$G$9+СВЦЭМ!$D$10+'СЕТ СН'!$G$6-'СЕТ СН'!$G$19</f>
        <v>1820.4587671300001</v>
      </c>
      <c r="I71" s="36">
        <f>SUMIFS(СВЦЭМ!$C$33:$C$776,СВЦЭМ!$A$33:$A$776,$A71,СВЦЭМ!$B$33:$B$776,I$47)+'СЕТ СН'!$G$9+СВЦЭМ!$D$10+'СЕТ СН'!$G$6-'СЕТ СН'!$G$19</f>
        <v>1731.50424041</v>
      </c>
      <c r="J71" s="36">
        <f>SUMIFS(СВЦЭМ!$C$33:$C$776,СВЦЭМ!$A$33:$A$776,$A71,СВЦЭМ!$B$33:$B$776,J$47)+'СЕТ СН'!$G$9+СВЦЭМ!$D$10+'СЕТ СН'!$G$6-'СЕТ СН'!$G$19</f>
        <v>1663.95669301</v>
      </c>
      <c r="K71" s="36">
        <f>SUMIFS(СВЦЭМ!$C$33:$C$776,СВЦЭМ!$A$33:$A$776,$A71,СВЦЭМ!$B$33:$B$776,K$47)+'СЕТ СН'!$G$9+СВЦЭМ!$D$10+'СЕТ СН'!$G$6-'СЕТ СН'!$G$19</f>
        <v>1699.7980522499997</v>
      </c>
      <c r="L71" s="36">
        <f>SUMIFS(СВЦЭМ!$C$33:$C$776,СВЦЭМ!$A$33:$A$776,$A71,СВЦЭМ!$B$33:$B$776,L$47)+'СЕТ СН'!$G$9+СВЦЭМ!$D$10+'СЕТ СН'!$G$6-'СЕТ СН'!$G$19</f>
        <v>1862.6868396</v>
      </c>
      <c r="M71" s="36">
        <f>SUMIFS(СВЦЭМ!$C$33:$C$776,СВЦЭМ!$A$33:$A$776,$A71,СВЦЭМ!$B$33:$B$776,M$47)+'СЕТ СН'!$G$9+СВЦЭМ!$D$10+'СЕТ СН'!$G$6-'СЕТ СН'!$G$19</f>
        <v>1893.2288315000001</v>
      </c>
      <c r="N71" s="36">
        <f>SUMIFS(СВЦЭМ!$C$33:$C$776,СВЦЭМ!$A$33:$A$776,$A71,СВЦЭМ!$B$33:$B$776,N$47)+'СЕТ СН'!$G$9+СВЦЭМ!$D$10+'СЕТ СН'!$G$6-'СЕТ СН'!$G$19</f>
        <v>1924.2261574599997</v>
      </c>
      <c r="O71" s="36">
        <f>SUMIFS(СВЦЭМ!$C$33:$C$776,СВЦЭМ!$A$33:$A$776,$A71,СВЦЭМ!$B$33:$B$776,O$47)+'СЕТ СН'!$G$9+СВЦЭМ!$D$10+'СЕТ СН'!$G$6-'СЕТ СН'!$G$19</f>
        <v>1826.43069973</v>
      </c>
      <c r="P71" s="36">
        <f>SUMIFS(СВЦЭМ!$C$33:$C$776,СВЦЭМ!$A$33:$A$776,$A71,СВЦЭМ!$B$33:$B$776,P$47)+'СЕТ СН'!$G$9+СВЦЭМ!$D$10+'СЕТ СН'!$G$6-'СЕТ СН'!$G$19</f>
        <v>1759.8292242699999</v>
      </c>
      <c r="Q71" s="36">
        <f>SUMIFS(СВЦЭМ!$C$33:$C$776,СВЦЭМ!$A$33:$A$776,$A71,СВЦЭМ!$B$33:$B$776,Q$47)+'СЕТ СН'!$G$9+СВЦЭМ!$D$10+'СЕТ СН'!$G$6-'СЕТ СН'!$G$19</f>
        <v>1678.46078812</v>
      </c>
      <c r="R71" s="36">
        <f>SUMIFS(СВЦЭМ!$C$33:$C$776,СВЦЭМ!$A$33:$A$776,$A71,СВЦЭМ!$B$33:$B$776,R$47)+'СЕТ СН'!$G$9+СВЦЭМ!$D$10+'СЕТ СН'!$G$6-'СЕТ СН'!$G$19</f>
        <v>1641.2790359599999</v>
      </c>
      <c r="S71" s="36">
        <f>SUMIFS(СВЦЭМ!$C$33:$C$776,СВЦЭМ!$A$33:$A$776,$A71,СВЦЭМ!$B$33:$B$776,S$47)+'СЕТ СН'!$G$9+СВЦЭМ!$D$10+'СЕТ СН'!$G$6-'СЕТ СН'!$G$19</f>
        <v>1455.24809964</v>
      </c>
      <c r="T71" s="36">
        <f>SUMIFS(СВЦЭМ!$C$33:$C$776,СВЦЭМ!$A$33:$A$776,$A71,СВЦЭМ!$B$33:$B$776,T$47)+'СЕТ СН'!$G$9+СВЦЭМ!$D$10+'СЕТ СН'!$G$6-'СЕТ СН'!$G$19</f>
        <v>1468.7437432000002</v>
      </c>
      <c r="U71" s="36">
        <f>SUMIFS(СВЦЭМ!$C$33:$C$776,СВЦЭМ!$A$33:$A$776,$A71,СВЦЭМ!$B$33:$B$776,U$47)+'СЕТ СН'!$G$9+СВЦЭМ!$D$10+'СЕТ СН'!$G$6-'СЕТ СН'!$G$19</f>
        <v>1486.2272480000001</v>
      </c>
      <c r="V71" s="36">
        <f>SUMIFS(СВЦЭМ!$C$33:$C$776,СВЦЭМ!$A$33:$A$776,$A71,СВЦЭМ!$B$33:$B$776,V$47)+'СЕТ СН'!$G$9+СВЦЭМ!$D$10+'СЕТ СН'!$G$6-'СЕТ СН'!$G$19</f>
        <v>1692.5234421599998</v>
      </c>
      <c r="W71" s="36">
        <f>SUMIFS(СВЦЭМ!$C$33:$C$776,СВЦЭМ!$A$33:$A$776,$A71,СВЦЭМ!$B$33:$B$776,W$47)+'СЕТ СН'!$G$9+СВЦЭМ!$D$10+'СЕТ СН'!$G$6-'СЕТ СН'!$G$19</f>
        <v>1736.02220674</v>
      </c>
      <c r="X71" s="36">
        <f>SUMIFS(СВЦЭМ!$C$33:$C$776,СВЦЭМ!$A$33:$A$776,$A71,СВЦЭМ!$B$33:$B$776,X$47)+'СЕТ СН'!$G$9+СВЦЭМ!$D$10+'СЕТ СН'!$G$6-'СЕТ СН'!$G$19</f>
        <v>1700.0647187999998</v>
      </c>
      <c r="Y71" s="36">
        <f>SUMIFS(СВЦЭМ!$C$33:$C$776,СВЦЭМ!$A$33:$A$776,$A71,СВЦЭМ!$B$33:$B$776,Y$47)+'СЕТ СН'!$G$9+СВЦЭМ!$D$10+'СЕТ СН'!$G$6-'СЕТ СН'!$G$19</f>
        <v>1770.5086551899999</v>
      </c>
    </row>
    <row r="72" spans="1:27" ht="15.75" x14ac:dyDescent="0.2">
      <c r="A72" s="35">
        <f t="shared" si="1"/>
        <v>43490</v>
      </c>
      <c r="B72" s="36">
        <f>SUMIFS(СВЦЭМ!$C$33:$C$776,СВЦЭМ!$A$33:$A$776,$A72,СВЦЭМ!$B$33:$B$776,B$47)+'СЕТ СН'!$G$9+СВЦЭМ!$D$10+'СЕТ СН'!$G$6-'СЕТ СН'!$G$19</f>
        <v>1955.8914165399997</v>
      </c>
      <c r="C72" s="36">
        <f>SUMIFS(СВЦЭМ!$C$33:$C$776,СВЦЭМ!$A$33:$A$776,$A72,СВЦЭМ!$B$33:$B$776,C$47)+'СЕТ СН'!$G$9+СВЦЭМ!$D$10+'СЕТ СН'!$G$6-'СЕТ СН'!$G$19</f>
        <v>1847.1979913599998</v>
      </c>
      <c r="D72" s="36">
        <f>SUMIFS(СВЦЭМ!$C$33:$C$776,СВЦЭМ!$A$33:$A$776,$A72,СВЦЭМ!$B$33:$B$776,D$47)+'СЕТ СН'!$G$9+СВЦЭМ!$D$10+'СЕТ СН'!$G$6-'СЕТ СН'!$G$19</f>
        <v>1872.3691619599999</v>
      </c>
      <c r="E72" s="36">
        <f>SUMIFS(СВЦЭМ!$C$33:$C$776,СВЦЭМ!$A$33:$A$776,$A72,СВЦЭМ!$B$33:$B$776,E$47)+'СЕТ СН'!$G$9+СВЦЭМ!$D$10+'СЕТ СН'!$G$6-'СЕТ СН'!$G$19</f>
        <v>1864.2209563199999</v>
      </c>
      <c r="F72" s="36">
        <f>SUMIFS(СВЦЭМ!$C$33:$C$776,СВЦЭМ!$A$33:$A$776,$A72,СВЦЭМ!$B$33:$B$776,F$47)+'СЕТ СН'!$G$9+СВЦЭМ!$D$10+'СЕТ СН'!$G$6-'СЕТ СН'!$G$19</f>
        <v>1863.3663976299999</v>
      </c>
      <c r="G72" s="36">
        <f>SUMIFS(СВЦЭМ!$C$33:$C$776,СВЦЭМ!$A$33:$A$776,$A72,СВЦЭМ!$B$33:$B$776,G$47)+'СЕТ СН'!$G$9+СВЦЭМ!$D$10+'СЕТ СН'!$G$6-'СЕТ СН'!$G$19</f>
        <v>1865.5239638799999</v>
      </c>
      <c r="H72" s="36">
        <f>SUMIFS(СВЦЭМ!$C$33:$C$776,СВЦЭМ!$A$33:$A$776,$A72,СВЦЭМ!$B$33:$B$776,H$47)+'СЕТ СН'!$G$9+СВЦЭМ!$D$10+'СЕТ СН'!$G$6-'СЕТ СН'!$G$19</f>
        <v>1771.7697389999998</v>
      </c>
      <c r="I72" s="36">
        <f>SUMIFS(СВЦЭМ!$C$33:$C$776,СВЦЭМ!$A$33:$A$776,$A72,СВЦЭМ!$B$33:$B$776,I$47)+'СЕТ СН'!$G$9+СВЦЭМ!$D$10+'СЕТ СН'!$G$6-'СЕТ СН'!$G$19</f>
        <v>1711.8901873499999</v>
      </c>
      <c r="J72" s="36">
        <f>SUMIFS(СВЦЭМ!$C$33:$C$776,СВЦЭМ!$A$33:$A$776,$A72,СВЦЭМ!$B$33:$B$776,J$47)+'СЕТ СН'!$G$9+СВЦЭМ!$D$10+'СЕТ СН'!$G$6-'СЕТ СН'!$G$19</f>
        <v>1639.8061834699997</v>
      </c>
      <c r="K72" s="36">
        <f>SUMIFS(СВЦЭМ!$C$33:$C$776,СВЦЭМ!$A$33:$A$776,$A72,СВЦЭМ!$B$33:$B$776,K$47)+'СЕТ СН'!$G$9+СВЦЭМ!$D$10+'СЕТ СН'!$G$6-'СЕТ СН'!$G$19</f>
        <v>1678.9151750299998</v>
      </c>
      <c r="L72" s="36">
        <f>SUMIFS(СВЦЭМ!$C$33:$C$776,СВЦЭМ!$A$33:$A$776,$A72,СВЦЭМ!$B$33:$B$776,L$47)+'СЕТ СН'!$G$9+СВЦЭМ!$D$10+'СЕТ СН'!$G$6-'СЕТ СН'!$G$19</f>
        <v>1612.1742649499997</v>
      </c>
      <c r="M72" s="36">
        <f>SUMIFS(СВЦЭМ!$C$33:$C$776,СВЦЭМ!$A$33:$A$776,$A72,СВЦЭМ!$B$33:$B$776,M$47)+'СЕТ СН'!$G$9+СВЦЭМ!$D$10+'СЕТ СН'!$G$6-'СЕТ СН'!$G$19</f>
        <v>1634.1159446299998</v>
      </c>
      <c r="N72" s="36">
        <f>SUMIFS(СВЦЭМ!$C$33:$C$776,СВЦЭМ!$A$33:$A$776,$A72,СВЦЭМ!$B$33:$B$776,N$47)+'СЕТ СН'!$G$9+СВЦЭМ!$D$10+'СЕТ СН'!$G$6-'СЕТ СН'!$G$19</f>
        <v>1668.0666057899998</v>
      </c>
      <c r="O72" s="36">
        <f>SUMIFS(СВЦЭМ!$C$33:$C$776,СВЦЭМ!$A$33:$A$776,$A72,СВЦЭМ!$B$33:$B$776,O$47)+'СЕТ СН'!$G$9+СВЦЭМ!$D$10+'СЕТ СН'!$G$6-'СЕТ СН'!$G$19</f>
        <v>1641.8539556299997</v>
      </c>
      <c r="P72" s="36">
        <f>SUMIFS(СВЦЭМ!$C$33:$C$776,СВЦЭМ!$A$33:$A$776,$A72,СВЦЭМ!$B$33:$B$776,P$47)+'СЕТ СН'!$G$9+СВЦЭМ!$D$10+'СЕТ СН'!$G$6-'СЕТ СН'!$G$19</f>
        <v>1612.22002926</v>
      </c>
      <c r="Q72" s="36">
        <f>SUMIFS(СВЦЭМ!$C$33:$C$776,СВЦЭМ!$A$33:$A$776,$A72,СВЦЭМ!$B$33:$B$776,Q$47)+'СЕТ СН'!$G$9+СВЦЭМ!$D$10+'СЕТ СН'!$G$6-'СЕТ СН'!$G$19</f>
        <v>1616.1222848899997</v>
      </c>
      <c r="R72" s="36">
        <f>SUMIFS(СВЦЭМ!$C$33:$C$776,СВЦЭМ!$A$33:$A$776,$A72,СВЦЭМ!$B$33:$B$776,R$47)+'СЕТ СН'!$G$9+СВЦЭМ!$D$10+'СЕТ СН'!$G$6-'СЕТ СН'!$G$19</f>
        <v>1622.59711436</v>
      </c>
      <c r="S72" s="36">
        <f>SUMIFS(СВЦЭМ!$C$33:$C$776,СВЦЭМ!$A$33:$A$776,$A72,СВЦЭМ!$B$33:$B$776,S$47)+'СЕТ СН'!$G$9+СВЦЭМ!$D$10+'СЕТ СН'!$G$6-'СЕТ СН'!$G$19</f>
        <v>1643.1540343799998</v>
      </c>
      <c r="T72" s="36">
        <f>SUMIFS(СВЦЭМ!$C$33:$C$776,СВЦЭМ!$A$33:$A$776,$A72,СВЦЭМ!$B$33:$B$776,T$47)+'СЕТ СН'!$G$9+СВЦЭМ!$D$10+'СЕТ СН'!$G$6-'СЕТ СН'!$G$19</f>
        <v>1625.7918978499997</v>
      </c>
      <c r="U72" s="36">
        <f>SUMIFS(СВЦЭМ!$C$33:$C$776,СВЦЭМ!$A$33:$A$776,$A72,СВЦЭМ!$B$33:$B$776,U$47)+'СЕТ СН'!$G$9+СВЦЭМ!$D$10+'СЕТ СН'!$G$6-'СЕТ СН'!$G$19</f>
        <v>1671.7174861599997</v>
      </c>
      <c r="V72" s="36">
        <f>SUMIFS(СВЦЭМ!$C$33:$C$776,СВЦЭМ!$A$33:$A$776,$A72,СВЦЭМ!$B$33:$B$776,V$47)+'СЕТ СН'!$G$9+СВЦЭМ!$D$10+'СЕТ СН'!$G$6-'СЕТ СН'!$G$19</f>
        <v>1637.6209700300001</v>
      </c>
      <c r="W72" s="36">
        <f>SUMIFS(СВЦЭМ!$C$33:$C$776,СВЦЭМ!$A$33:$A$776,$A72,СВЦЭМ!$B$33:$B$776,W$47)+'СЕТ СН'!$G$9+СВЦЭМ!$D$10+'СЕТ СН'!$G$6-'СЕТ СН'!$G$19</f>
        <v>1627.8301624400001</v>
      </c>
      <c r="X72" s="36">
        <f>SUMIFS(СВЦЭМ!$C$33:$C$776,СВЦЭМ!$A$33:$A$776,$A72,СВЦЭМ!$B$33:$B$776,X$47)+'СЕТ СН'!$G$9+СВЦЭМ!$D$10+'СЕТ СН'!$G$6-'СЕТ СН'!$G$19</f>
        <v>1709.8870277400001</v>
      </c>
      <c r="Y72" s="36">
        <f>SUMIFS(СВЦЭМ!$C$33:$C$776,СВЦЭМ!$A$33:$A$776,$A72,СВЦЭМ!$B$33:$B$776,Y$47)+'СЕТ СН'!$G$9+СВЦЭМ!$D$10+'СЕТ СН'!$G$6-'СЕТ СН'!$G$19</f>
        <v>1759.3025679399998</v>
      </c>
    </row>
    <row r="73" spans="1:27" ht="15.75" x14ac:dyDescent="0.2">
      <c r="A73" s="35">
        <f t="shared" si="1"/>
        <v>43491</v>
      </c>
      <c r="B73" s="36">
        <f>SUMIFS(СВЦЭМ!$C$33:$C$776,СВЦЭМ!$A$33:$A$776,$A73,СВЦЭМ!$B$33:$B$776,B$47)+'СЕТ СН'!$G$9+СВЦЭМ!$D$10+'СЕТ СН'!$G$6-'СЕТ СН'!$G$19</f>
        <v>1902.11470358</v>
      </c>
      <c r="C73" s="36">
        <f>SUMIFS(СВЦЭМ!$C$33:$C$776,СВЦЭМ!$A$33:$A$776,$A73,СВЦЭМ!$B$33:$B$776,C$47)+'СЕТ СН'!$G$9+СВЦЭМ!$D$10+'СЕТ СН'!$G$6-'СЕТ СН'!$G$19</f>
        <v>1862.9952671400001</v>
      </c>
      <c r="D73" s="36">
        <f>SUMIFS(СВЦЭМ!$C$33:$C$776,СВЦЭМ!$A$33:$A$776,$A73,СВЦЭМ!$B$33:$B$776,D$47)+'СЕТ СН'!$G$9+СВЦЭМ!$D$10+'СЕТ СН'!$G$6-'СЕТ СН'!$G$19</f>
        <v>1791.05917107</v>
      </c>
      <c r="E73" s="36">
        <f>SUMIFS(СВЦЭМ!$C$33:$C$776,СВЦЭМ!$A$33:$A$776,$A73,СВЦЭМ!$B$33:$B$776,E$47)+'СЕТ СН'!$G$9+СВЦЭМ!$D$10+'СЕТ СН'!$G$6-'СЕТ СН'!$G$19</f>
        <v>1783.27294127</v>
      </c>
      <c r="F73" s="36">
        <f>SUMIFS(СВЦЭМ!$C$33:$C$776,СВЦЭМ!$A$33:$A$776,$A73,СВЦЭМ!$B$33:$B$776,F$47)+'СЕТ СН'!$G$9+СВЦЭМ!$D$10+'СЕТ СН'!$G$6-'СЕТ СН'!$G$19</f>
        <v>1794.3916082599999</v>
      </c>
      <c r="G73" s="36">
        <f>SUMIFS(СВЦЭМ!$C$33:$C$776,СВЦЭМ!$A$33:$A$776,$A73,СВЦЭМ!$B$33:$B$776,G$47)+'СЕТ СН'!$G$9+СВЦЭМ!$D$10+'СЕТ СН'!$G$6-'СЕТ СН'!$G$19</f>
        <v>1784.7445524</v>
      </c>
      <c r="H73" s="36">
        <f>SUMIFS(СВЦЭМ!$C$33:$C$776,СВЦЭМ!$A$33:$A$776,$A73,СВЦЭМ!$B$33:$B$776,H$47)+'СЕТ СН'!$G$9+СВЦЭМ!$D$10+'СЕТ СН'!$G$6-'СЕТ СН'!$G$19</f>
        <v>1794.3151381299999</v>
      </c>
      <c r="I73" s="36">
        <f>SUMIFS(СВЦЭМ!$C$33:$C$776,СВЦЭМ!$A$33:$A$776,$A73,СВЦЭМ!$B$33:$B$776,I$47)+'СЕТ СН'!$G$9+СВЦЭМ!$D$10+'СЕТ СН'!$G$6-'СЕТ СН'!$G$19</f>
        <v>1748.2473507599998</v>
      </c>
      <c r="J73" s="36">
        <f>SUMIFS(СВЦЭМ!$C$33:$C$776,СВЦЭМ!$A$33:$A$776,$A73,СВЦЭМ!$B$33:$B$776,J$47)+'СЕТ СН'!$G$9+СВЦЭМ!$D$10+'СЕТ СН'!$G$6-'СЕТ СН'!$G$19</f>
        <v>1825.2084946199998</v>
      </c>
      <c r="K73" s="36">
        <f>SUMIFS(СВЦЭМ!$C$33:$C$776,СВЦЭМ!$A$33:$A$776,$A73,СВЦЭМ!$B$33:$B$776,K$47)+'СЕТ СН'!$G$9+СВЦЭМ!$D$10+'СЕТ СН'!$G$6-'СЕТ СН'!$G$19</f>
        <v>1774.6769843399998</v>
      </c>
      <c r="L73" s="36">
        <f>SUMIFS(СВЦЭМ!$C$33:$C$776,СВЦЭМ!$A$33:$A$776,$A73,СВЦЭМ!$B$33:$B$776,L$47)+'СЕТ СН'!$G$9+СВЦЭМ!$D$10+'СЕТ СН'!$G$6-'СЕТ СН'!$G$19</f>
        <v>1667.4586150299997</v>
      </c>
      <c r="M73" s="36">
        <f>SUMIFS(СВЦЭМ!$C$33:$C$776,СВЦЭМ!$A$33:$A$776,$A73,СВЦЭМ!$B$33:$B$776,M$47)+'СЕТ СН'!$G$9+СВЦЭМ!$D$10+'СЕТ СН'!$G$6-'СЕТ СН'!$G$19</f>
        <v>1621.8041985999998</v>
      </c>
      <c r="N73" s="36">
        <f>SUMIFS(СВЦЭМ!$C$33:$C$776,СВЦЭМ!$A$33:$A$776,$A73,СВЦЭМ!$B$33:$B$776,N$47)+'СЕТ СН'!$G$9+СВЦЭМ!$D$10+'СЕТ СН'!$G$6-'СЕТ СН'!$G$19</f>
        <v>1683.0945543799999</v>
      </c>
      <c r="O73" s="36">
        <f>SUMIFS(СВЦЭМ!$C$33:$C$776,СВЦЭМ!$A$33:$A$776,$A73,СВЦЭМ!$B$33:$B$776,O$47)+'СЕТ СН'!$G$9+СВЦЭМ!$D$10+'СЕТ СН'!$G$6-'СЕТ СН'!$G$19</f>
        <v>1703.93340382</v>
      </c>
      <c r="P73" s="36">
        <f>SUMIFS(СВЦЭМ!$C$33:$C$776,СВЦЭМ!$A$33:$A$776,$A73,СВЦЭМ!$B$33:$B$776,P$47)+'СЕТ СН'!$G$9+СВЦЭМ!$D$10+'СЕТ СН'!$G$6-'СЕТ СН'!$G$19</f>
        <v>1727.2238063300001</v>
      </c>
      <c r="Q73" s="36">
        <f>SUMIFS(СВЦЭМ!$C$33:$C$776,СВЦЭМ!$A$33:$A$776,$A73,СВЦЭМ!$B$33:$B$776,Q$47)+'СЕТ СН'!$G$9+СВЦЭМ!$D$10+'СЕТ СН'!$G$6-'СЕТ СН'!$G$19</f>
        <v>1669.8112507400001</v>
      </c>
      <c r="R73" s="36">
        <f>SUMIFS(СВЦЭМ!$C$33:$C$776,СВЦЭМ!$A$33:$A$776,$A73,СВЦЭМ!$B$33:$B$776,R$47)+'СЕТ СН'!$G$9+СВЦЭМ!$D$10+'СЕТ СН'!$G$6-'СЕТ СН'!$G$19</f>
        <v>1681.0572788199997</v>
      </c>
      <c r="S73" s="36">
        <f>SUMIFS(СВЦЭМ!$C$33:$C$776,СВЦЭМ!$A$33:$A$776,$A73,СВЦЭМ!$B$33:$B$776,S$47)+'СЕТ СН'!$G$9+СВЦЭМ!$D$10+'СЕТ СН'!$G$6-'СЕТ СН'!$G$19</f>
        <v>1667.6818719299999</v>
      </c>
      <c r="T73" s="36">
        <f>SUMIFS(СВЦЭМ!$C$33:$C$776,СВЦЭМ!$A$33:$A$776,$A73,СВЦЭМ!$B$33:$B$776,T$47)+'СЕТ СН'!$G$9+СВЦЭМ!$D$10+'СЕТ СН'!$G$6-'СЕТ СН'!$G$19</f>
        <v>1593.9248574200001</v>
      </c>
      <c r="U73" s="36">
        <f>SUMIFS(СВЦЭМ!$C$33:$C$776,СВЦЭМ!$A$33:$A$776,$A73,СВЦЭМ!$B$33:$B$776,U$47)+'СЕТ СН'!$G$9+СВЦЭМ!$D$10+'СЕТ СН'!$G$6-'СЕТ СН'!$G$19</f>
        <v>1563.5572097099998</v>
      </c>
      <c r="V73" s="36">
        <f>SUMIFS(СВЦЭМ!$C$33:$C$776,СВЦЭМ!$A$33:$A$776,$A73,СВЦЭМ!$B$33:$B$776,V$47)+'СЕТ СН'!$G$9+СВЦЭМ!$D$10+'СЕТ СН'!$G$6-'СЕТ СН'!$G$19</f>
        <v>1593.9857099199999</v>
      </c>
      <c r="W73" s="36">
        <f>SUMIFS(СВЦЭМ!$C$33:$C$776,СВЦЭМ!$A$33:$A$776,$A73,СВЦЭМ!$B$33:$B$776,W$47)+'СЕТ СН'!$G$9+СВЦЭМ!$D$10+'СЕТ СН'!$G$6-'СЕТ СН'!$G$19</f>
        <v>1583.2440062199998</v>
      </c>
      <c r="X73" s="36">
        <f>SUMIFS(СВЦЭМ!$C$33:$C$776,СВЦЭМ!$A$33:$A$776,$A73,СВЦЭМ!$B$33:$B$776,X$47)+'СЕТ СН'!$G$9+СВЦЭМ!$D$10+'СЕТ СН'!$G$6-'СЕТ СН'!$G$19</f>
        <v>1608.5202643699999</v>
      </c>
      <c r="Y73" s="36">
        <f>SUMIFS(СВЦЭМ!$C$33:$C$776,СВЦЭМ!$A$33:$A$776,$A73,СВЦЭМ!$B$33:$B$776,Y$47)+'СЕТ СН'!$G$9+СВЦЭМ!$D$10+'СЕТ СН'!$G$6-'СЕТ СН'!$G$19</f>
        <v>1678.0402919399999</v>
      </c>
    </row>
    <row r="74" spans="1:27" ht="15.75" x14ac:dyDescent="0.2">
      <c r="A74" s="35">
        <f t="shared" si="1"/>
        <v>43492</v>
      </c>
      <c r="B74" s="36">
        <f>SUMIFS(СВЦЭМ!$C$33:$C$776,СВЦЭМ!$A$33:$A$776,$A74,СВЦЭМ!$B$33:$B$776,B$47)+'СЕТ СН'!$G$9+СВЦЭМ!$D$10+'СЕТ СН'!$G$6-'СЕТ СН'!$G$19</f>
        <v>1735.9500394900001</v>
      </c>
      <c r="C74" s="36">
        <f>SUMIFS(СВЦЭМ!$C$33:$C$776,СВЦЭМ!$A$33:$A$776,$A74,СВЦЭМ!$B$33:$B$776,C$47)+'СЕТ СН'!$G$9+СВЦЭМ!$D$10+'СЕТ СН'!$G$6-'СЕТ СН'!$G$19</f>
        <v>1750.4892197700001</v>
      </c>
      <c r="D74" s="36">
        <f>SUMIFS(СВЦЭМ!$C$33:$C$776,СВЦЭМ!$A$33:$A$776,$A74,СВЦЭМ!$B$33:$B$776,D$47)+'СЕТ СН'!$G$9+СВЦЭМ!$D$10+'СЕТ СН'!$G$6-'СЕТ СН'!$G$19</f>
        <v>1777.8179927599999</v>
      </c>
      <c r="E74" s="36">
        <f>SUMIFS(СВЦЭМ!$C$33:$C$776,СВЦЭМ!$A$33:$A$776,$A74,СВЦЭМ!$B$33:$B$776,E$47)+'СЕТ СН'!$G$9+СВЦЭМ!$D$10+'СЕТ СН'!$G$6-'СЕТ СН'!$G$19</f>
        <v>1782.53938999</v>
      </c>
      <c r="F74" s="36">
        <f>SUMIFS(СВЦЭМ!$C$33:$C$776,СВЦЭМ!$A$33:$A$776,$A74,СВЦЭМ!$B$33:$B$776,F$47)+'СЕТ СН'!$G$9+СВЦЭМ!$D$10+'СЕТ СН'!$G$6-'СЕТ СН'!$G$19</f>
        <v>1768.8627692499999</v>
      </c>
      <c r="G74" s="36">
        <f>SUMIFS(СВЦЭМ!$C$33:$C$776,СВЦЭМ!$A$33:$A$776,$A74,СВЦЭМ!$B$33:$B$776,G$47)+'СЕТ СН'!$G$9+СВЦЭМ!$D$10+'СЕТ СН'!$G$6-'СЕТ СН'!$G$19</f>
        <v>1768.0485799200001</v>
      </c>
      <c r="H74" s="36">
        <f>SUMIFS(СВЦЭМ!$C$33:$C$776,СВЦЭМ!$A$33:$A$776,$A74,СВЦЭМ!$B$33:$B$776,H$47)+'СЕТ СН'!$G$9+СВЦЭМ!$D$10+'СЕТ СН'!$G$6-'СЕТ СН'!$G$19</f>
        <v>1735.0985984999998</v>
      </c>
      <c r="I74" s="36">
        <f>SUMIFS(СВЦЭМ!$C$33:$C$776,СВЦЭМ!$A$33:$A$776,$A74,СВЦЭМ!$B$33:$B$776,I$47)+'СЕТ СН'!$G$9+СВЦЭМ!$D$10+'СЕТ СН'!$G$6-'СЕТ СН'!$G$19</f>
        <v>1655.0036043499999</v>
      </c>
      <c r="J74" s="36">
        <f>SUMIFS(СВЦЭМ!$C$33:$C$776,СВЦЭМ!$A$33:$A$776,$A74,СВЦЭМ!$B$33:$B$776,J$47)+'СЕТ СН'!$G$9+СВЦЭМ!$D$10+'СЕТ СН'!$G$6-'СЕТ СН'!$G$19</f>
        <v>1647.4456062899999</v>
      </c>
      <c r="K74" s="36">
        <f>SUMIFS(СВЦЭМ!$C$33:$C$776,СВЦЭМ!$A$33:$A$776,$A74,СВЦЭМ!$B$33:$B$776,K$47)+'СЕТ СН'!$G$9+СВЦЭМ!$D$10+'СЕТ СН'!$G$6-'СЕТ СН'!$G$19</f>
        <v>1572.0222365899999</v>
      </c>
      <c r="L74" s="36">
        <f>SUMIFS(СВЦЭМ!$C$33:$C$776,СВЦЭМ!$A$33:$A$776,$A74,СВЦЭМ!$B$33:$B$776,L$47)+'СЕТ СН'!$G$9+СВЦЭМ!$D$10+'СЕТ СН'!$G$6-'СЕТ СН'!$G$19</f>
        <v>1571.8525281100001</v>
      </c>
      <c r="M74" s="36">
        <f>SUMIFS(СВЦЭМ!$C$33:$C$776,СВЦЭМ!$A$33:$A$776,$A74,СВЦЭМ!$B$33:$B$776,M$47)+'СЕТ СН'!$G$9+СВЦЭМ!$D$10+'СЕТ СН'!$G$6-'СЕТ СН'!$G$19</f>
        <v>1640.23939501</v>
      </c>
      <c r="N74" s="36">
        <f>SUMIFS(СВЦЭМ!$C$33:$C$776,СВЦЭМ!$A$33:$A$776,$A74,СВЦЭМ!$B$33:$B$776,N$47)+'СЕТ СН'!$G$9+СВЦЭМ!$D$10+'СЕТ СН'!$G$6-'СЕТ СН'!$G$19</f>
        <v>1672.6514729</v>
      </c>
      <c r="O74" s="36">
        <f>SUMIFS(СВЦЭМ!$C$33:$C$776,СВЦЭМ!$A$33:$A$776,$A74,СВЦЭМ!$B$33:$B$776,O$47)+'СЕТ СН'!$G$9+СВЦЭМ!$D$10+'СЕТ СН'!$G$6-'СЕТ СН'!$G$19</f>
        <v>1674.4004236799997</v>
      </c>
      <c r="P74" s="36">
        <f>SUMIFS(СВЦЭМ!$C$33:$C$776,СВЦЭМ!$A$33:$A$776,$A74,СВЦЭМ!$B$33:$B$776,P$47)+'СЕТ СН'!$G$9+СВЦЭМ!$D$10+'СЕТ СН'!$G$6-'СЕТ СН'!$G$19</f>
        <v>1665.32310392</v>
      </c>
      <c r="Q74" s="36">
        <f>SUMIFS(СВЦЭМ!$C$33:$C$776,СВЦЭМ!$A$33:$A$776,$A74,СВЦЭМ!$B$33:$B$776,Q$47)+'СЕТ СН'!$G$9+СВЦЭМ!$D$10+'СЕТ СН'!$G$6-'СЕТ СН'!$G$19</f>
        <v>1667.0355893999999</v>
      </c>
      <c r="R74" s="36">
        <f>SUMIFS(СВЦЭМ!$C$33:$C$776,СВЦЭМ!$A$33:$A$776,$A74,СВЦЭМ!$B$33:$B$776,R$47)+'СЕТ СН'!$G$9+СВЦЭМ!$D$10+'СЕТ СН'!$G$6-'СЕТ СН'!$G$19</f>
        <v>1664.9240682300001</v>
      </c>
      <c r="S74" s="36">
        <f>SUMIFS(СВЦЭМ!$C$33:$C$776,СВЦЭМ!$A$33:$A$776,$A74,СВЦЭМ!$B$33:$B$776,S$47)+'СЕТ СН'!$G$9+СВЦЭМ!$D$10+'СЕТ СН'!$G$6-'СЕТ СН'!$G$19</f>
        <v>1690.10135726</v>
      </c>
      <c r="T74" s="36">
        <f>SUMIFS(СВЦЭМ!$C$33:$C$776,СВЦЭМ!$A$33:$A$776,$A74,СВЦЭМ!$B$33:$B$776,T$47)+'СЕТ СН'!$G$9+СВЦЭМ!$D$10+'СЕТ СН'!$G$6-'СЕТ СН'!$G$19</f>
        <v>1604.1017892999998</v>
      </c>
      <c r="U74" s="36">
        <f>SUMIFS(СВЦЭМ!$C$33:$C$776,СВЦЭМ!$A$33:$A$776,$A74,СВЦЭМ!$B$33:$B$776,U$47)+'СЕТ СН'!$G$9+СВЦЭМ!$D$10+'СЕТ СН'!$G$6-'СЕТ СН'!$G$19</f>
        <v>1569.3646421599997</v>
      </c>
      <c r="V74" s="36">
        <f>SUMIFS(СВЦЭМ!$C$33:$C$776,СВЦЭМ!$A$33:$A$776,$A74,СВЦЭМ!$B$33:$B$776,V$47)+'СЕТ СН'!$G$9+СВЦЭМ!$D$10+'СЕТ СН'!$G$6-'СЕТ СН'!$G$19</f>
        <v>1695.2457220699998</v>
      </c>
      <c r="W74" s="36">
        <f>SUMIFS(СВЦЭМ!$C$33:$C$776,СВЦЭМ!$A$33:$A$776,$A74,СВЦЭМ!$B$33:$B$776,W$47)+'СЕТ СН'!$G$9+СВЦЭМ!$D$10+'СЕТ СН'!$G$6-'СЕТ СН'!$G$19</f>
        <v>1596.5377284299998</v>
      </c>
      <c r="X74" s="36">
        <f>SUMIFS(СВЦЭМ!$C$33:$C$776,СВЦЭМ!$A$33:$A$776,$A74,СВЦЭМ!$B$33:$B$776,X$47)+'СЕТ СН'!$G$9+СВЦЭМ!$D$10+'СЕТ СН'!$G$6-'СЕТ СН'!$G$19</f>
        <v>1601.3369337199997</v>
      </c>
      <c r="Y74" s="36">
        <f>SUMIFS(СВЦЭМ!$C$33:$C$776,СВЦЭМ!$A$33:$A$776,$A74,СВЦЭМ!$B$33:$B$776,Y$47)+'СЕТ СН'!$G$9+СВЦЭМ!$D$10+'СЕТ СН'!$G$6-'СЕТ СН'!$G$19</f>
        <v>1643.3101711199997</v>
      </c>
    </row>
    <row r="75" spans="1:27" ht="15.75" x14ac:dyDescent="0.2">
      <c r="A75" s="35">
        <f t="shared" si="1"/>
        <v>43493</v>
      </c>
      <c r="B75" s="36">
        <f>SUMIFS(СВЦЭМ!$C$33:$C$776,СВЦЭМ!$A$33:$A$776,$A75,СВЦЭМ!$B$33:$B$776,B$47)+'СЕТ СН'!$G$9+СВЦЭМ!$D$10+'СЕТ СН'!$G$6-'СЕТ СН'!$G$19</f>
        <v>1728.6039460399998</v>
      </c>
      <c r="C75" s="36">
        <f>SUMIFS(СВЦЭМ!$C$33:$C$776,СВЦЭМ!$A$33:$A$776,$A75,СВЦЭМ!$B$33:$B$776,C$47)+'СЕТ СН'!$G$9+СВЦЭМ!$D$10+'СЕТ СН'!$G$6-'СЕТ СН'!$G$19</f>
        <v>1769.5099969499997</v>
      </c>
      <c r="D75" s="36">
        <f>SUMIFS(СВЦЭМ!$C$33:$C$776,СВЦЭМ!$A$33:$A$776,$A75,СВЦЭМ!$B$33:$B$776,D$47)+'СЕТ СН'!$G$9+СВЦЭМ!$D$10+'СЕТ СН'!$G$6-'СЕТ СН'!$G$19</f>
        <v>1773.85638363</v>
      </c>
      <c r="E75" s="36">
        <f>SUMIFS(СВЦЭМ!$C$33:$C$776,СВЦЭМ!$A$33:$A$776,$A75,СВЦЭМ!$B$33:$B$776,E$47)+'СЕТ СН'!$G$9+СВЦЭМ!$D$10+'СЕТ СН'!$G$6-'СЕТ СН'!$G$19</f>
        <v>1757.16636221</v>
      </c>
      <c r="F75" s="36">
        <f>SUMIFS(СВЦЭМ!$C$33:$C$776,СВЦЭМ!$A$33:$A$776,$A75,СВЦЭМ!$B$33:$B$776,F$47)+'СЕТ СН'!$G$9+СВЦЭМ!$D$10+'СЕТ СН'!$G$6-'СЕТ СН'!$G$19</f>
        <v>1777.3614437599999</v>
      </c>
      <c r="G75" s="36">
        <f>SUMIFS(СВЦЭМ!$C$33:$C$776,СВЦЭМ!$A$33:$A$776,$A75,СВЦЭМ!$B$33:$B$776,G$47)+'СЕТ СН'!$G$9+СВЦЭМ!$D$10+'СЕТ СН'!$G$6-'СЕТ СН'!$G$19</f>
        <v>1839.73944119</v>
      </c>
      <c r="H75" s="36">
        <f>SUMIFS(СВЦЭМ!$C$33:$C$776,СВЦЭМ!$A$33:$A$776,$A75,СВЦЭМ!$B$33:$B$776,H$47)+'СЕТ СН'!$G$9+СВЦЭМ!$D$10+'СЕТ СН'!$G$6-'СЕТ СН'!$G$19</f>
        <v>1774.4080427199997</v>
      </c>
      <c r="I75" s="36">
        <f>SUMIFS(СВЦЭМ!$C$33:$C$776,СВЦЭМ!$A$33:$A$776,$A75,СВЦЭМ!$B$33:$B$776,I$47)+'СЕТ СН'!$G$9+СВЦЭМ!$D$10+'СЕТ СН'!$G$6-'СЕТ СН'!$G$19</f>
        <v>1623.0674386699998</v>
      </c>
      <c r="J75" s="36">
        <f>SUMIFS(СВЦЭМ!$C$33:$C$776,СВЦЭМ!$A$33:$A$776,$A75,СВЦЭМ!$B$33:$B$776,J$47)+'СЕТ СН'!$G$9+СВЦЭМ!$D$10+'СЕТ СН'!$G$6-'СЕТ СН'!$G$19</f>
        <v>1563.00594026</v>
      </c>
      <c r="K75" s="36">
        <f>SUMIFS(СВЦЭМ!$C$33:$C$776,СВЦЭМ!$A$33:$A$776,$A75,СВЦЭМ!$B$33:$B$776,K$47)+'СЕТ СН'!$G$9+СВЦЭМ!$D$10+'СЕТ СН'!$G$6-'СЕТ СН'!$G$19</f>
        <v>1552.1309338699998</v>
      </c>
      <c r="L75" s="36">
        <f>SUMIFS(СВЦЭМ!$C$33:$C$776,СВЦЭМ!$A$33:$A$776,$A75,СВЦЭМ!$B$33:$B$776,L$47)+'СЕТ СН'!$G$9+СВЦЭМ!$D$10+'СЕТ СН'!$G$6-'СЕТ СН'!$G$19</f>
        <v>1579.06789084</v>
      </c>
      <c r="M75" s="36">
        <f>SUMIFS(СВЦЭМ!$C$33:$C$776,СВЦЭМ!$A$33:$A$776,$A75,СВЦЭМ!$B$33:$B$776,M$47)+'СЕТ СН'!$G$9+СВЦЭМ!$D$10+'СЕТ СН'!$G$6-'СЕТ СН'!$G$19</f>
        <v>1625.46150807</v>
      </c>
      <c r="N75" s="36">
        <f>SUMIFS(СВЦЭМ!$C$33:$C$776,СВЦЭМ!$A$33:$A$776,$A75,СВЦЭМ!$B$33:$B$776,N$47)+'СЕТ СН'!$G$9+СВЦЭМ!$D$10+'СЕТ СН'!$G$6-'СЕТ СН'!$G$19</f>
        <v>1659.8793176199997</v>
      </c>
      <c r="O75" s="36">
        <f>SUMIFS(СВЦЭМ!$C$33:$C$776,СВЦЭМ!$A$33:$A$776,$A75,СВЦЭМ!$B$33:$B$776,O$47)+'СЕТ СН'!$G$9+СВЦЭМ!$D$10+'СЕТ СН'!$G$6-'СЕТ СН'!$G$19</f>
        <v>1687.3357090099998</v>
      </c>
      <c r="P75" s="36">
        <f>SUMIFS(СВЦЭМ!$C$33:$C$776,СВЦЭМ!$A$33:$A$776,$A75,СВЦЭМ!$B$33:$B$776,P$47)+'СЕТ СН'!$G$9+СВЦЭМ!$D$10+'СЕТ СН'!$G$6-'СЕТ СН'!$G$19</f>
        <v>1653.4140588699997</v>
      </c>
      <c r="Q75" s="36">
        <f>SUMIFS(СВЦЭМ!$C$33:$C$776,СВЦЭМ!$A$33:$A$776,$A75,СВЦЭМ!$B$33:$B$776,Q$47)+'СЕТ СН'!$G$9+СВЦЭМ!$D$10+'СЕТ СН'!$G$6-'СЕТ СН'!$G$19</f>
        <v>1525.4822376100001</v>
      </c>
      <c r="R75" s="36">
        <f>SUMIFS(СВЦЭМ!$C$33:$C$776,СВЦЭМ!$A$33:$A$776,$A75,СВЦЭМ!$B$33:$B$776,R$47)+'СЕТ СН'!$G$9+СВЦЭМ!$D$10+'СЕТ СН'!$G$6-'СЕТ СН'!$G$19</f>
        <v>1537.3937836999999</v>
      </c>
      <c r="S75" s="36">
        <f>SUMIFS(СВЦЭМ!$C$33:$C$776,СВЦЭМ!$A$33:$A$776,$A75,СВЦЭМ!$B$33:$B$776,S$47)+'СЕТ СН'!$G$9+СВЦЭМ!$D$10+'СЕТ СН'!$G$6-'СЕТ СН'!$G$19</f>
        <v>1526.3994241400001</v>
      </c>
      <c r="T75" s="36">
        <f>SUMIFS(СВЦЭМ!$C$33:$C$776,СВЦЭМ!$A$33:$A$776,$A75,СВЦЭМ!$B$33:$B$776,T$47)+'СЕТ СН'!$G$9+СВЦЭМ!$D$10+'СЕТ СН'!$G$6-'СЕТ СН'!$G$19</f>
        <v>1502.19252951</v>
      </c>
      <c r="U75" s="36">
        <f>SUMIFS(СВЦЭМ!$C$33:$C$776,СВЦЭМ!$A$33:$A$776,$A75,СВЦЭМ!$B$33:$B$776,U$47)+'СЕТ СН'!$G$9+СВЦЭМ!$D$10+'СЕТ СН'!$G$6-'СЕТ СН'!$G$19</f>
        <v>1562.2097912199997</v>
      </c>
      <c r="V75" s="36">
        <f>SUMIFS(СВЦЭМ!$C$33:$C$776,СВЦЭМ!$A$33:$A$776,$A75,СВЦЭМ!$B$33:$B$776,V$47)+'СЕТ СН'!$G$9+СВЦЭМ!$D$10+'СЕТ СН'!$G$6-'СЕТ СН'!$G$19</f>
        <v>1606.0806475499999</v>
      </c>
      <c r="W75" s="36">
        <f>SUMIFS(СВЦЭМ!$C$33:$C$776,СВЦЭМ!$A$33:$A$776,$A75,СВЦЭМ!$B$33:$B$776,W$47)+'СЕТ СН'!$G$9+СВЦЭМ!$D$10+'СЕТ СН'!$G$6-'СЕТ СН'!$G$19</f>
        <v>1584.5787021199999</v>
      </c>
      <c r="X75" s="36">
        <f>SUMIFS(СВЦЭМ!$C$33:$C$776,СВЦЭМ!$A$33:$A$776,$A75,СВЦЭМ!$B$33:$B$776,X$47)+'СЕТ СН'!$G$9+СВЦЭМ!$D$10+'СЕТ СН'!$G$6-'СЕТ СН'!$G$19</f>
        <v>1629.80854021</v>
      </c>
      <c r="Y75" s="36">
        <f>SUMIFS(СВЦЭМ!$C$33:$C$776,СВЦЭМ!$A$33:$A$776,$A75,СВЦЭМ!$B$33:$B$776,Y$47)+'СЕТ СН'!$G$9+СВЦЭМ!$D$10+'СЕТ СН'!$G$6-'СЕТ СН'!$G$19</f>
        <v>1654.70639428</v>
      </c>
    </row>
    <row r="76" spans="1:27" ht="15.75" x14ac:dyDescent="0.2">
      <c r="A76" s="35">
        <f t="shared" si="1"/>
        <v>43494</v>
      </c>
      <c r="B76" s="36">
        <f>SUMIFS(СВЦЭМ!$C$33:$C$776,СВЦЭМ!$A$33:$A$776,$A76,СВЦЭМ!$B$33:$B$776,B$47)+'СЕТ СН'!$G$9+СВЦЭМ!$D$10+'СЕТ СН'!$G$6-'СЕТ СН'!$G$19</f>
        <v>1777.8117237500001</v>
      </c>
      <c r="C76" s="36">
        <f>SUMIFS(СВЦЭМ!$C$33:$C$776,СВЦЭМ!$A$33:$A$776,$A76,СВЦЭМ!$B$33:$B$776,C$47)+'СЕТ СН'!$G$9+СВЦЭМ!$D$10+'СЕТ СН'!$G$6-'СЕТ СН'!$G$19</f>
        <v>1776.85011321</v>
      </c>
      <c r="D76" s="36">
        <f>SUMIFS(СВЦЭМ!$C$33:$C$776,СВЦЭМ!$A$33:$A$776,$A76,СВЦЭМ!$B$33:$B$776,D$47)+'СЕТ СН'!$G$9+СВЦЭМ!$D$10+'СЕТ СН'!$G$6-'СЕТ СН'!$G$19</f>
        <v>1735.9993312799998</v>
      </c>
      <c r="E76" s="36">
        <f>SUMIFS(СВЦЭМ!$C$33:$C$776,СВЦЭМ!$A$33:$A$776,$A76,СВЦЭМ!$B$33:$B$776,E$47)+'СЕТ СН'!$G$9+СВЦЭМ!$D$10+'СЕТ СН'!$G$6-'СЕТ СН'!$G$19</f>
        <v>1735.7193577499997</v>
      </c>
      <c r="F76" s="36">
        <f>SUMIFS(СВЦЭМ!$C$33:$C$776,СВЦЭМ!$A$33:$A$776,$A76,СВЦЭМ!$B$33:$B$776,F$47)+'СЕТ СН'!$G$9+СВЦЭМ!$D$10+'СЕТ СН'!$G$6-'СЕТ СН'!$G$19</f>
        <v>1751.4338803599999</v>
      </c>
      <c r="G76" s="36">
        <f>SUMIFS(СВЦЭМ!$C$33:$C$776,СВЦЭМ!$A$33:$A$776,$A76,СВЦЭМ!$B$33:$B$776,G$47)+'СЕТ СН'!$G$9+СВЦЭМ!$D$10+'СЕТ СН'!$G$6-'СЕТ СН'!$G$19</f>
        <v>1711.5540888999999</v>
      </c>
      <c r="H76" s="36">
        <f>SUMIFS(СВЦЭМ!$C$33:$C$776,СВЦЭМ!$A$33:$A$776,$A76,СВЦЭМ!$B$33:$B$776,H$47)+'СЕТ СН'!$G$9+СВЦЭМ!$D$10+'СЕТ СН'!$G$6-'СЕТ СН'!$G$19</f>
        <v>1650.7462408000001</v>
      </c>
      <c r="I76" s="36">
        <f>SUMIFS(СВЦЭМ!$C$33:$C$776,СВЦЭМ!$A$33:$A$776,$A76,СВЦЭМ!$B$33:$B$776,I$47)+'СЕТ СН'!$G$9+СВЦЭМ!$D$10+'СЕТ СН'!$G$6-'СЕТ СН'!$G$19</f>
        <v>1561.2019784499998</v>
      </c>
      <c r="J76" s="36">
        <f>SUMIFS(СВЦЭМ!$C$33:$C$776,СВЦЭМ!$A$33:$A$776,$A76,СВЦЭМ!$B$33:$B$776,J$47)+'СЕТ СН'!$G$9+СВЦЭМ!$D$10+'СЕТ СН'!$G$6-'СЕТ СН'!$G$19</f>
        <v>1534.7036706599997</v>
      </c>
      <c r="K76" s="36">
        <f>SUMIFS(СВЦЭМ!$C$33:$C$776,СВЦЭМ!$A$33:$A$776,$A76,СВЦЭМ!$B$33:$B$776,K$47)+'СЕТ СН'!$G$9+СВЦЭМ!$D$10+'СЕТ СН'!$G$6-'СЕТ СН'!$G$19</f>
        <v>1571.2598536800001</v>
      </c>
      <c r="L76" s="36">
        <f>SUMIFS(СВЦЭМ!$C$33:$C$776,СВЦЭМ!$A$33:$A$776,$A76,СВЦЭМ!$B$33:$B$776,L$47)+'СЕТ СН'!$G$9+СВЦЭМ!$D$10+'СЕТ СН'!$G$6-'СЕТ СН'!$G$19</f>
        <v>1539.4021457999997</v>
      </c>
      <c r="M76" s="36">
        <f>SUMIFS(СВЦЭМ!$C$33:$C$776,СВЦЭМ!$A$33:$A$776,$A76,СВЦЭМ!$B$33:$B$776,M$47)+'СЕТ СН'!$G$9+СВЦЭМ!$D$10+'СЕТ СН'!$G$6-'СЕТ СН'!$G$19</f>
        <v>1606.7461210900001</v>
      </c>
      <c r="N76" s="36">
        <f>SUMIFS(СВЦЭМ!$C$33:$C$776,СВЦЭМ!$A$33:$A$776,$A76,СВЦЭМ!$B$33:$B$776,N$47)+'СЕТ СН'!$G$9+СВЦЭМ!$D$10+'СЕТ СН'!$G$6-'СЕТ СН'!$G$19</f>
        <v>1621.2551150099998</v>
      </c>
      <c r="O76" s="36">
        <f>SUMIFS(СВЦЭМ!$C$33:$C$776,СВЦЭМ!$A$33:$A$776,$A76,СВЦЭМ!$B$33:$B$776,O$47)+'СЕТ СН'!$G$9+СВЦЭМ!$D$10+'СЕТ СН'!$G$6-'СЕТ СН'!$G$19</f>
        <v>1572.0819615599999</v>
      </c>
      <c r="P76" s="36">
        <f>SUMIFS(СВЦЭМ!$C$33:$C$776,СВЦЭМ!$A$33:$A$776,$A76,СВЦЭМ!$B$33:$B$776,P$47)+'СЕТ СН'!$G$9+СВЦЭМ!$D$10+'СЕТ СН'!$G$6-'СЕТ СН'!$G$19</f>
        <v>1632.7474508</v>
      </c>
      <c r="Q76" s="36">
        <f>SUMIFS(СВЦЭМ!$C$33:$C$776,СВЦЭМ!$A$33:$A$776,$A76,СВЦЭМ!$B$33:$B$776,Q$47)+'СЕТ СН'!$G$9+СВЦЭМ!$D$10+'СЕТ СН'!$G$6-'СЕТ СН'!$G$19</f>
        <v>1422.0625294500001</v>
      </c>
      <c r="R76" s="36">
        <f>SUMIFS(СВЦЭМ!$C$33:$C$776,СВЦЭМ!$A$33:$A$776,$A76,СВЦЭМ!$B$33:$B$776,R$47)+'СЕТ СН'!$G$9+СВЦЭМ!$D$10+'СЕТ СН'!$G$6-'СЕТ СН'!$G$19</f>
        <v>1448.5872973800001</v>
      </c>
      <c r="S76" s="36">
        <f>SUMIFS(СВЦЭМ!$C$33:$C$776,СВЦЭМ!$A$33:$A$776,$A76,СВЦЭМ!$B$33:$B$776,S$47)+'СЕТ СН'!$G$9+СВЦЭМ!$D$10+'СЕТ СН'!$G$6-'СЕТ СН'!$G$19</f>
        <v>1429.5615862</v>
      </c>
      <c r="T76" s="36">
        <f>SUMIFS(СВЦЭМ!$C$33:$C$776,СВЦЭМ!$A$33:$A$776,$A76,СВЦЭМ!$B$33:$B$776,T$47)+'СЕТ СН'!$G$9+СВЦЭМ!$D$10+'СЕТ СН'!$G$6-'СЕТ СН'!$G$19</f>
        <v>1419.2364490700002</v>
      </c>
      <c r="U76" s="36">
        <f>SUMIFS(СВЦЭМ!$C$33:$C$776,СВЦЭМ!$A$33:$A$776,$A76,СВЦЭМ!$B$33:$B$776,U$47)+'СЕТ СН'!$G$9+СВЦЭМ!$D$10+'СЕТ СН'!$G$6-'СЕТ СН'!$G$19</f>
        <v>1434.3939718500001</v>
      </c>
      <c r="V76" s="36">
        <f>SUMIFS(СВЦЭМ!$C$33:$C$776,СВЦЭМ!$A$33:$A$776,$A76,СВЦЭМ!$B$33:$B$776,V$47)+'СЕТ СН'!$G$9+СВЦЭМ!$D$10+'СЕТ СН'!$G$6-'СЕТ СН'!$G$19</f>
        <v>1439.99634165</v>
      </c>
      <c r="W76" s="36">
        <f>SUMIFS(СВЦЭМ!$C$33:$C$776,СВЦЭМ!$A$33:$A$776,$A76,СВЦЭМ!$B$33:$B$776,W$47)+'СЕТ СН'!$G$9+СВЦЭМ!$D$10+'СЕТ СН'!$G$6-'СЕТ СН'!$G$19</f>
        <v>1488.7758444999999</v>
      </c>
      <c r="X76" s="36">
        <f>SUMIFS(СВЦЭМ!$C$33:$C$776,СВЦЭМ!$A$33:$A$776,$A76,СВЦЭМ!$B$33:$B$776,X$47)+'СЕТ СН'!$G$9+СВЦЭМ!$D$10+'СЕТ СН'!$G$6-'СЕТ СН'!$G$19</f>
        <v>1496.2039187300002</v>
      </c>
      <c r="Y76" s="36">
        <f>SUMIFS(СВЦЭМ!$C$33:$C$776,СВЦЭМ!$A$33:$A$776,$A76,СВЦЭМ!$B$33:$B$776,Y$47)+'СЕТ СН'!$G$9+СВЦЭМ!$D$10+'СЕТ СН'!$G$6-'СЕТ СН'!$G$19</f>
        <v>1569.5141813499999</v>
      </c>
    </row>
    <row r="77" spans="1:27" ht="15.75" x14ac:dyDescent="0.2">
      <c r="A77" s="35">
        <f t="shared" si="1"/>
        <v>43495</v>
      </c>
      <c r="B77" s="36">
        <f>SUMIFS(СВЦЭМ!$C$33:$C$776,СВЦЭМ!$A$33:$A$776,$A77,СВЦЭМ!$B$33:$B$776,B$47)+'СЕТ СН'!$G$9+СВЦЭМ!$D$10+'СЕТ СН'!$G$6-'СЕТ СН'!$G$19</f>
        <v>1636.6804995899997</v>
      </c>
      <c r="C77" s="36">
        <f>SUMIFS(СВЦЭМ!$C$33:$C$776,СВЦЭМ!$A$33:$A$776,$A77,СВЦЭМ!$B$33:$B$776,C$47)+'СЕТ СН'!$G$9+СВЦЭМ!$D$10+'СЕТ СН'!$G$6-'СЕТ СН'!$G$19</f>
        <v>1846.7636918499998</v>
      </c>
      <c r="D77" s="36">
        <f>SUMIFS(СВЦЭМ!$C$33:$C$776,СВЦЭМ!$A$33:$A$776,$A77,СВЦЭМ!$B$33:$B$776,D$47)+'СЕТ СН'!$G$9+СВЦЭМ!$D$10+'СЕТ СН'!$G$6-'СЕТ СН'!$G$19</f>
        <v>1847.3323901599997</v>
      </c>
      <c r="E77" s="36">
        <f>SUMIFS(СВЦЭМ!$C$33:$C$776,СВЦЭМ!$A$33:$A$776,$A77,СВЦЭМ!$B$33:$B$776,E$47)+'СЕТ СН'!$G$9+СВЦЭМ!$D$10+'СЕТ СН'!$G$6-'СЕТ СН'!$G$19</f>
        <v>1815.9227425199997</v>
      </c>
      <c r="F77" s="36">
        <f>SUMIFS(СВЦЭМ!$C$33:$C$776,СВЦЭМ!$A$33:$A$776,$A77,СВЦЭМ!$B$33:$B$776,F$47)+'СЕТ СН'!$G$9+СВЦЭМ!$D$10+'СЕТ СН'!$G$6-'СЕТ СН'!$G$19</f>
        <v>1822.0182954500001</v>
      </c>
      <c r="G77" s="36">
        <f>SUMIFS(СВЦЭМ!$C$33:$C$776,СВЦЭМ!$A$33:$A$776,$A77,СВЦЭМ!$B$33:$B$776,G$47)+'СЕТ СН'!$G$9+СВЦЭМ!$D$10+'СЕТ СН'!$G$6-'СЕТ СН'!$G$19</f>
        <v>1806.20094857</v>
      </c>
      <c r="H77" s="36">
        <f>SUMIFS(СВЦЭМ!$C$33:$C$776,СВЦЭМ!$A$33:$A$776,$A77,СВЦЭМ!$B$33:$B$776,H$47)+'СЕТ СН'!$G$9+СВЦЭМ!$D$10+'СЕТ СН'!$G$6-'СЕТ СН'!$G$19</f>
        <v>1556.9798246999999</v>
      </c>
      <c r="I77" s="36">
        <f>SUMIFS(СВЦЭМ!$C$33:$C$776,СВЦЭМ!$A$33:$A$776,$A77,СВЦЭМ!$B$33:$B$776,I$47)+'СЕТ СН'!$G$9+СВЦЭМ!$D$10+'СЕТ СН'!$G$6-'СЕТ СН'!$G$19</f>
        <v>1485.2632344799999</v>
      </c>
      <c r="J77" s="36">
        <f>SUMIFS(СВЦЭМ!$C$33:$C$776,СВЦЭМ!$A$33:$A$776,$A77,СВЦЭМ!$B$33:$B$776,J$47)+'СЕТ СН'!$G$9+СВЦЭМ!$D$10+'СЕТ СН'!$G$6-'СЕТ СН'!$G$19</f>
        <v>1442.4792595600002</v>
      </c>
      <c r="K77" s="36">
        <f>SUMIFS(СВЦЭМ!$C$33:$C$776,СВЦЭМ!$A$33:$A$776,$A77,СВЦЭМ!$B$33:$B$776,K$47)+'СЕТ СН'!$G$9+СВЦЭМ!$D$10+'СЕТ СН'!$G$6-'СЕТ СН'!$G$19</f>
        <v>1438.7259395800002</v>
      </c>
      <c r="L77" s="36">
        <f>SUMIFS(СВЦЭМ!$C$33:$C$776,СВЦЭМ!$A$33:$A$776,$A77,СВЦЭМ!$B$33:$B$776,L$47)+'СЕТ СН'!$G$9+СВЦЭМ!$D$10+'СЕТ СН'!$G$6-'СЕТ СН'!$G$19</f>
        <v>1405.7363969600001</v>
      </c>
      <c r="M77" s="36">
        <f>SUMIFS(СВЦЭМ!$C$33:$C$776,СВЦЭМ!$A$33:$A$776,$A77,СВЦЭМ!$B$33:$B$776,M$47)+'СЕТ СН'!$G$9+СВЦЭМ!$D$10+'СЕТ СН'!$G$6-'СЕТ СН'!$G$19</f>
        <v>1441.4053909899999</v>
      </c>
      <c r="N77" s="36">
        <f>SUMIFS(СВЦЭМ!$C$33:$C$776,СВЦЭМ!$A$33:$A$776,$A77,СВЦЭМ!$B$33:$B$776,N$47)+'СЕТ СН'!$G$9+СВЦЭМ!$D$10+'СЕТ СН'!$G$6-'СЕТ СН'!$G$19</f>
        <v>1460.9373144900001</v>
      </c>
      <c r="O77" s="36">
        <f>SUMIFS(СВЦЭМ!$C$33:$C$776,СВЦЭМ!$A$33:$A$776,$A77,СВЦЭМ!$B$33:$B$776,O$47)+'СЕТ СН'!$G$9+СВЦЭМ!$D$10+'СЕТ СН'!$G$6-'СЕТ СН'!$G$19</f>
        <v>1430.74676615</v>
      </c>
      <c r="P77" s="36">
        <f>SUMIFS(СВЦЭМ!$C$33:$C$776,СВЦЭМ!$A$33:$A$776,$A77,СВЦЭМ!$B$33:$B$776,P$47)+'СЕТ СН'!$G$9+СВЦЭМ!$D$10+'СЕТ СН'!$G$6-'СЕТ СН'!$G$19</f>
        <v>1430.3948556599998</v>
      </c>
      <c r="Q77" s="36">
        <f>SUMIFS(СВЦЭМ!$C$33:$C$776,СВЦЭМ!$A$33:$A$776,$A77,СВЦЭМ!$B$33:$B$776,Q$47)+'СЕТ СН'!$G$9+СВЦЭМ!$D$10+'СЕТ СН'!$G$6-'СЕТ СН'!$G$19</f>
        <v>1420.0812242500001</v>
      </c>
      <c r="R77" s="36">
        <f>SUMIFS(СВЦЭМ!$C$33:$C$776,СВЦЭМ!$A$33:$A$776,$A77,СВЦЭМ!$B$33:$B$776,R$47)+'СЕТ СН'!$G$9+СВЦЭМ!$D$10+'СЕТ СН'!$G$6-'СЕТ СН'!$G$19</f>
        <v>1448.4134554900002</v>
      </c>
      <c r="S77" s="36">
        <f>SUMIFS(СВЦЭМ!$C$33:$C$776,СВЦЭМ!$A$33:$A$776,$A77,СВЦЭМ!$B$33:$B$776,S$47)+'СЕТ СН'!$G$9+СВЦЭМ!$D$10+'СЕТ СН'!$G$6-'СЕТ СН'!$G$19</f>
        <v>1404.9854058199999</v>
      </c>
      <c r="T77" s="36">
        <f>SUMIFS(СВЦЭМ!$C$33:$C$776,СВЦЭМ!$A$33:$A$776,$A77,СВЦЭМ!$B$33:$B$776,T$47)+'СЕТ СН'!$G$9+СВЦЭМ!$D$10+'СЕТ СН'!$G$6-'СЕТ СН'!$G$19</f>
        <v>1294.69706421</v>
      </c>
      <c r="U77" s="36">
        <f>SUMIFS(СВЦЭМ!$C$33:$C$776,СВЦЭМ!$A$33:$A$776,$A77,СВЦЭМ!$B$33:$B$776,U$47)+'СЕТ СН'!$G$9+СВЦЭМ!$D$10+'СЕТ СН'!$G$6-'СЕТ СН'!$G$19</f>
        <v>1396.5073281999998</v>
      </c>
      <c r="V77" s="36">
        <f>SUMIFS(СВЦЭМ!$C$33:$C$776,СВЦЭМ!$A$33:$A$776,$A77,СВЦЭМ!$B$33:$B$776,V$47)+'СЕТ СН'!$G$9+СВЦЭМ!$D$10+'СЕТ СН'!$G$6-'СЕТ СН'!$G$19</f>
        <v>1753.4633887099999</v>
      </c>
      <c r="W77" s="36">
        <f>SUMIFS(СВЦЭМ!$C$33:$C$776,СВЦЭМ!$A$33:$A$776,$A77,СВЦЭМ!$B$33:$B$776,W$47)+'СЕТ СН'!$G$9+СВЦЭМ!$D$10+'СЕТ СН'!$G$6-'СЕТ СН'!$G$19</f>
        <v>1701.8112921699999</v>
      </c>
      <c r="X77" s="36">
        <f>SUMIFS(СВЦЭМ!$C$33:$C$776,СВЦЭМ!$A$33:$A$776,$A77,СВЦЭМ!$B$33:$B$776,X$47)+'СЕТ СН'!$G$9+СВЦЭМ!$D$10+'СЕТ СН'!$G$6-'СЕТ СН'!$G$19</f>
        <v>1682.24179327</v>
      </c>
      <c r="Y77" s="36">
        <f>SUMIFS(СВЦЭМ!$C$33:$C$776,СВЦЭМ!$A$33:$A$776,$A77,СВЦЭМ!$B$33:$B$776,Y$47)+'СЕТ СН'!$G$9+СВЦЭМ!$D$10+'СЕТ СН'!$G$6-'СЕТ СН'!$G$19</f>
        <v>1589.1877180699998</v>
      </c>
      <c r="AA77" s="37"/>
    </row>
    <row r="78" spans="1:27" ht="15.75" x14ac:dyDescent="0.2">
      <c r="A78" s="35">
        <f t="shared" si="1"/>
        <v>43496</v>
      </c>
      <c r="B78" s="36">
        <f>SUMIFS(СВЦЭМ!$C$33:$C$776,СВЦЭМ!$A$33:$A$776,$A78,СВЦЭМ!$B$33:$B$776,B$47)+'СЕТ СН'!$G$9+СВЦЭМ!$D$10+'СЕТ СН'!$G$6-'СЕТ СН'!$G$19</f>
        <v>1662.5647363399999</v>
      </c>
      <c r="C78" s="36">
        <f>SUMIFS(СВЦЭМ!$C$33:$C$776,СВЦЭМ!$A$33:$A$776,$A78,СВЦЭМ!$B$33:$B$776,C$47)+'СЕТ СН'!$G$9+СВЦЭМ!$D$10+'СЕТ СН'!$G$6-'СЕТ СН'!$G$19</f>
        <v>1709.6487401899999</v>
      </c>
      <c r="D78" s="36">
        <f>SUMIFS(СВЦЭМ!$C$33:$C$776,СВЦЭМ!$A$33:$A$776,$A78,СВЦЭМ!$B$33:$B$776,D$47)+'СЕТ СН'!$G$9+СВЦЭМ!$D$10+'СЕТ СН'!$G$6-'СЕТ СН'!$G$19</f>
        <v>1787.8496546299998</v>
      </c>
      <c r="E78" s="36">
        <f>SUMIFS(СВЦЭМ!$C$33:$C$776,СВЦЭМ!$A$33:$A$776,$A78,СВЦЭМ!$B$33:$B$776,E$47)+'СЕТ СН'!$G$9+СВЦЭМ!$D$10+'СЕТ СН'!$G$6-'СЕТ СН'!$G$19</f>
        <v>1794.9963459099999</v>
      </c>
      <c r="F78" s="36">
        <f>SUMIFS(СВЦЭМ!$C$33:$C$776,СВЦЭМ!$A$33:$A$776,$A78,СВЦЭМ!$B$33:$B$776,F$47)+'СЕТ СН'!$G$9+СВЦЭМ!$D$10+'СЕТ СН'!$G$6-'СЕТ СН'!$G$19</f>
        <v>1775.8270236899998</v>
      </c>
      <c r="G78" s="36">
        <f>SUMIFS(СВЦЭМ!$C$33:$C$776,СВЦЭМ!$A$33:$A$776,$A78,СВЦЭМ!$B$33:$B$776,G$47)+'СЕТ СН'!$G$9+СВЦЭМ!$D$10+'СЕТ СН'!$G$6-'СЕТ СН'!$G$19</f>
        <v>1732.4799729399997</v>
      </c>
      <c r="H78" s="36">
        <f>SUMIFS(СВЦЭМ!$C$33:$C$776,СВЦЭМ!$A$33:$A$776,$A78,СВЦЭМ!$B$33:$B$776,H$47)+'СЕТ СН'!$G$9+СВЦЭМ!$D$10+'СЕТ СН'!$G$6-'СЕТ СН'!$G$19</f>
        <v>1697.2154538199998</v>
      </c>
      <c r="I78" s="36">
        <f>SUMIFS(СВЦЭМ!$C$33:$C$776,СВЦЭМ!$A$33:$A$776,$A78,СВЦЭМ!$B$33:$B$776,I$47)+'СЕТ СН'!$G$9+СВЦЭМ!$D$10+'СЕТ СН'!$G$6-'СЕТ СН'!$G$19</f>
        <v>1612.0579554999999</v>
      </c>
      <c r="J78" s="36">
        <f>SUMIFS(СВЦЭМ!$C$33:$C$776,СВЦЭМ!$A$33:$A$776,$A78,СВЦЭМ!$B$33:$B$776,J$47)+'СЕТ СН'!$G$9+СВЦЭМ!$D$10+'СЕТ СН'!$G$6-'СЕТ СН'!$G$19</f>
        <v>1564.8457100299997</v>
      </c>
      <c r="K78" s="36">
        <f>SUMIFS(СВЦЭМ!$C$33:$C$776,СВЦЭМ!$A$33:$A$776,$A78,СВЦЭМ!$B$33:$B$776,K$47)+'СЕТ СН'!$G$9+СВЦЭМ!$D$10+'СЕТ СН'!$G$6-'СЕТ СН'!$G$19</f>
        <v>1545.2820206399997</v>
      </c>
      <c r="L78" s="36">
        <f>SUMIFS(СВЦЭМ!$C$33:$C$776,СВЦЭМ!$A$33:$A$776,$A78,СВЦЭМ!$B$33:$B$776,L$47)+'СЕТ СН'!$G$9+СВЦЭМ!$D$10+'СЕТ СН'!$G$6-'СЕТ СН'!$G$19</f>
        <v>1590.2049897799998</v>
      </c>
      <c r="M78" s="36">
        <f>SUMIFS(СВЦЭМ!$C$33:$C$776,СВЦЭМ!$A$33:$A$776,$A78,СВЦЭМ!$B$33:$B$776,M$47)+'СЕТ СН'!$G$9+СВЦЭМ!$D$10+'СЕТ СН'!$G$6-'СЕТ СН'!$G$19</f>
        <v>1597.0552661299998</v>
      </c>
      <c r="N78" s="36">
        <f>SUMIFS(СВЦЭМ!$C$33:$C$776,СВЦЭМ!$A$33:$A$776,$A78,СВЦЭМ!$B$33:$B$776,N$47)+'СЕТ СН'!$G$9+СВЦЭМ!$D$10+'СЕТ СН'!$G$6-'СЕТ СН'!$G$19</f>
        <v>1613.1964495699999</v>
      </c>
      <c r="O78" s="36">
        <f>SUMIFS(СВЦЭМ!$C$33:$C$776,СВЦЭМ!$A$33:$A$776,$A78,СВЦЭМ!$B$33:$B$776,O$47)+'СЕТ СН'!$G$9+СВЦЭМ!$D$10+'СЕТ СН'!$G$6-'СЕТ СН'!$G$19</f>
        <v>1602.7746656300001</v>
      </c>
      <c r="P78" s="36">
        <f>SUMIFS(СВЦЭМ!$C$33:$C$776,СВЦЭМ!$A$33:$A$776,$A78,СВЦЭМ!$B$33:$B$776,P$47)+'СЕТ СН'!$G$9+СВЦЭМ!$D$10+'СЕТ СН'!$G$6-'СЕТ СН'!$G$19</f>
        <v>1596.7384609699998</v>
      </c>
      <c r="Q78" s="36">
        <f>SUMIFS(СВЦЭМ!$C$33:$C$776,СВЦЭМ!$A$33:$A$776,$A78,СВЦЭМ!$B$33:$B$776,Q$47)+'СЕТ СН'!$G$9+СВЦЭМ!$D$10+'СЕТ СН'!$G$6-'СЕТ СН'!$G$19</f>
        <v>1605.7199280699997</v>
      </c>
      <c r="R78" s="36">
        <f>SUMIFS(СВЦЭМ!$C$33:$C$776,СВЦЭМ!$A$33:$A$776,$A78,СВЦЭМ!$B$33:$B$776,R$47)+'СЕТ СН'!$G$9+СВЦЭМ!$D$10+'СЕТ СН'!$G$6-'СЕТ СН'!$G$19</f>
        <v>1601.0597981400001</v>
      </c>
      <c r="S78" s="36">
        <f>SUMIFS(СВЦЭМ!$C$33:$C$776,СВЦЭМ!$A$33:$A$776,$A78,СВЦЭМ!$B$33:$B$776,S$47)+'СЕТ СН'!$G$9+СВЦЭМ!$D$10+'СЕТ СН'!$G$6-'СЕТ СН'!$G$19</f>
        <v>1557.3938347799999</v>
      </c>
      <c r="T78" s="36">
        <f>SUMIFS(СВЦЭМ!$C$33:$C$776,СВЦЭМ!$A$33:$A$776,$A78,СВЦЭМ!$B$33:$B$776,T$47)+'СЕТ СН'!$G$9+СВЦЭМ!$D$10+'СЕТ СН'!$G$6-'СЕТ СН'!$G$19</f>
        <v>1549.57337839</v>
      </c>
      <c r="U78" s="36">
        <f>SUMIFS(СВЦЭМ!$C$33:$C$776,СВЦЭМ!$A$33:$A$776,$A78,СВЦЭМ!$B$33:$B$776,U$47)+'СЕТ СН'!$G$9+СВЦЭМ!$D$10+'СЕТ СН'!$G$6-'СЕТ СН'!$G$19</f>
        <v>1556.2853456299999</v>
      </c>
      <c r="V78" s="36">
        <f>SUMIFS(СВЦЭМ!$C$33:$C$776,СВЦЭМ!$A$33:$A$776,$A78,СВЦЭМ!$B$33:$B$776,V$47)+'СЕТ СН'!$G$9+СВЦЭМ!$D$10+'СЕТ СН'!$G$6-'СЕТ СН'!$G$19</f>
        <v>1588.7743972099997</v>
      </c>
      <c r="W78" s="36">
        <f>SUMIFS(СВЦЭМ!$C$33:$C$776,СВЦЭМ!$A$33:$A$776,$A78,СВЦЭМ!$B$33:$B$776,W$47)+'СЕТ СН'!$G$9+СВЦЭМ!$D$10+'СЕТ СН'!$G$6-'СЕТ СН'!$G$19</f>
        <v>1590.3909452899998</v>
      </c>
      <c r="X78" s="36">
        <f>SUMIFS(СВЦЭМ!$C$33:$C$776,СВЦЭМ!$A$33:$A$776,$A78,СВЦЭМ!$B$33:$B$776,X$47)+'СЕТ СН'!$G$9+СВЦЭМ!$D$10+'СЕТ СН'!$G$6-'СЕТ СН'!$G$19</f>
        <v>1585.5276782400001</v>
      </c>
      <c r="Y78" s="36">
        <f>SUMIFS(СВЦЭМ!$C$33:$C$776,СВЦЭМ!$A$33:$A$776,$A78,СВЦЭМ!$B$33:$B$776,Y$47)+'СЕТ СН'!$G$9+СВЦЭМ!$D$10+'СЕТ СН'!$G$6-'СЕТ СН'!$G$19</f>
        <v>1633.67979741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01.01.2019</v>
      </c>
      <c r="B84" s="36">
        <f>SUMIFS(СВЦЭМ!$C$33:$C$776,СВЦЭМ!$A$33:$A$776,$A84,СВЦЭМ!$B$33:$B$776,B$83)+'СЕТ СН'!$H$9+СВЦЭМ!$D$10+'СЕТ СН'!$H$6-'СЕТ СН'!$H$19</f>
        <v>1392.3961411399998</v>
      </c>
      <c r="C84" s="36">
        <f>SUMIFS(СВЦЭМ!$C$33:$C$776,СВЦЭМ!$A$33:$A$776,$A84,СВЦЭМ!$B$33:$B$776,C$83)+'СЕТ СН'!$H$9+СВЦЭМ!$D$10+'СЕТ СН'!$H$6-'СЕТ СН'!$H$19</f>
        <v>1382.7438389899999</v>
      </c>
      <c r="D84" s="36">
        <f>SUMIFS(СВЦЭМ!$C$33:$C$776,СВЦЭМ!$A$33:$A$776,$A84,СВЦЭМ!$B$33:$B$776,D$83)+'СЕТ СН'!$H$9+СВЦЭМ!$D$10+'СЕТ СН'!$H$6-'СЕТ СН'!$H$19</f>
        <v>1418.49679825</v>
      </c>
      <c r="E84" s="36">
        <f>SUMIFS(СВЦЭМ!$C$33:$C$776,СВЦЭМ!$A$33:$A$776,$A84,СВЦЭМ!$B$33:$B$776,E$83)+'СЕТ СН'!$H$9+СВЦЭМ!$D$10+'СЕТ СН'!$H$6-'СЕТ СН'!$H$19</f>
        <v>1431.5259068099999</v>
      </c>
      <c r="F84" s="36">
        <f>SUMIFS(СВЦЭМ!$C$33:$C$776,СВЦЭМ!$A$33:$A$776,$A84,СВЦЭМ!$B$33:$B$776,F$83)+'СЕТ СН'!$H$9+СВЦЭМ!$D$10+'СЕТ СН'!$H$6-'СЕТ СН'!$H$19</f>
        <v>1462.0899390499999</v>
      </c>
      <c r="G84" s="36">
        <f>SUMIFS(СВЦЭМ!$C$33:$C$776,СВЦЭМ!$A$33:$A$776,$A84,СВЦЭМ!$B$33:$B$776,G$83)+'СЕТ СН'!$H$9+СВЦЭМ!$D$10+'СЕТ СН'!$H$6-'СЕТ СН'!$H$19</f>
        <v>1452.8424546299998</v>
      </c>
      <c r="H84" s="36">
        <f>SUMIFS(СВЦЭМ!$C$33:$C$776,СВЦЭМ!$A$33:$A$776,$A84,СВЦЭМ!$B$33:$B$776,H$83)+'СЕТ СН'!$H$9+СВЦЭМ!$D$10+'СЕТ СН'!$H$6-'СЕТ СН'!$H$19</f>
        <v>1453.3032330999999</v>
      </c>
      <c r="I84" s="36">
        <f>SUMIFS(СВЦЭМ!$C$33:$C$776,СВЦЭМ!$A$33:$A$776,$A84,СВЦЭМ!$B$33:$B$776,I$83)+'СЕТ СН'!$H$9+СВЦЭМ!$D$10+'СЕТ СН'!$H$6-'СЕТ СН'!$H$19</f>
        <v>1472.8339420899999</v>
      </c>
      <c r="J84" s="36">
        <f>SUMIFS(СВЦЭМ!$C$33:$C$776,СВЦЭМ!$A$33:$A$776,$A84,СВЦЭМ!$B$33:$B$776,J$83)+'СЕТ СН'!$H$9+СВЦЭМ!$D$10+'СЕТ СН'!$H$6-'СЕТ СН'!$H$19</f>
        <v>1486.18421956</v>
      </c>
      <c r="K84" s="36">
        <f>SUMIFS(СВЦЭМ!$C$33:$C$776,СВЦЭМ!$A$33:$A$776,$A84,СВЦЭМ!$B$33:$B$776,K$83)+'СЕТ СН'!$H$9+СВЦЭМ!$D$10+'СЕТ СН'!$H$6-'СЕТ СН'!$H$19</f>
        <v>1457.8697158999998</v>
      </c>
      <c r="L84" s="36">
        <f>SUMIFS(СВЦЭМ!$C$33:$C$776,СВЦЭМ!$A$33:$A$776,$A84,СВЦЭМ!$B$33:$B$776,L$83)+'СЕТ СН'!$H$9+СВЦЭМ!$D$10+'СЕТ СН'!$H$6-'СЕТ СН'!$H$19</f>
        <v>1434.9936293099997</v>
      </c>
      <c r="M84" s="36">
        <f>SUMIFS(СВЦЭМ!$C$33:$C$776,СВЦЭМ!$A$33:$A$776,$A84,СВЦЭМ!$B$33:$B$776,M$83)+'СЕТ СН'!$H$9+СВЦЭМ!$D$10+'СЕТ СН'!$H$6-'СЕТ СН'!$H$19</f>
        <v>1455.9763332</v>
      </c>
      <c r="N84" s="36">
        <f>SUMIFS(СВЦЭМ!$C$33:$C$776,СВЦЭМ!$A$33:$A$776,$A84,СВЦЭМ!$B$33:$B$776,N$83)+'СЕТ СН'!$H$9+СВЦЭМ!$D$10+'СЕТ СН'!$H$6-'СЕТ СН'!$H$19</f>
        <v>1417.5921187299998</v>
      </c>
      <c r="O84" s="36">
        <f>SUMIFS(СВЦЭМ!$C$33:$C$776,СВЦЭМ!$A$33:$A$776,$A84,СВЦЭМ!$B$33:$B$776,O$83)+'СЕТ СН'!$H$9+СВЦЭМ!$D$10+'СЕТ СН'!$H$6-'СЕТ СН'!$H$19</f>
        <v>1402.6620882299999</v>
      </c>
      <c r="P84" s="36">
        <f>SUMIFS(СВЦЭМ!$C$33:$C$776,СВЦЭМ!$A$33:$A$776,$A84,СВЦЭМ!$B$33:$B$776,P$83)+'СЕТ СН'!$H$9+СВЦЭМ!$D$10+'СЕТ СН'!$H$6-'СЕТ СН'!$H$19</f>
        <v>1421.54418371</v>
      </c>
      <c r="Q84" s="36">
        <f>SUMIFS(СВЦЭМ!$C$33:$C$776,СВЦЭМ!$A$33:$A$776,$A84,СВЦЭМ!$B$33:$B$776,Q$83)+'СЕТ СН'!$H$9+СВЦЭМ!$D$10+'СЕТ СН'!$H$6-'СЕТ СН'!$H$19</f>
        <v>1377.30324339</v>
      </c>
      <c r="R84" s="36">
        <f>SUMIFS(СВЦЭМ!$C$33:$C$776,СВЦЭМ!$A$33:$A$776,$A84,СВЦЭМ!$B$33:$B$776,R$83)+'СЕТ СН'!$H$9+СВЦЭМ!$D$10+'СЕТ СН'!$H$6-'СЕТ СН'!$H$19</f>
        <v>1320.07815207</v>
      </c>
      <c r="S84" s="36">
        <f>SUMIFS(СВЦЭМ!$C$33:$C$776,СВЦЭМ!$A$33:$A$776,$A84,СВЦЭМ!$B$33:$B$776,S$83)+'СЕТ СН'!$H$9+СВЦЭМ!$D$10+'СЕТ СН'!$H$6-'СЕТ СН'!$H$19</f>
        <v>1276.5221794200002</v>
      </c>
      <c r="T84" s="36">
        <f>SUMIFS(СВЦЭМ!$C$33:$C$776,СВЦЭМ!$A$33:$A$776,$A84,СВЦЭМ!$B$33:$B$776,T$83)+'СЕТ СН'!$H$9+СВЦЭМ!$D$10+'СЕТ СН'!$H$6-'СЕТ СН'!$H$19</f>
        <v>1254.4842490800002</v>
      </c>
      <c r="U84" s="36">
        <f>SUMIFS(СВЦЭМ!$C$33:$C$776,СВЦЭМ!$A$33:$A$776,$A84,СВЦЭМ!$B$33:$B$776,U$83)+'СЕТ СН'!$H$9+СВЦЭМ!$D$10+'СЕТ СН'!$H$6-'СЕТ СН'!$H$19</f>
        <v>1240.4038322199999</v>
      </c>
      <c r="V84" s="36">
        <f>SUMIFS(СВЦЭМ!$C$33:$C$776,СВЦЭМ!$A$33:$A$776,$A84,СВЦЭМ!$B$33:$B$776,V$83)+'СЕТ СН'!$H$9+СВЦЭМ!$D$10+'СЕТ СН'!$H$6-'СЕТ СН'!$H$19</f>
        <v>1243.24701248</v>
      </c>
      <c r="W84" s="36">
        <f>SUMIFS(СВЦЭМ!$C$33:$C$776,СВЦЭМ!$A$33:$A$776,$A84,СВЦЭМ!$B$33:$B$776,W$83)+'СЕТ СН'!$H$9+СВЦЭМ!$D$10+'СЕТ СН'!$H$6-'СЕТ СН'!$H$19</f>
        <v>1310.90613755</v>
      </c>
      <c r="X84" s="36">
        <f>SUMIFS(СВЦЭМ!$C$33:$C$776,СВЦЭМ!$A$33:$A$776,$A84,СВЦЭМ!$B$33:$B$776,X$83)+'СЕТ СН'!$H$9+СВЦЭМ!$D$10+'СЕТ СН'!$H$6-'СЕТ СН'!$H$19</f>
        <v>1385.9436613599999</v>
      </c>
      <c r="Y84" s="36">
        <f>SUMIFS(СВЦЭМ!$C$33:$C$776,СВЦЭМ!$A$33:$A$776,$A84,СВЦЭМ!$B$33:$B$776,Y$83)+'СЕТ СН'!$H$9+СВЦЭМ!$D$10+'СЕТ СН'!$H$6-'СЕТ СН'!$H$19</f>
        <v>1406.57129435</v>
      </c>
    </row>
    <row r="85" spans="1:25" ht="15.75" x14ac:dyDescent="0.2">
      <c r="A85" s="35">
        <f>A84+1</f>
        <v>43467</v>
      </c>
      <c r="B85" s="36">
        <f>SUMIFS(СВЦЭМ!$C$33:$C$776,СВЦЭМ!$A$33:$A$776,$A85,СВЦЭМ!$B$33:$B$776,B$83)+'СЕТ СН'!$H$9+СВЦЭМ!$D$10+'СЕТ СН'!$H$6-'СЕТ СН'!$H$19</f>
        <v>1439.7176567299998</v>
      </c>
      <c r="C85" s="36">
        <f>SUMIFS(СВЦЭМ!$C$33:$C$776,СВЦЭМ!$A$33:$A$776,$A85,СВЦЭМ!$B$33:$B$776,C$83)+'СЕТ СН'!$H$9+СВЦЭМ!$D$10+'СЕТ СН'!$H$6-'СЕТ СН'!$H$19</f>
        <v>1452.05184715</v>
      </c>
      <c r="D85" s="36">
        <f>SUMIFS(СВЦЭМ!$C$33:$C$776,СВЦЭМ!$A$33:$A$776,$A85,СВЦЭМ!$B$33:$B$776,D$83)+'СЕТ СН'!$H$9+СВЦЭМ!$D$10+'СЕТ СН'!$H$6-'СЕТ СН'!$H$19</f>
        <v>1443.2122362999999</v>
      </c>
      <c r="E85" s="36">
        <f>SUMIFS(СВЦЭМ!$C$33:$C$776,СВЦЭМ!$A$33:$A$776,$A85,СВЦЭМ!$B$33:$B$776,E$83)+'СЕТ СН'!$H$9+СВЦЭМ!$D$10+'СЕТ СН'!$H$6-'СЕТ СН'!$H$19</f>
        <v>1467.8467640199999</v>
      </c>
      <c r="F85" s="36">
        <f>SUMIFS(СВЦЭМ!$C$33:$C$776,СВЦЭМ!$A$33:$A$776,$A85,СВЦЭМ!$B$33:$B$776,F$83)+'СЕТ СН'!$H$9+СВЦЭМ!$D$10+'СЕТ СН'!$H$6-'СЕТ СН'!$H$19</f>
        <v>1470.0582611399998</v>
      </c>
      <c r="G85" s="36">
        <f>SUMIFS(СВЦЭМ!$C$33:$C$776,СВЦЭМ!$A$33:$A$776,$A85,СВЦЭМ!$B$33:$B$776,G$83)+'СЕТ СН'!$H$9+СВЦЭМ!$D$10+'СЕТ СН'!$H$6-'СЕТ СН'!$H$19</f>
        <v>1462.28761274</v>
      </c>
      <c r="H85" s="36">
        <f>SUMIFS(СВЦЭМ!$C$33:$C$776,СВЦЭМ!$A$33:$A$776,$A85,СВЦЭМ!$B$33:$B$776,H$83)+'СЕТ СН'!$H$9+СВЦЭМ!$D$10+'СЕТ СН'!$H$6-'СЕТ СН'!$H$19</f>
        <v>1426.1718073699999</v>
      </c>
      <c r="I85" s="36">
        <f>SUMIFS(СВЦЭМ!$C$33:$C$776,СВЦЭМ!$A$33:$A$776,$A85,СВЦЭМ!$B$33:$B$776,I$83)+'СЕТ СН'!$H$9+СВЦЭМ!$D$10+'СЕТ СН'!$H$6-'СЕТ СН'!$H$19</f>
        <v>1434.0650685200001</v>
      </c>
      <c r="J85" s="36">
        <f>SUMIFS(СВЦЭМ!$C$33:$C$776,СВЦЭМ!$A$33:$A$776,$A85,СВЦЭМ!$B$33:$B$776,J$83)+'СЕТ СН'!$H$9+СВЦЭМ!$D$10+'СЕТ СН'!$H$6-'СЕТ СН'!$H$19</f>
        <v>1433.0795177699999</v>
      </c>
      <c r="K85" s="36">
        <f>SUMIFS(СВЦЭМ!$C$33:$C$776,СВЦЭМ!$A$33:$A$776,$A85,СВЦЭМ!$B$33:$B$776,K$83)+'СЕТ СН'!$H$9+СВЦЭМ!$D$10+'СЕТ СН'!$H$6-'СЕТ СН'!$H$19</f>
        <v>1391.56081539</v>
      </c>
      <c r="L85" s="36">
        <f>SUMIFS(СВЦЭМ!$C$33:$C$776,СВЦЭМ!$A$33:$A$776,$A85,СВЦЭМ!$B$33:$B$776,L$83)+'СЕТ СН'!$H$9+СВЦЭМ!$D$10+'СЕТ СН'!$H$6-'СЕТ СН'!$H$19</f>
        <v>1380.5274094599999</v>
      </c>
      <c r="M85" s="36">
        <f>SUMIFS(СВЦЭМ!$C$33:$C$776,СВЦЭМ!$A$33:$A$776,$A85,СВЦЭМ!$B$33:$B$776,M$83)+'СЕТ СН'!$H$9+СВЦЭМ!$D$10+'СЕТ СН'!$H$6-'СЕТ СН'!$H$19</f>
        <v>1402.0369054499999</v>
      </c>
      <c r="N85" s="36">
        <f>SUMIFS(СВЦЭМ!$C$33:$C$776,СВЦЭМ!$A$33:$A$776,$A85,СВЦЭМ!$B$33:$B$776,N$83)+'СЕТ СН'!$H$9+СВЦЭМ!$D$10+'СЕТ СН'!$H$6-'СЕТ СН'!$H$19</f>
        <v>1366.2417374199999</v>
      </c>
      <c r="O85" s="36">
        <f>SUMIFS(СВЦЭМ!$C$33:$C$776,СВЦЭМ!$A$33:$A$776,$A85,СВЦЭМ!$B$33:$B$776,O$83)+'СЕТ СН'!$H$9+СВЦЭМ!$D$10+'СЕТ СН'!$H$6-'СЕТ СН'!$H$19</f>
        <v>1392.0295942699997</v>
      </c>
      <c r="P85" s="36">
        <f>SUMIFS(СВЦЭМ!$C$33:$C$776,СВЦЭМ!$A$33:$A$776,$A85,СВЦЭМ!$B$33:$B$776,P$83)+'СЕТ СН'!$H$9+СВЦЭМ!$D$10+'СЕТ СН'!$H$6-'СЕТ СН'!$H$19</f>
        <v>1431.3343994499999</v>
      </c>
      <c r="Q85" s="36">
        <f>SUMIFS(СВЦЭМ!$C$33:$C$776,СВЦЭМ!$A$33:$A$776,$A85,СВЦЭМ!$B$33:$B$776,Q$83)+'СЕТ СН'!$H$9+СВЦЭМ!$D$10+'СЕТ СН'!$H$6-'СЕТ СН'!$H$19</f>
        <v>1536.6064313699999</v>
      </c>
      <c r="R85" s="36">
        <f>SUMIFS(СВЦЭМ!$C$33:$C$776,СВЦЭМ!$A$33:$A$776,$A85,СВЦЭМ!$B$33:$B$776,R$83)+'СЕТ СН'!$H$9+СВЦЭМ!$D$10+'СЕТ СН'!$H$6-'СЕТ СН'!$H$19</f>
        <v>1528.85777186</v>
      </c>
      <c r="S85" s="36">
        <f>SUMIFS(СВЦЭМ!$C$33:$C$776,СВЦЭМ!$A$33:$A$776,$A85,СВЦЭМ!$B$33:$B$776,S$83)+'СЕТ СН'!$H$9+СВЦЭМ!$D$10+'СЕТ СН'!$H$6-'СЕТ СН'!$H$19</f>
        <v>1436.58635164</v>
      </c>
      <c r="T85" s="36">
        <f>SUMIFS(СВЦЭМ!$C$33:$C$776,СВЦЭМ!$A$33:$A$776,$A85,СВЦЭМ!$B$33:$B$776,T$83)+'СЕТ СН'!$H$9+СВЦЭМ!$D$10+'СЕТ СН'!$H$6-'СЕТ СН'!$H$19</f>
        <v>1401.7070689299999</v>
      </c>
      <c r="U85" s="36">
        <f>SUMIFS(СВЦЭМ!$C$33:$C$776,СВЦЭМ!$A$33:$A$776,$A85,СВЦЭМ!$B$33:$B$776,U$83)+'СЕТ СН'!$H$9+СВЦЭМ!$D$10+'СЕТ СН'!$H$6-'СЕТ СН'!$H$19</f>
        <v>1455.8226002099998</v>
      </c>
      <c r="V85" s="36">
        <f>SUMIFS(СВЦЭМ!$C$33:$C$776,СВЦЭМ!$A$33:$A$776,$A85,СВЦЭМ!$B$33:$B$776,V$83)+'СЕТ СН'!$H$9+СВЦЭМ!$D$10+'СЕТ СН'!$H$6-'СЕТ СН'!$H$19</f>
        <v>1431.3088582399998</v>
      </c>
      <c r="W85" s="36">
        <f>SUMIFS(СВЦЭМ!$C$33:$C$776,СВЦЭМ!$A$33:$A$776,$A85,СВЦЭМ!$B$33:$B$776,W$83)+'СЕТ СН'!$H$9+СВЦЭМ!$D$10+'СЕТ СН'!$H$6-'СЕТ СН'!$H$19</f>
        <v>1440.45803424</v>
      </c>
      <c r="X85" s="36">
        <f>SUMIFS(СВЦЭМ!$C$33:$C$776,СВЦЭМ!$A$33:$A$776,$A85,СВЦЭМ!$B$33:$B$776,X$83)+'СЕТ СН'!$H$9+СВЦЭМ!$D$10+'СЕТ СН'!$H$6-'СЕТ СН'!$H$19</f>
        <v>1496.2257481099998</v>
      </c>
      <c r="Y85" s="36">
        <f>SUMIFS(СВЦЭМ!$C$33:$C$776,СВЦЭМ!$A$33:$A$776,$A85,СВЦЭМ!$B$33:$B$776,Y$83)+'СЕТ СН'!$H$9+СВЦЭМ!$D$10+'СЕТ СН'!$H$6-'СЕТ СН'!$H$19</f>
        <v>1541.3540151499999</v>
      </c>
    </row>
    <row r="86" spans="1:25" ht="15.75" x14ac:dyDescent="0.2">
      <c r="A86" s="35">
        <f t="shared" ref="A86:A114" si="2">A85+1</f>
        <v>43468</v>
      </c>
      <c r="B86" s="36">
        <f>SUMIFS(СВЦЭМ!$C$33:$C$776,СВЦЭМ!$A$33:$A$776,$A86,СВЦЭМ!$B$33:$B$776,B$83)+'СЕТ СН'!$H$9+СВЦЭМ!$D$10+'СЕТ СН'!$H$6-'СЕТ СН'!$H$19</f>
        <v>1580.9702669199999</v>
      </c>
      <c r="C86" s="36">
        <f>SUMIFS(СВЦЭМ!$C$33:$C$776,СВЦЭМ!$A$33:$A$776,$A86,СВЦЭМ!$B$33:$B$776,C$83)+'СЕТ СН'!$H$9+СВЦЭМ!$D$10+'СЕТ СН'!$H$6-'СЕТ СН'!$H$19</f>
        <v>1430.8652661499998</v>
      </c>
      <c r="D86" s="36">
        <f>SUMIFS(СВЦЭМ!$C$33:$C$776,СВЦЭМ!$A$33:$A$776,$A86,СВЦЭМ!$B$33:$B$776,D$83)+'СЕТ СН'!$H$9+СВЦЭМ!$D$10+'СЕТ СН'!$H$6-'СЕТ СН'!$H$19</f>
        <v>1670.0949213599999</v>
      </c>
      <c r="E86" s="36">
        <f>SUMIFS(СВЦЭМ!$C$33:$C$776,СВЦЭМ!$A$33:$A$776,$A86,СВЦЭМ!$B$33:$B$776,E$83)+'СЕТ СН'!$H$9+СВЦЭМ!$D$10+'СЕТ СН'!$H$6-'СЕТ СН'!$H$19</f>
        <v>1690.44566846</v>
      </c>
      <c r="F86" s="36">
        <f>SUMIFS(СВЦЭМ!$C$33:$C$776,СВЦЭМ!$A$33:$A$776,$A86,СВЦЭМ!$B$33:$B$776,F$83)+'СЕТ СН'!$H$9+СВЦЭМ!$D$10+'СЕТ СН'!$H$6-'СЕТ СН'!$H$19</f>
        <v>1644.6760620999999</v>
      </c>
      <c r="G86" s="36">
        <f>SUMIFS(СВЦЭМ!$C$33:$C$776,СВЦЭМ!$A$33:$A$776,$A86,СВЦЭМ!$B$33:$B$776,G$83)+'СЕТ СН'!$H$9+СВЦЭМ!$D$10+'СЕТ СН'!$H$6-'СЕТ СН'!$H$19</f>
        <v>1655.9628412799998</v>
      </c>
      <c r="H86" s="36">
        <f>SUMIFS(СВЦЭМ!$C$33:$C$776,СВЦЭМ!$A$33:$A$776,$A86,СВЦЭМ!$B$33:$B$776,H$83)+'СЕТ СН'!$H$9+СВЦЭМ!$D$10+'СЕТ СН'!$H$6-'СЕТ СН'!$H$19</f>
        <v>1647.0073990199999</v>
      </c>
      <c r="I86" s="36">
        <f>SUMIFS(СВЦЭМ!$C$33:$C$776,СВЦЭМ!$A$33:$A$776,$A86,СВЦЭМ!$B$33:$B$776,I$83)+'СЕТ СН'!$H$9+СВЦЭМ!$D$10+'СЕТ СН'!$H$6-'СЕТ СН'!$H$19</f>
        <v>1646.2921828499998</v>
      </c>
      <c r="J86" s="36">
        <f>SUMIFS(СВЦЭМ!$C$33:$C$776,СВЦЭМ!$A$33:$A$776,$A86,СВЦЭМ!$B$33:$B$776,J$83)+'СЕТ СН'!$H$9+СВЦЭМ!$D$10+'СЕТ СН'!$H$6-'СЕТ СН'!$H$19</f>
        <v>1648.86692449</v>
      </c>
      <c r="K86" s="36">
        <f>SUMIFS(СВЦЭМ!$C$33:$C$776,СВЦЭМ!$A$33:$A$776,$A86,СВЦЭМ!$B$33:$B$776,K$83)+'СЕТ СН'!$H$9+СВЦЭМ!$D$10+'СЕТ СН'!$H$6-'СЕТ СН'!$H$19</f>
        <v>1630.78412727</v>
      </c>
      <c r="L86" s="36">
        <f>SUMIFS(СВЦЭМ!$C$33:$C$776,СВЦЭМ!$A$33:$A$776,$A86,СВЦЭМ!$B$33:$B$776,L$83)+'СЕТ СН'!$H$9+СВЦЭМ!$D$10+'СЕТ СН'!$H$6-'СЕТ СН'!$H$19</f>
        <v>1595.9860749999998</v>
      </c>
      <c r="M86" s="36">
        <f>SUMIFS(СВЦЭМ!$C$33:$C$776,СВЦЭМ!$A$33:$A$776,$A86,СВЦЭМ!$B$33:$B$776,M$83)+'СЕТ СН'!$H$9+СВЦЭМ!$D$10+'СЕТ СН'!$H$6-'СЕТ СН'!$H$19</f>
        <v>1564.5141460599998</v>
      </c>
      <c r="N86" s="36">
        <f>SUMIFS(СВЦЭМ!$C$33:$C$776,СВЦЭМ!$A$33:$A$776,$A86,СВЦЭМ!$B$33:$B$776,N$83)+'СЕТ СН'!$H$9+СВЦЭМ!$D$10+'СЕТ СН'!$H$6-'СЕТ СН'!$H$19</f>
        <v>1614.4238124899998</v>
      </c>
      <c r="O86" s="36">
        <f>SUMIFS(СВЦЭМ!$C$33:$C$776,СВЦЭМ!$A$33:$A$776,$A86,СВЦЭМ!$B$33:$B$776,O$83)+'СЕТ СН'!$H$9+СВЦЭМ!$D$10+'СЕТ СН'!$H$6-'СЕТ СН'!$H$19</f>
        <v>1628.1574984699998</v>
      </c>
      <c r="P86" s="36">
        <f>SUMIFS(СВЦЭМ!$C$33:$C$776,СВЦЭМ!$A$33:$A$776,$A86,СВЦЭМ!$B$33:$B$776,P$83)+'СЕТ СН'!$H$9+СВЦЭМ!$D$10+'СЕТ СН'!$H$6-'СЕТ СН'!$H$19</f>
        <v>1650.3346799599999</v>
      </c>
      <c r="Q86" s="36">
        <f>SUMIFS(СВЦЭМ!$C$33:$C$776,СВЦЭМ!$A$33:$A$776,$A86,СВЦЭМ!$B$33:$B$776,Q$83)+'СЕТ СН'!$H$9+СВЦЭМ!$D$10+'СЕТ СН'!$H$6-'СЕТ СН'!$H$19</f>
        <v>1572.8426655399999</v>
      </c>
      <c r="R86" s="36">
        <f>SUMIFS(СВЦЭМ!$C$33:$C$776,СВЦЭМ!$A$33:$A$776,$A86,СВЦЭМ!$B$33:$B$776,R$83)+'СЕТ СН'!$H$9+СВЦЭМ!$D$10+'СЕТ СН'!$H$6-'СЕТ СН'!$H$19</f>
        <v>1538.0116432299999</v>
      </c>
      <c r="S86" s="36">
        <f>SUMIFS(СВЦЭМ!$C$33:$C$776,СВЦЭМ!$A$33:$A$776,$A86,СВЦЭМ!$B$33:$B$776,S$83)+'СЕТ СН'!$H$9+СВЦЭМ!$D$10+'СЕТ СН'!$H$6-'СЕТ СН'!$H$19</f>
        <v>1494.0568849299998</v>
      </c>
      <c r="T86" s="36">
        <f>SUMIFS(СВЦЭМ!$C$33:$C$776,СВЦЭМ!$A$33:$A$776,$A86,СВЦЭМ!$B$33:$B$776,T$83)+'СЕТ СН'!$H$9+СВЦЭМ!$D$10+'СЕТ СН'!$H$6-'СЕТ СН'!$H$19</f>
        <v>1450.6279981799998</v>
      </c>
      <c r="U86" s="36">
        <f>SUMIFS(СВЦЭМ!$C$33:$C$776,СВЦЭМ!$A$33:$A$776,$A86,СВЦЭМ!$B$33:$B$776,U$83)+'СЕТ СН'!$H$9+СВЦЭМ!$D$10+'СЕТ СН'!$H$6-'СЕТ СН'!$H$19</f>
        <v>1424.0831695699999</v>
      </c>
      <c r="V86" s="36">
        <f>SUMIFS(СВЦЭМ!$C$33:$C$776,СВЦЭМ!$A$33:$A$776,$A86,СВЦЭМ!$B$33:$B$776,V$83)+'СЕТ СН'!$H$9+СВЦЭМ!$D$10+'СЕТ СН'!$H$6-'СЕТ СН'!$H$19</f>
        <v>1482.77902475</v>
      </c>
      <c r="W86" s="36">
        <f>SUMIFS(СВЦЭМ!$C$33:$C$776,СВЦЭМ!$A$33:$A$776,$A86,СВЦЭМ!$B$33:$B$776,W$83)+'СЕТ СН'!$H$9+СВЦЭМ!$D$10+'СЕТ СН'!$H$6-'СЕТ СН'!$H$19</f>
        <v>1557.3153361099999</v>
      </c>
      <c r="X86" s="36">
        <f>SUMIFS(СВЦЭМ!$C$33:$C$776,СВЦЭМ!$A$33:$A$776,$A86,СВЦЭМ!$B$33:$B$776,X$83)+'СЕТ СН'!$H$9+СВЦЭМ!$D$10+'СЕТ СН'!$H$6-'СЕТ СН'!$H$19</f>
        <v>1606.1900731899998</v>
      </c>
      <c r="Y86" s="36">
        <f>SUMIFS(СВЦЭМ!$C$33:$C$776,СВЦЭМ!$A$33:$A$776,$A86,СВЦЭМ!$B$33:$B$776,Y$83)+'СЕТ СН'!$H$9+СВЦЭМ!$D$10+'СЕТ СН'!$H$6-'СЕТ СН'!$H$19</f>
        <v>1657.36450638</v>
      </c>
    </row>
    <row r="87" spans="1:25" ht="15.75" x14ac:dyDescent="0.2">
      <c r="A87" s="35">
        <f t="shared" si="2"/>
        <v>43469</v>
      </c>
      <c r="B87" s="36">
        <f>SUMIFS(СВЦЭМ!$C$33:$C$776,СВЦЭМ!$A$33:$A$776,$A87,СВЦЭМ!$B$33:$B$776,B$83)+'СЕТ СН'!$H$9+СВЦЭМ!$D$10+'СЕТ СН'!$H$6-'СЕТ СН'!$H$19</f>
        <v>1633.87158772</v>
      </c>
      <c r="C87" s="36">
        <f>SUMIFS(СВЦЭМ!$C$33:$C$776,СВЦЭМ!$A$33:$A$776,$A87,СВЦЭМ!$B$33:$B$776,C$83)+'СЕТ СН'!$H$9+СВЦЭМ!$D$10+'СЕТ СН'!$H$6-'СЕТ СН'!$H$19</f>
        <v>1666.0499319199998</v>
      </c>
      <c r="D87" s="36">
        <f>SUMIFS(СВЦЭМ!$C$33:$C$776,СВЦЭМ!$A$33:$A$776,$A87,СВЦЭМ!$B$33:$B$776,D$83)+'СЕТ СН'!$H$9+СВЦЭМ!$D$10+'СЕТ СН'!$H$6-'СЕТ СН'!$H$19</f>
        <v>1707.74474242</v>
      </c>
      <c r="E87" s="36">
        <f>SUMIFS(СВЦЭМ!$C$33:$C$776,СВЦЭМ!$A$33:$A$776,$A87,СВЦЭМ!$B$33:$B$776,E$83)+'СЕТ СН'!$H$9+СВЦЭМ!$D$10+'СЕТ СН'!$H$6-'СЕТ СН'!$H$19</f>
        <v>1685.9127394699999</v>
      </c>
      <c r="F87" s="36">
        <f>SUMIFS(СВЦЭМ!$C$33:$C$776,СВЦЭМ!$A$33:$A$776,$A87,СВЦЭМ!$B$33:$B$776,F$83)+'СЕТ СН'!$H$9+СВЦЭМ!$D$10+'СЕТ СН'!$H$6-'СЕТ СН'!$H$19</f>
        <v>1625.59549597</v>
      </c>
      <c r="G87" s="36">
        <f>SUMIFS(СВЦЭМ!$C$33:$C$776,СВЦЭМ!$A$33:$A$776,$A87,СВЦЭМ!$B$33:$B$776,G$83)+'СЕТ СН'!$H$9+СВЦЭМ!$D$10+'СЕТ СН'!$H$6-'СЕТ СН'!$H$19</f>
        <v>1566.2892053999999</v>
      </c>
      <c r="H87" s="36">
        <f>SUMIFS(СВЦЭМ!$C$33:$C$776,СВЦЭМ!$A$33:$A$776,$A87,СВЦЭМ!$B$33:$B$776,H$83)+'СЕТ СН'!$H$9+СВЦЭМ!$D$10+'СЕТ СН'!$H$6-'СЕТ СН'!$H$19</f>
        <v>1561.0466719399999</v>
      </c>
      <c r="I87" s="36">
        <f>SUMIFS(СВЦЭМ!$C$33:$C$776,СВЦЭМ!$A$33:$A$776,$A87,СВЦЭМ!$B$33:$B$776,I$83)+'СЕТ СН'!$H$9+СВЦЭМ!$D$10+'СЕТ СН'!$H$6-'СЕТ СН'!$H$19</f>
        <v>1578.9826958199999</v>
      </c>
      <c r="J87" s="36">
        <f>SUMIFS(СВЦЭМ!$C$33:$C$776,СВЦЭМ!$A$33:$A$776,$A87,СВЦЭМ!$B$33:$B$776,J$83)+'СЕТ СН'!$H$9+СВЦЭМ!$D$10+'СЕТ СН'!$H$6-'СЕТ СН'!$H$19</f>
        <v>1582.78519162</v>
      </c>
      <c r="K87" s="36">
        <f>SUMIFS(СВЦЭМ!$C$33:$C$776,СВЦЭМ!$A$33:$A$776,$A87,СВЦЭМ!$B$33:$B$776,K$83)+'СЕТ СН'!$H$9+СВЦЭМ!$D$10+'СЕТ СН'!$H$6-'СЕТ СН'!$H$19</f>
        <v>1506.62073717</v>
      </c>
      <c r="L87" s="36">
        <f>SUMIFS(СВЦЭМ!$C$33:$C$776,СВЦЭМ!$A$33:$A$776,$A87,СВЦЭМ!$B$33:$B$776,L$83)+'СЕТ СН'!$H$9+СВЦЭМ!$D$10+'СЕТ СН'!$H$6-'СЕТ СН'!$H$19</f>
        <v>1465.74656065</v>
      </c>
      <c r="M87" s="36">
        <f>SUMIFS(СВЦЭМ!$C$33:$C$776,СВЦЭМ!$A$33:$A$776,$A87,СВЦЭМ!$B$33:$B$776,M$83)+'СЕТ СН'!$H$9+СВЦЭМ!$D$10+'СЕТ СН'!$H$6-'СЕТ СН'!$H$19</f>
        <v>1481.6757961999999</v>
      </c>
      <c r="N87" s="36">
        <f>SUMIFS(СВЦЭМ!$C$33:$C$776,СВЦЭМ!$A$33:$A$776,$A87,СВЦЭМ!$B$33:$B$776,N$83)+'СЕТ СН'!$H$9+СВЦЭМ!$D$10+'СЕТ СН'!$H$6-'СЕТ СН'!$H$19</f>
        <v>1503.9312168499998</v>
      </c>
      <c r="O87" s="36">
        <f>SUMIFS(СВЦЭМ!$C$33:$C$776,СВЦЭМ!$A$33:$A$776,$A87,СВЦЭМ!$B$33:$B$776,O$83)+'СЕТ СН'!$H$9+СВЦЭМ!$D$10+'СЕТ СН'!$H$6-'СЕТ СН'!$H$19</f>
        <v>1477.4163840699998</v>
      </c>
      <c r="P87" s="36">
        <f>SUMIFS(СВЦЭМ!$C$33:$C$776,СВЦЭМ!$A$33:$A$776,$A87,СВЦЭМ!$B$33:$B$776,P$83)+'СЕТ СН'!$H$9+СВЦЭМ!$D$10+'СЕТ СН'!$H$6-'СЕТ СН'!$H$19</f>
        <v>1551.1995114599999</v>
      </c>
      <c r="Q87" s="36">
        <f>SUMIFS(СВЦЭМ!$C$33:$C$776,СВЦЭМ!$A$33:$A$776,$A87,СВЦЭМ!$B$33:$B$776,Q$83)+'СЕТ СН'!$H$9+СВЦЭМ!$D$10+'СЕТ СН'!$H$6-'СЕТ СН'!$H$19</f>
        <v>1517.51164677</v>
      </c>
      <c r="R87" s="36">
        <f>SUMIFS(СВЦЭМ!$C$33:$C$776,СВЦЭМ!$A$33:$A$776,$A87,СВЦЭМ!$B$33:$B$776,R$83)+'СЕТ СН'!$H$9+СВЦЭМ!$D$10+'СЕТ СН'!$H$6-'СЕТ СН'!$H$19</f>
        <v>1477.0291805999998</v>
      </c>
      <c r="S87" s="36">
        <f>SUMIFS(СВЦЭМ!$C$33:$C$776,СВЦЭМ!$A$33:$A$776,$A87,СВЦЭМ!$B$33:$B$776,S$83)+'СЕТ СН'!$H$9+СВЦЭМ!$D$10+'СЕТ СН'!$H$6-'СЕТ СН'!$H$19</f>
        <v>1262.64023094</v>
      </c>
      <c r="T87" s="36">
        <f>SUMIFS(СВЦЭМ!$C$33:$C$776,СВЦЭМ!$A$33:$A$776,$A87,СВЦЭМ!$B$33:$B$776,T$83)+'СЕТ СН'!$H$9+СВЦЭМ!$D$10+'СЕТ СН'!$H$6-'СЕТ СН'!$H$19</f>
        <v>1264.46999949</v>
      </c>
      <c r="U87" s="36">
        <f>SUMIFS(СВЦЭМ!$C$33:$C$776,СВЦЭМ!$A$33:$A$776,$A87,СВЦЭМ!$B$33:$B$776,U$83)+'СЕТ СН'!$H$9+СВЦЭМ!$D$10+'СЕТ СН'!$H$6-'СЕТ СН'!$H$19</f>
        <v>1265.1018858</v>
      </c>
      <c r="V87" s="36">
        <f>SUMIFS(СВЦЭМ!$C$33:$C$776,СВЦЭМ!$A$33:$A$776,$A87,СВЦЭМ!$B$33:$B$776,V$83)+'СЕТ СН'!$H$9+СВЦЭМ!$D$10+'СЕТ СН'!$H$6-'СЕТ СН'!$H$19</f>
        <v>1397.7660808599999</v>
      </c>
      <c r="W87" s="36">
        <f>SUMIFS(СВЦЭМ!$C$33:$C$776,СВЦЭМ!$A$33:$A$776,$A87,СВЦЭМ!$B$33:$B$776,W$83)+'СЕТ СН'!$H$9+СВЦЭМ!$D$10+'СЕТ СН'!$H$6-'СЕТ СН'!$H$19</f>
        <v>1428.1349032000001</v>
      </c>
      <c r="X87" s="36">
        <f>SUMIFS(СВЦЭМ!$C$33:$C$776,СВЦЭМ!$A$33:$A$776,$A87,СВЦЭМ!$B$33:$B$776,X$83)+'СЕТ СН'!$H$9+СВЦЭМ!$D$10+'СЕТ СН'!$H$6-'СЕТ СН'!$H$19</f>
        <v>1480.83999449</v>
      </c>
      <c r="Y87" s="36">
        <f>SUMIFS(СВЦЭМ!$C$33:$C$776,СВЦЭМ!$A$33:$A$776,$A87,СВЦЭМ!$B$33:$B$776,Y$83)+'СЕТ СН'!$H$9+СВЦЭМ!$D$10+'СЕТ СН'!$H$6-'СЕТ СН'!$H$19</f>
        <v>1503.1235456999998</v>
      </c>
    </row>
    <row r="88" spans="1:25" ht="15.75" x14ac:dyDescent="0.2">
      <c r="A88" s="35">
        <f t="shared" si="2"/>
        <v>43470</v>
      </c>
      <c r="B88" s="36">
        <f>SUMIFS(СВЦЭМ!$C$33:$C$776,СВЦЭМ!$A$33:$A$776,$A88,СВЦЭМ!$B$33:$B$776,B$83)+'СЕТ СН'!$H$9+СВЦЭМ!$D$10+'СЕТ СН'!$H$6-'СЕТ СН'!$H$19</f>
        <v>1546.0009249</v>
      </c>
      <c r="C88" s="36">
        <f>SUMIFS(СВЦЭМ!$C$33:$C$776,СВЦЭМ!$A$33:$A$776,$A88,СВЦЭМ!$B$33:$B$776,C$83)+'СЕТ СН'!$H$9+СВЦЭМ!$D$10+'СЕТ СН'!$H$6-'СЕТ СН'!$H$19</f>
        <v>1579.7504145299999</v>
      </c>
      <c r="D88" s="36">
        <f>SUMIFS(СВЦЭМ!$C$33:$C$776,СВЦЭМ!$A$33:$A$776,$A88,СВЦЭМ!$B$33:$B$776,D$83)+'СЕТ СН'!$H$9+СВЦЭМ!$D$10+'СЕТ СН'!$H$6-'СЕТ СН'!$H$19</f>
        <v>1620.47447343</v>
      </c>
      <c r="E88" s="36">
        <f>SUMIFS(СВЦЭМ!$C$33:$C$776,СВЦЭМ!$A$33:$A$776,$A88,СВЦЭМ!$B$33:$B$776,E$83)+'СЕТ СН'!$H$9+СВЦЭМ!$D$10+'СЕТ СН'!$H$6-'СЕТ СН'!$H$19</f>
        <v>1627.1808372399998</v>
      </c>
      <c r="F88" s="36">
        <f>SUMIFS(СВЦЭМ!$C$33:$C$776,СВЦЭМ!$A$33:$A$776,$A88,СВЦЭМ!$B$33:$B$776,F$83)+'СЕТ СН'!$H$9+СВЦЭМ!$D$10+'СЕТ СН'!$H$6-'СЕТ СН'!$H$19</f>
        <v>1653.8232847899999</v>
      </c>
      <c r="G88" s="36">
        <f>SUMIFS(СВЦЭМ!$C$33:$C$776,СВЦЭМ!$A$33:$A$776,$A88,СВЦЭМ!$B$33:$B$776,G$83)+'СЕТ СН'!$H$9+СВЦЭМ!$D$10+'СЕТ СН'!$H$6-'СЕТ СН'!$H$19</f>
        <v>1613.04483895</v>
      </c>
      <c r="H88" s="36">
        <f>SUMIFS(СВЦЭМ!$C$33:$C$776,СВЦЭМ!$A$33:$A$776,$A88,СВЦЭМ!$B$33:$B$776,H$83)+'СЕТ СН'!$H$9+СВЦЭМ!$D$10+'СЕТ СН'!$H$6-'СЕТ СН'!$H$19</f>
        <v>1598.46614944</v>
      </c>
      <c r="I88" s="36">
        <f>SUMIFS(СВЦЭМ!$C$33:$C$776,СВЦЭМ!$A$33:$A$776,$A88,СВЦЭМ!$B$33:$B$776,I$83)+'СЕТ СН'!$H$9+СВЦЭМ!$D$10+'СЕТ СН'!$H$6-'СЕТ СН'!$H$19</f>
        <v>1597.2454906599999</v>
      </c>
      <c r="J88" s="36">
        <f>SUMIFS(СВЦЭМ!$C$33:$C$776,СВЦЭМ!$A$33:$A$776,$A88,СВЦЭМ!$B$33:$B$776,J$83)+'СЕТ СН'!$H$9+СВЦЭМ!$D$10+'СЕТ СН'!$H$6-'СЕТ СН'!$H$19</f>
        <v>1574.0813072799999</v>
      </c>
      <c r="K88" s="36">
        <f>SUMIFS(СВЦЭМ!$C$33:$C$776,СВЦЭМ!$A$33:$A$776,$A88,СВЦЭМ!$B$33:$B$776,K$83)+'СЕТ СН'!$H$9+СВЦЭМ!$D$10+'СЕТ СН'!$H$6-'СЕТ СН'!$H$19</f>
        <v>1538.1355206399999</v>
      </c>
      <c r="L88" s="36">
        <f>SUMIFS(СВЦЭМ!$C$33:$C$776,СВЦЭМ!$A$33:$A$776,$A88,СВЦЭМ!$B$33:$B$776,L$83)+'СЕТ СН'!$H$9+СВЦЭМ!$D$10+'СЕТ СН'!$H$6-'СЕТ СН'!$H$19</f>
        <v>1469.9073021899999</v>
      </c>
      <c r="M88" s="36">
        <f>SUMIFS(СВЦЭМ!$C$33:$C$776,СВЦЭМ!$A$33:$A$776,$A88,СВЦЭМ!$B$33:$B$776,M$83)+'СЕТ СН'!$H$9+СВЦЭМ!$D$10+'СЕТ СН'!$H$6-'СЕТ СН'!$H$19</f>
        <v>1531.0012293799998</v>
      </c>
      <c r="N88" s="36">
        <f>SUMIFS(СВЦЭМ!$C$33:$C$776,СВЦЭМ!$A$33:$A$776,$A88,СВЦЭМ!$B$33:$B$776,N$83)+'СЕТ СН'!$H$9+СВЦЭМ!$D$10+'СЕТ СН'!$H$6-'СЕТ СН'!$H$19</f>
        <v>1575.0205621999999</v>
      </c>
      <c r="O88" s="36">
        <f>SUMIFS(СВЦЭМ!$C$33:$C$776,СВЦЭМ!$A$33:$A$776,$A88,СВЦЭМ!$B$33:$B$776,O$83)+'СЕТ СН'!$H$9+СВЦЭМ!$D$10+'СЕТ СН'!$H$6-'СЕТ СН'!$H$19</f>
        <v>1615.9980403799998</v>
      </c>
      <c r="P88" s="36">
        <f>SUMIFS(СВЦЭМ!$C$33:$C$776,СВЦЭМ!$A$33:$A$776,$A88,СВЦЭМ!$B$33:$B$776,P$83)+'СЕТ СН'!$H$9+СВЦЭМ!$D$10+'СЕТ СН'!$H$6-'СЕТ СН'!$H$19</f>
        <v>1593.37781365</v>
      </c>
      <c r="Q88" s="36">
        <f>SUMIFS(СВЦЭМ!$C$33:$C$776,СВЦЭМ!$A$33:$A$776,$A88,СВЦЭМ!$B$33:$B$776,Q$83)+'СЕТ СН'!$H$9+СВЦЭМ!$D$10+'СЕТ СН'!$H$6-'СЕТ СН'!$H$19</f>
        <v>1516.40305868</v>
      </c>
      <c r="R88" s="36">
        <f>SUMIFS(СВЦЭМ!$C$33:$C$776,СВЦЭМ!$A$33:$A$776,$A88,СВЦЭМ!$B$33:$B$776,R$83)+'СЕТ СН'!$H$9+СВЦЭМ!$D$10+'СЕТ СН'!$H$6-'СЕТ СН'!$H$19</f>
        <v>1478.2861749699998</v>
      </c>
      <c r="S88" s="36">
        <f>SUMIFS(СВЦЭМ!$C$33:$C$776,СВЦЭМ!$A$33:$A$776,$A88,СВЦЭМ!$B$33:$B$776,S$83)+'СЕТ СН'!$H$9+СВЦЭМ!$D$10+'СЕТ СН'!$H$6-'СЕТ СН'!$H$19</f>
        <v>1385.99698814</v>
      </c>
      <c r="T88" s="36">
        <f>SUMIFS(СВЦЭМ!$C$33:$C$776,СВЦЭМ!$A$33:$A$776,$A88,СВЦЭМ!$B$33:$B$776,T$83)+'СЕТ СН'!$H$9+СВЦЭМ!$D$10+'СЕТ СН'!$H$6-'СЕТ СН'!$H$19</f>
        <v>1222.8685899299999</v>
      </c>
      <c r="U88" s="36">
        <f>SUMIFS(СВЦЭМ!$C$33:$C$776,СВЦЭМ!$A$33:$A$776,$A88,СВЦЭМ!$B$33:$B$776,U$83)+'СЕТ СН'!$H$9+СВЦЭМ!$D$10+'СЕТ СН'!$H$6-'СЕТ СН'!$H$19</f>
        <v>1402.1709236099998</v>
      </c>
      <c r="V88" s="36">
        <f>SUMIFS(СВЦЭМ!$C$33:$C$776,СВЦЭМ!$A$33:$A$776,$A88,СВЦЭМ!$B$33:$B$776,V$83)+'СЕТ СН'!$H$9+СВЦЭМ!$D$10+'СЕТ СН'!$H$6-'СЕТ СН'!$H$19</f>
        <v>1433.4087560199998</v>
      </c>
      <c r="W88" s="36">
        <f>SUMIFS(СВЦЭМ!$C$33:$C$776,СВЦЭМ!$A$33:$A$776,$A88,СВЦЭМ!$B$33:$B$776,W$83)+'СЕТ СН'!$H$9+СВЦЭМ!$D$10+'СЕТ СН'!$H$6-'СЕТ СН'!$H$19</f>
        <v>1492.3271565699999</v>
      </c>
      <c r="X88" s="36">
        <f>SUMIFS(СВЦЭМ!$C$33:$C$776,СВЦЭМ!$A$33:$A$776,$A88,СВЦЭМ!$B$33:$B$776,X$83)+'СЕТ СН'!$H$9+СВЦЭМ!$D$10+'СЕТ СН'!$H$6-'СЕТ СН'!$H$19</f>
        <v>1520.8945631399999</v>
      </c>
      <c r="Y88" s="36">
        <f>SUMIFS(СВЦЭМ!$C$33:$C$776,СВЦЭМ!$A$33:$A$776,$A88,СВЦЭМ!$B$33:$B$776,Y$83)+'СЕТ СН'!$H$9+СВЦЭМ!$D$10+'СЕТ СН'!$H$6-'СЕТ СН'!$H$19</f>
        <v>1580.3245939999999</v>
      </c>
    </row>
    <row r="89" spans="1:25" ht="15.75" x14ac:dyDescent="0.2">
      <c r="A89" s="35">
        <f t="shared" si="2"/>
        <v>43471</v>
      </c>
      <c r="B89" s="36">
        <f>SUMIFS(СВЦЭМ!$C$33:$C$776,СВЦЭМ!$A$33:$A$776,$A89,СВЦЭМ!$B$33:$B$776,B$83)+'СЕТ СН'!$H$9+СВЦЭМ!$D$10+'СЕТ СН'!$H$6-'СЕТ СН'!$H$19</f>
        <v>1557.3685693599998</v>
      </c>
      <c r="C89" s="36">
        <f>SUMIFS(СВЦЭМ!$C$33:$C$776,СВЦЭМ!$A$33:$A$776,$A89,СВЦЭМ!$B$33:$B$776,C$83)+'СЕТ СН'!$H$9+СВЦЭМ!$D$10+'СЕТ СН'!$H$6-'СЕТ СН'!$H$19</f>
        <v>1598.82173081</v>
      </c>
      <c r="D89" s="36">
        <f>SUMIFS(СВЦЭМ!$C$33:$C$776,СВЦЭМ!$A$33:$A$776,$A89,СВЦЭМ!$B$33:$B$776,D$83)+'СЕТ СН'!$H$9+СВЦЭМ!$D$10+'СЕТ СН'!$H$6-'СЕТ СН'!$H$19</f>
        <v>1602.03735474</v>
      </c>
      <c r="E89" s="36">
        <f>SUMIFS(СВЦЭМ!$C$33:$C$776,СВЦЭМ!$A$33:$A$776,$A89,СВЦЭМ!$B$33:$B$776,E$83)+'СЕТ СН'!$H$9+СВЦЭМ!$D$10+'СЕТ СН'!$H$6-'СЕТ СН'!$H$19</f>
        <v>1616.2767383399998</v>
      </c>
      <c r="F89" s="36">
        <f>SUMIFS(СВЦЭМ!$C$33:$C$776,СВЦЭМ!$A$33:$A$776,$A89,СВЦЭМ!$B$33:$B$776,F$83)+'СЕТ СН'!$H$9+СВЦЭМ!$D$10+'СЕТ СН'!$H$6-'СЕТ СН'!$H$19</f>
        <v>1616.6691541599998</v>
      </c>
      <c r="G89" s="36">
        <f>SUMIFS(СВЦЭМ!$C$33:$C$776,СВЦЭМ!$A$33:$A$776,$A89,СВЦЭМ!$B$33:$B$776,G$83)+'СЕТ СН'!$H$9+СВЦЭМ!$D$10+'СЕТ СН'!$H$6-'СЕТ СН'!$H$19</f>
        <v>1643.4520560799999</v>
      </c>
      <c r="H89" s="36">
        <f>SUMIFS(СВЦЭМ!$C$33:$C$776,СВЦЭМ!$A$33:$A$776,$A89,СВЦЭМ!$B$33:$B$776,H$83)+'СЕТ СН'!$H$9+СВЦЭМ!$D$10+'СЕТ СН'!$H$6-'СЕТ СН'!$H$19</f>
        <v>1590.5454264399998</v>
      </c>
      <c r="I89" s="36">
        <f>SUMIFS(СВЦЭМ!$C$33:$C$776,СВЦЭМ!$A$33:$A$776,$A89,СВЦЭМ!$B$33:$B$776,I$83)+'СЕТ СН'!$H$9+СВЦЭМ!$D$10+'СЕТ СН'!$H$6-'СЕТ СН'!$H$19</f>
        <v>1626.95078343</v>
      </c>
      <c r="J89" s="36">
        <f>SUMIFS(СВЦЭМ!$C$33:$C$776,СВЦЭМ!$A$33:$A$776,$A89,СВЦЭМ!$B$33:$B$776,J$83)+'СЕТ СН'!$H$9+СВЦЭМ!$D$10+'СЕТ СН'!$H$6-'СЕТ СН'!$H$19</f>
        <v>1574.77379677</v>
      </c>
      <c r="K89" s="36">
        <f>SUMIFS(СВЦЭМ!$C$33:$C$776,СВЦЭМ!$A$33:$A$776,$A89,СВЦЭМ!$B$33:$B$776,K$83)+'СЕТ СН'!$H$9+СВЦЭМ!$D$10+'СЕТ СН'!$H$6-'СЕТ СН'!$H$19</f>
        <v>1509.0204295999999</v>
      </c>
      <c r="L89" s="36">
        <f>SUMIFS(СВЦЭМ!$C$33:$C$776,СВЦЭМ!$A$33:$A$776,$A89,СВЦЭМ!$B$33:$B$776,L$83)+'СЕТ СН'!$H$9+СВЦЭМ!$D$10+'СЕТ СН'!$H$6-'СЕТ СН'!$H$19</f>
        <v>1502.6142329099998</v>
      </c>
      <c r="M89" s="36">
        <f>SUMIFS(СВЦЭМ!$C$33:$C$776,СВЦЭМ!$A$33:$A$776,$A89,СВЦЭМ!$B$33:$B$776,M$83)+'СЕТ СН'!$H$9+СВЦЭМ!$D$10+'СЕТ СН'!$H$6-'СЕТ СН'!$H$19</f>
        <v>1547.60027939</v>
      </c>
      <c r="N89" s="36">
        <f>SUMIFS(СВЦЭМ!$C$33:$C$776,СВЦЭМ!$A$33:$A$776,$A89,СВЦЭМ!$B$33:$B$776,N$83)+'СЕТ СН'!$H$9+СВЦЭМ!$D$10+'СЕТ СН'!$H$6-'СЕТ СН'!$H$19</f>
        <v>1566.84880675</v>
      </c>
      <c r="O89" s="36">
        <f>SUMIFS(СВЦЭМ!$C$33:$C$776,СВЦЭМ!$A$33:$A$776,$A89,СВЦЭМ!$B$33:$B$776,O$83)+'СЕТ СН'!$H$9+СВЦЭМ!$D$10+'СЕТ СН'!$H$6-'СЕТ СН'!$H$19</f>
        <v>1554.2929614699999</v>
      </c>
      <c r="P89" s="36">
        <f>SUMIFS(СВЦЭМ!$C$33:$C$776,СВЦЭМ!$A$33:$A$776,$A89,СВЦЭМ!$B$33:$B$776,P$83)+'СЕТ СН'!$H$9+СВЦЭМ!$D$10+'СЕТ СН'!$H$6-'СЕТ СН'!$H$19</f>
        <v>1570.22684435</v>
      </c>
      <c r="Q89" s="36">
        <f>SUMIFS(СВЦЭМ!$C$33:$C$776,СВЦЭМ!$A$33:$A$776,$A89,СВЦЭМ!$B$33:$B$776,Q$83)+'СЕТ СН'!$H$9+СВЦЭМ!$D$10+'СЕТ СН'!$H$6-'СЕТ СН'!$H$19</f>
        <v>1532.3150796999998</v>
      </c>
      <c r="R89" s="36">
        <f>SUMIFS(СВЦЭМ!$C$33:$C$776,СВЦЭМ!$A$33:$A$776,$A89,СВЦЭМ!$B$33:$B$776,R$83)+'СЕТ СН'!$H$9+СВЦЭМ!$D$10+'СЕТ СН'!$H$6-'СЕТ СН'!$H$19</f>
        <v>1491.2989211699999</v>
      </c>
      <c r="S89" s="36">
        <f>SUMIFS(СВЦЭМ!$C$33:$C$776,СВЦЭМ!$A$33:$A$776,$A89,СВЦЭМ!$B$33:$B$776,S$83)+'СЕТ СН'!$H$9+СВЦЭМ!$D$10+'СЕТ СН'!$H$6-'СЕТ СН'!$H$19</f>
        <v>1378.1873852799999</v>
      </c>
      <c r="T89" s="36">
        <f>SUMIFS(СВЦЭМ!$C$33:$C$776,СВЦЭМ!$A$33:$A$776,$A89,СВЦЭМ!$B$33:$B$776,T$83)+'СЕТ СН'!$H$9+СВЦЭМ!$D$10+'СЕТ СН'!$H$6-'СЕТ СН'!$H$19</f>
        <v>1335.36591219</v>
      </c>
      <c r="U89" s="36">
        <f>SUMIFS(СВЦЭМ!$C$33:$C$776,СВЦЭМ!$A$33:$A$776,$A89,СВЦЭМ!$B$33:$B$776,U$83)+'СЕТ СН'!$H$9+СВЦЭМ!$D$10+'СЕТ СН'!$H$6-'СЕТ СН'!$H$19</f>
        <v>1343.80074715</v>
      </c>
      <c r="V89" s="36">
        <f>SUMIFS(СВЦЭМ!$C$33:$C$776,СВЦЭМ!$A$33:$A$776,$A89,СВЦЭМ!$B$33:$B$776,V$83)+'СЕТ СН'!$H$9+СВЦЭМ!$D$10+'СЕТ СН'!$H$6-'СЕТ СН'!$H$19</f>
        <v>1386.4292043399998</v>
      </c>
      <c r="W89" s="36">
        <f>SUMIFS(СВЦЭМ!$C$33:$C$776,СВЦЭМ!$A$33:$A$776,$A89,СВЦЭМ!$B$33:$B$776,W$83)+'СЕТ СН'!$H$9+СВЦЭМ!$D$10+'СЕТ СН'!$H$6-'СЕТ СН'!$H$19</f>
        <v>1483.5308722899999</v>
      </c>
      <c r="X89" s="36">
        <f>SUMIFS(СВЦЭМ!$C$33:$C$776,СВЦЭМ!$A$33:$A$776,$A89,СВЦЭМ!$B$33:$B$776,X$83)+'СЕТ СН'!$H$9+СВЦЭМ!$D$10+'СЕТ СН'!$H$6-'СЕТ СН'!$H$19</f>
        <v>1543.41316044</v>
      </c>
      <c r="Y89" s="36">
        <f>SUMIFS(СВЦЭМ!$C$33:$C$776,СВЦЭМ!$A$33:$A$776,$A89,СВЦЭМ!$B$33:$B$776,Y$83)+'СЕТ СН'!$H$9+СВЦЭМ!$D$10+'СЕТ СН'!$H$6-'СЕТ СН'!$H$19</f>
        <v>1560.2841218199999</v>
      </c>
    </row>
    <row r="90" spans="1:25" ht="15.75" x14ac:dyDescent="0.2">
      <c r="A90" s="35">
        <f t="shared" si="2"/>
        <v>43472</v>
      </c>
      <c r="B90" s="36">
        <f>SUMIFS(СВЦЭМ!$C$33:$C$776,СВЦЭМ!$A$33:$A$776,$A90,СВЦЭМ!$B$33:$B$776,B$83)+'СЕТ СН'!$H$9+СВЦЭМ!$D$10+'СЕТ СН'!$H$6-'СЕТ СН'!$H$19</f>
        <v>1593.83155038</v>
      </c>
      <c r="C90" s="36">
        <f>SUMIFS(СВЦЭМ!$C$33:$C$776,СВЦЭМ!$A$33:$A$776,$A90,СВЦЭМ!$B$33:$B$776,C$83)+'СЕТ СН'!$H$9+СВЦЭМ!$D$10+'СЕТ СН'!$H$6-'СЕТ СН'!$H$19</f>
        <v>1624.31383839</v>
      </c>
      <c r="D90" s="36">
        <f>SUMIFS(СВЦЭМ!$C$33:$C$776,СВЦЭМ!$A$33:$A$776,$A90,СВЦЭМ!$B$33:$B$776,D$83)+'СЕТ СН'!$H$9+СВЦЭМ!$D$10+'СЕТ СН'!$H$6-'СЕТ СН'!$H$19</f>
        <v>1682.9005170799999</v>
      </c>
      <c r="E90" s="36">
        <f>SUMIFS(СВЦЭМ!$C$33:$C$776,СВЦЭМ!$A$33:$A$776,$A90,СВЦЭМ!$B$33:$B$776,E$83)+'СЕТ СН'!$H$9+СВЦЭМ!$D$10+'СЕТ СН'!$H$6-'СЕТ СН'!$H$19</f>
        <v>1699.60019575</v>
      </c>
      <c r="F90" s="36">
        <f>SUMIFS(СВЦЭМ!$C$33:$C$776,СВЦЭМ!$A$33:$A$776,$A90,СВЦЭМ!$B$33:$B$776,F$83)+'СЕТ СН'!$H$9+СВЦЭМ!$D$10+'СЕТ СН'!$H$6-'СЕТ СН'!$H$19</f>
        <v>1743.8070958599999</v>
      </c>
      <c r="G90" s="36">
        <f>SUMIFS(СВЦЭМ!$C$33:$C$776,СВЦЭМ!$A$33:$A$776,$A90,СВЦЭМ!$B$33:$B$776,G$83)+'СЕТ СН'!$H$9+СВЦЭМ!$D$10+'СЕТ СН'!$H$6-'СЕТ СН'!$H$19</f>
        <v>1720.8059856499999</v>
      </c>
      <c r="H90" s="36">
        <f>SUMIFS(СВЦЭМ!$C$33:$C$776,СВЦЭМ!$A$33:$A$776,$A90,СВЦЭМ!$B$33:$B$776,H$83)+'СЕТ СН'!$H$9+СВЦЭМ!$D$10+'СЕТ СН'!$H$6-'СЕТ СН'!$H$19</f>
        <v>1594.3131852899999</v>
      </c>
      <c r="I90" s="36">
        <f>SUMIFS(СВЦЭМ!$C$33:$C$776,СВЦЭМ!$A$33:$A$776,$A90,СВЦЭМ!$B$33:$B$776,I$83)+'СЕТ СН'!$H$9+СВЦЭМ!$D$10+'СЕТ СН'!$H$6-'СЕТ СН'!$H$19</f>
        <v>1606.3719904899999</v>
      </c>
      <c r="J90" s="36">
        <f>SUMIFS(СВЦЭМ!$C$33:$C$776,СВЦЭМ!$A$33:$A$776,$A90,СВЦЭМ!$B$33:$B$776,J$83)+'СЕТ СН'!$H$9+СВЦЭМ!$D$10+'СЕТ СН'!$H$6-'СЕТ СН'!$H$19</f>
        <v>1564.44592526</v>
      </c>
      <c r="K90" s="36">
        <f>SUMIFS(СВЦЭМ!$C$33:$C$776,СВЦЭМ!$A$33:$A$776,$A90,СВЦЭМ!$B$33:$B$776,K$83)+'СЕТ СН'!$H$9+СВЦЭМ!$D$10+'СЕТ СН'!$H$6-'СЕТ СН'!$H$19</f>
        <v>1518.1720541699999</v>
      </c>
      <c r="L90" s="36">
        <f>SUMIFS(СВЦЭМ!$C$33:$C$776,СВЦЭМ!$A$33:$A$776,$A90,СВЦЭМ!$B$33:$B$776,L$83)+'СЕТ СН'!$H$9+СВЦЭМ!$D$10+'СЕТ СН'!$H$6-'СЕТ СН'!$H$19</f>
        <v>1467.8803094</v>
      </c>
      <c r="M90" s="36">
        <f>SUMIFS(СВЦЭМ!$C$33:$C$776,СВЦЭМ!$A$33:$A$776,$A90,СВЦЭМ!$B$33:$B$776,M$83)+'СЕТ СН'!$H$9+СВЦЭМ!$D$10+'СЕТ СН'!$H$6-'СЕТ СН'!$H$19</f>
        <v>1469.3343216899998</v>
      </c>
      <c r="N90" s="36">
        <f>SUMIFS(СВЦЭМ!$C$33:$C$776,СВЦЭМ!$A$33:$A$776,$A90,СВЦЭМ!$B$33:$B$776,N$83)+'СЕТ СН'!$H$9+СВЦЭМ!$D$10+'СЕТ СН'!$H$6-'СЕТ СН'!$H$19</f>
        <v>1498.95019166</v>
      </c>
      <c r="O90" s="36">
        <f>SUMIFS(СВЦЭМ!$C$33:$C$776,СВЦЭМ!$A$33:$A$776,$A90,СВЦЭМ!$B$33:$B$776,O$83)+'СЕТ СН'!$H$9+СВЦЭМ!$D$10+'СЕТ СН'!$H$6-'СЕТ СН'!$H$19</f>
        <v>1509.6350287799999</v>
      </c>
      <c r="P90" s="36">
        <f>SUMIFS(СВЦЭМ!$C$33:$C$776,СВЦЭМ!$A$33:$A$776,$A90,СВЦЭМ!$B$33:$B$776,P$83)+'СЕТ СН'!$H$9+СВЦЭМ!$D$10+'СЕТ СН'!$H$6-'СЕТ СН'!$H$19</f>
        <v>1511.8025460699998</v>
      </c>
      <c r="Q90" s="36">
        <f>SUMIFS(СВЦЭМ!$C$33:$C$776,СВЦЭМ!$A$33:$A$776,$A90,СВЦЭМ!$B$33:$B$776,Q$83)+'СЕТ СН'!$H$9+СВЦЭМ!$D$10+'СЕТ СН'!$H$6-'СЕТ СН'!$H$19</f>
        <v>1450.2924610099999</v>
      </c>
      <c r="R90" s="36">
        <f>SUMIFS(СВЦЭМ!$C$33:$C$776,СВЦЭМ!$A$33:$A$776,$A90,СВЦЭМ!$B$33:$B$776,R$83)+'СЕТ СН'!$H$9+СВЦЭМ!$D$10+'СЕТ СН'!$H$6-'СЕТ СН'!$H$19</f>
        <v>1431.4587165</v>
      </c>
      <c r="S90" s="36">
        <f>SUMIFS(СВЦЭМ!$C$33:$C$776,СВЦЭМ!$A$33:$A$776,$A90,СВЦЭМ!$B$33:$B$776,S$83)+'СЕТ СН'!$H$9+СВЦЭМ!$D$10+'СЕТ СН'!$H$6-'СЕТ СН'!$H$19</f>
        <v>1425.1848770599997</v>
      </c>
      <c r="T90" s="36">
        <f>SUMIFS(СВЦЭМ!$C$33:$C$776,СВЦЭМ!$A$33:$A$776,$A90,СВЦЭМ!$B$33:$B$776,T$83)+'СЕТ СН'!$H$9+СВЦЭМ!$D$10+'СЕТ СН'!$H$6-'СЕТ СН'!$H$19</f>
        <v>1370.32243135</v>
      </c>
      <c r="U90" s="36">
        <f>SUMIFS(СВЦЭМ!$C$33:$C$776,СВЦЭМ!$A$33:$A$776,$A90,СВЦЭМ!$B$33:$B$776,U$83)+'СЕТ СН'!$H$9+СВЦЭМ!$D$10+'СЕТ СН'!$H$6-'СЕТ СН'!$H$19</f>
        <v>1357.13456268</v>
      </c>
      <c r="V90" s="36">
        <f>SUMIFS(СВЦЭМ!$C$33:$C$776,СВЦЭМ!$A$33:$A$776,$A90,СВЦЭМ!$B$33:$B$776,V$83)+'СЕТ СН'!$H$9+СВЦЭМ!$D$10+'СЕТ СН'!$H$6-'СЕТ СН'!$H$19</f>
        <v>1357.90114223</v>
      </c>
      <c r="W90" s="36">
        <f>SUMIFS(СВЦЭМ!$C$33:$C$776,СВЦЭМ!$A$33:$A$776,$A90,СВЦЭМ!$B$33:$B$776,W$83)+'СЕТ СН'!$H$9+СВЦЭМ!$D$10+'СЕТ СН'!$H$6-'СЕТ СН'!$H$19</f>
        <v>1474.5841949199998</v>
      </c>
      <c r="X90" s="36">
        <f>SUMIFS(СВЦЭМ!$C$33:$C$776,СВЦЭМ!$A$33:$A$776,$A90,СВЦЭМ!$B$33:$B$776,X$83)+'СЕТ СН'!$H$9+СВЦЭМ!$D$10+'СЕТ СН'!$H$6-'СЕТ СН'!$H$19</f>
        <v>1588.8660882299998</v>
      </c>
      <c r="Y90" s="36">
        <f>SUMIFS(СВЦЭМ!$C$33:$C$776,СВЦЭМ!$A$33:$A$776,$A90,СВЦЭМ!$B$33:$B$776,Y$83)+'СЕТ СН'!$H$9+СВЦЭМ!$D$10+'СЕТ СН'!$H$6-'СЕТ СН'!$H$19</f>
        <v>1552.1556850899999</v>
      </c>
    </row>
    <row r="91" spans="1:25" ht="15.75" x14ac:dyDescent="0.2">
      <c r="A91" s="35">
        <f t="shared" si="2"/>
        <v>43473</v>
      </c>
      <c r="B91" s="36">
        <f>SUMIFS(СВЦЭМ!$C$33:$C$776,СВЦЭМ!$A$33:$A$776,$A91,СВЦЭМ!$B$33:$B$776,B$83)+'СЕТ СН'!$H$9+СВЦЭМ!$D$10+'СЕТ СН'!$H$6-'СЕТ СН'!$H$19</f>
        <v>1554.88256467</v>
      </c>
      <c r="C91" s="36">
        <f>SUMIFS(СВЦЭМ!$C$33:$C$776,СВЦЭМ!$A$33:$A$776,$A91,СВЦЭМ!$B$33:$B$776,C$83)+'СЕТ СН'!$H$9+СВЦЭМ!$D$10+'СЕТ СН'!$H$6-'СЕТ СН'!$H$19</f>
        <v>1580.44177436</v>
      </c>
      <c r="D91" s="36">
        <f>SUMIFS(СВЦЭМ!$C$33:$C$776,СВЦЭМ!$A$33:$A$776,$A91,СВЦЭМ!$B$33:$B$776,D$83)+'СЕТ СН'!$H$9+СВЦЭМ!$D$10+'СЕТ СН'!$H$6-'СЕТ СН'!$H$19</f>
        <v>1558.91446518</v>
      </c>
      <c r="E91" s="36">
        <f>SUMIFS(СВЦЭМ!$C$33:$C$776,СВЦЭМ!$A$33:$A$776,$A91,СВЦЭМ!$B$33:$B$776,E$83)+'СЕТ СН'!$H$9+СВЦЭМ!$D$10+'СЕТ СН'!$H$6-'СЕТ СН'!$H$19</f>
        <v>1592.01831195</v>
      </c>
      <c r="F91" s="36">
        <f>SUMIFS(СВЦЭМ!$C$33:$C$776,СВЦЭМ!$A$33:$A$776,$A91,СВЦЭМ!$B$33:$B$776,F$83)+'СЕТ СН'!$H$9+СВЦЭМ!$D$10+'СЕТ СН'!$H$6-'СЕТ СН'!$H$19</f>
        <v>1567.09173347</v>
      </c>
      <c r="G91" s="36">
        <f>SUMIFS(СВЦЭМ!$C$33:$C$776,СВЦЭМ!$A$33:$A$776,$A91,СВЦЭМ!$B$33:$B$776,G$83)+'СЕТ СН'!$H$9+СВЦЭМ!$D$10+'СЕТ СН'!$H$6-'СЕТ СН'!$H$19</f>
        <v>1603.60217345</v>
      </c>
      <c r="H91" s="36">
        <f>SUMIFS(СВЦЭМ!$C$33:$C$776,СВЦЭМ!$A$33:$A$776,$A91,СВЦЭМ!$B$33:$B$776,H$83)+'СЕТ СН'!$H$9+СВЦЭМ!$D$10+'СЕТ СН'!$H$6-'СЕТ СН'!$H$19</f>
        <v>1673.66282566</v>
      </c>
      <c r="I91" s="36">
        <f>SUMIFS(СВЦЭМ!$C$33:$C$776,СВЦЭМ!$A$33:$A$776,$A91,СВЦЭМ!$B$33:$B$776,I$83)+'СЕТ СН'!$H$9+СВЦЭМ!$D$10+'СЕТ СН'!$H$6-'СЕТ СН'!$H$19</f>
        <v>1644.8452788</v>
      </c>
      <c r="J91" s="36">
        <f>SUMIFS(СВЦЭМ!$C$33:$C$776,СВЦЭМ!$A$33:$A$776,$A91,СВЦЭМ!$B$33:$B$776,J$83)+'СЕТ СН'!$H$9+СВЦЭМ!$D$10+'СЕТ СН'!$H$6-'СЕТ СН'!$H$19</f>
        <v>1589.93554653</v>
      </c>
      <c r="K91" s="36">
        <f>SUMIFS(СВЦЭМ!$C$33:$C$776,СВЦЭМ!$A$33:$A$776,$A91,СВЦЭМ!$B$33:$B$776,K$83)+'СЕТ СН'!$H$9+СВЦЭМ!$D$10+'СЕТ СН'!$H$6-'СЕТ СН'!$H$19</f>
        <v>1513.29188346</v>
      </c>
      <c r="L91" s="36">
        <f>SUMIFS(СВЦЭМ!$C$33:$C$776,СВЦЭМ!$A$33:$A$776,$A91,СВЦЭМ!$B$33:$B$776,L$83)+'СЕТ СН'!$H$9+СВЦЭМ!$D$10+'СЕТ СН'!$H$6-'СЕТ СН'!$H$19</f>
        <v>1489.20013662</v>
      </c>
      <c r="M91" s="36">
        <f>SUMIFS(СВЦЭМ!$C$33:$C$776,СВЦЭМ!$A$33:$A$776,$A91,СВЦЭМ!$B$33:$B$776,M$83)+'СЕТ СН'!$H$9+СВЦЭМ!$D$10+'СЕТ СН'!$H$6-'СЕТ СН'!$H$19</f>
        <v>1526.8818793999999</v>
      </c>
      <c r="N91" s="36">
        <f>SUMIFS(СВЦЭМ!$C$33:$C$776,СВЦЭМ!$A$33:$A$776,$A91,СВЦЭМ!$B$33:$B$776,N$83)+'СЕТ СН'!$H$9+СВЦЭМ!$D$10+'СЕТ СН'!$H$6-'СЕТ СН'!$H$19</f>
        <v>1492.01437988</v>
      </c>
      <c r="O91" s="36">
        <f>SUMIFS(СВЦЭМ!$C$33:$C$776,СВЦЭМ!$A$33:$A$776,$A91,СВЦЭМ!$B$33:$B$776,O$83)+'СЕТ СН'!$H$9+СВЦЭМ!$D$10+'СЕТ СН'!$H$6-'СЕТ СН'!$H$19</f>
        <v>1495.0459727499999</v>
      </c>
      <c r="P91" s="36">
        <f>SUMIFS(СВЦЭМ!$C$33:$C$776,СВЦЭМ!$A$33:$A$776,$A91,СВЦЭМ!$B$33:$B$776,P$83)+'СЕТ СН'!$H$9+СВЦЭМ!$D$10+'СЕТ СН'!$H$6-'СЕТ СН'!$H$19</f>
        <v>1495.3418341699999</v>
      </c>
      <c r="Q91" s="36">
        <f>SUMIFS(СВЦЭМ!$C$33:$C$776,СВЦЭМ!$A$33:$A$776,$A91,СВЦЭМ!$B$33:$B$776,Q$83)+'СЕТ СН'!$H$9+СВЦЭМ!$D$10+'СЕТ СН'!$H$6-'СЕТ СН'!$H$19</f>
        <v>1496.9170952999998</v>
      </c>
      <c r="R91" s="36">
        <f>SUMIFS(СВЦЭМ!$C$33:$C$776,СВЦЭМ!$A$33:$A$776,$A91,СВЦЭМ!$B$33:$B$776,R$83)+'СЕТ СН'!$H$9+СВЦЭМ!$D$10+'СЕТ СН'!$H$6-'СЕТ СН'!$H$19</f>
        <v>1448.3244576799998</v>
      </c>
      <c r="S91" s="36">
        <f>SUMIFS(СВЦЭМ!$C$33:$C$776,СВЦЭМ!$A$33:$A$776,$A91,СВЦЭМ!$B$33:$B$776,S$83)+'СЕТ СН'!$H$9+СВЦЭМ!$D$10+'СЕТ СН'!$H$6-'СЕТ СН'!$H$19</f>
        <v>1414.1664503999998</v>
      </c>
      <c r="T91" s="36">
        <f>SUMIFS(СВЦЭМ!$C$33:$C$776,СВЦЭМ!$A$33:$A$776,$A91,СВЦЭМ!$B$33:$B$776,T$83)+'СЕТ СН'!$H$9+СВЦЭМ!$D$10+'СЕТ СН'!$H$6-'СЕТ СН'!$H$19</f>
        <v>1457.0978838899998</v>
      </c>
      <c r="U91" s="36">
        <f>SUMIFS(СВЦЭМ!$C$33:$C$776,СВЦЭМ!$A$33:$A$776,$A91,СВЦЭМ!$B$33:$B$776,U$83)+'СЕТ СН'!$H$9+СВЦЭМ!$D$10+'СЕТ СН'!$H$6-'СЕТ СН'!$H$19</f>
        <v>1507.7709794</v>
      </c>
      <c r="V91" s="36">
        <f>SUMIFS(СВЦЭМ!$C$33:$C$776,СВЦЭМ!$A$33:$A$776,$A91,СВЦЭМ!$B$33:$B$776,V$83)+'СЕТ СН'!$H$9+СВЦЭМ!$D$10+'СЕТ СН'!$H$6-'СЕТ СН'!$H$19</f>
        <v>1575.5066980499998</v>
      </c>
      <c r="W91" s="36">
        <f>SUMIFS(СВЦЭМ!$C$33:$C$776,СВЦЭМ!$A$33:$A$776,$A91,СВЦЭМ!$B$33:$B$776,W$83)+'СЕТ СН'!$H$9+СВЦЭМ!$D$10+'СЕТ СН'!$H$6-'СЕТ СН'!$H$19</f>
        <v>1565.79857208</v>
      </c>
      <c r="X91" s="36">
        <f>SUMIFS(СВЦЭМ!$C$33:$C$776,СВЦЭМ!$A$33:$A$776,$A91,СВЦЭМ!$B$33:$B$776,X$83)+'СЕТ СН'!$H$9+СВЦЭМ!$D$10+'СЕТ СН'!$H$6-'СЕТ СН'!$H$19</f>
        <v>1602.3191346199999</v>
      </c>
      <c r="Y91" s="36">
        <f>SUMIFS(СВЦЭМ!$C$33:$C$776,СВЦЭМ!$A$33:$A$776,$A91,СВЦЭМ!$B$33:$B$776,Y$83)+'СЕТ СН'!$H$9+СВЦЭМ!$D$10+'СЕТ СН'!$H$6-'СЕТ СН'!$H$19</f>
        <v>1678.4574434899998</v>
      </c>
    </row>
    <row r="92" spans="1:25" ht="15.75" x14ac:dyDescent="0.2">
      <c r="A92" s="35">
        <f t="shared" si="2"/>
        <v>43474</v>
      </c>
      <c r="B92" s="36">
        <f>SUMIFS(СВЦЭМ!$C$33:$C$776,СВЦЭМ!$A$33:$A$776,$A92,СВЦЭМ!$B$33:$B$776,B$83)+'СЕТ СН'!$H$9+СВЦЭМ!$D$10+'СЕТ СН'!$H$6-'СЕТ СН'!$H$19</f>
        <v>1715.8556862299999</v>
      </c>
      <c r="C92" s="36">
        <f>SUMIFS(СВЦЭМ!$C$33:$C$776,СВЦЭМ!$A$33:$A$776,$A92,СВЦЭМ!$B$33:$B$776,C$83)+'СЕТ СН'!$H$9+СВЦЭМ!$D$10+'СЕТ СН'!$H$6-'СЕТ СН'!$H$19</f>
        <v>1705.85608482</v>
      </c>
      <c r="D92" s="36">
        <f>SUMIFS(СВЦЭМ!$C$33:$C$776,СВЦЭМ!$A$33:$A$776,$A92,СВЦЭМ!$B$33:$B$776,D$83)+'СЕТ СН'!$H$9+СВЦЭМ!$D$10+'СЕТ СН'!$H$6-'СЕТ СН'!$H$19</f>
        <v>1740.3527116399998</v>
      </c>
      <c r="E92" s="36">
        <f>SUMIFS(СВЦЭМ!$C$33:$C$776,СВЦЭМ!$A$33:$A$776,$A92,СВЦЭМ!$B$33:$B$776,E$83)+'СЕТ СН'!$H$9+СВЦЭМ!$D$10+'СЕТ СН'!$H$6-'СЕТ СН'!$H$19</f>
        <v>1709.1753039999999</v>
      </c>
      <c r="F92" s="36">
        <f>SUMIFS(СВЦЭМ!$C$33:$C$776,СВЦЭМ!$A$33:$A$776,$A92,СВЦЭМ!$B$33:$B$776,F$83)+'СЕТ СН'!$H$9+СВЦЭМ!$D$10+'СЕТ СН'!$H$6-'СЕТ СН'!$H$19</f>
        <v>1655.12799789</v>
      </c>
      <c r="G92" s="36">
        <f>SUMIFS(СВЦЭМ!$C$33:$C$776,СВЦЭМ!$A$33:$A$776,$A92,СВЦЭМ!$B$33:$B$776,G$83)+'СЕТ СН'!$H$9+СВЦЭМ!$D$10+'СЕТ СН'!$H$6-'СЕТ СН'!$H$19</f>
        <v>1643.3841275299999</v>
      </c>
      <c r="H92" s="36">
        <f>SUMIFS(СВЦЭМ!$C$33:$C$776,СВЦЭМ!$A$33:$A$776,$A92,СВЦЭМ!$B$33:$B$776,H$83)+'СЕТ СН'!$H$9+СВЦЭМ!$D$10+'СЕТ СН'!$H$6-'СЕТ СН'!$H$19</f>
        <v>1609.4570479299998</v>
      </c>
      <c r="I92" s="36">
        <f>SUMIFS(СВЦЭМ!$C$33:$C$776,СВЦЭМ!$A$33:$A$776,$A92,СВЦЭМ!$B$33:$B$776,I$83)+'СЕТ СН'!$H$9+СВЦЭМ!$D$10+'СЕТ СН'!$H$6-'СЕТ СН'!$H$19</f>
        <v>1537.75474091</v>
      </c>
      <c r="J92" s="36">
        <f>SUMIFS(СВЦЭМ!$C$33:$C$776,СВЦЭМ!$A$33:$A$776,$A92,СВЦЭМ!$B$33:$B$776,J$83)+'СЕТ СН'!$H$9+СВЦЭМ!$D$10+'СЕТ СН'!$H$6-'СЕТ СН'!$H$19</f>
        <v>1520.2976360799998</v>
      </c>
      <c r="K92" s="36">
        <f>SUMIFS(СВЦЭМ!$C$33:$C$776,СВЦЭМ!$A$33:$A$776,$A92,СВЦЭМ!$B$33:$B$776,K$83)+'СЕТ СН'!$H$9+СВЦЭМ!$D$10+'СЕТ СН'!$H$6-'СЕТ СН'!$H$19</f>
        <v>1500.29957341</v>
      </c>
      <c r="L92" s="36">
        <f>SUMIFS(СВЦЭМ!$C$33:$C$776,СВЦЭМ!$A$33:$A$776,$A92,СВЦЭМ!$B$33:$B$776,L$83)+'СЕТ СН'!$H$9+СВЦЭМ!$D$10+'СЕТ СН'!$H$6-'СЕТ СН'!$H$19</f>
        <v>1493.9651892299999</v>
      </c>
      <c r="M92" s="36">
        <f>SUMIFS(СВЦЭМ!$C$33:$C$776,СВЦЭМ!$A$33:$A$776,$A92,СВЦЭМ!$B$33:$B$776,M$83)+'СЕТ СН'!$H$9+СВЦЭМ!$D$10+'СЕТ СН'!$H$6-'СЕТ СН'!$H$19</f>
        <v>1504.5778750499999</v>
      </c>
      <c r="N92" s="36">
        <f>SUMIFS(СВЦЭМ!$C$33:$C$776,СВЦЭМ!$A$33:$A$776,$A92,СВЦЭМ!$B$33:$B$776,N$83)+'СЕТ СН'!$H$9+СВЦЭМ!$D$10+'СЕТ СН'!$H$6-'СЕТ СН'!$H$19</f>
        <v>1506.66969507</v>
      </c>
      <c r="O92" s="36">
        <f>SUMIFS(СВЦЭМ!$C$33:$C$776,СВЦЭМ!$A$33:$A$776,$A92,СВЦЭМ!$B$33:$B$776,O$83)+'СЕТ СН'!$H$9+СВЦЭМ!$D$10+'СЕТ СН'!$H$6-'СЕТ СН'!$H$19</f>
        <v>1486.77133908</v>
      </c>
      <c r="P92" s="36">
        <f>SUMIFS(СВЦЭМ!$C$33:$C$776,СВЦЭМ!$A$33:$A$776,$A92,СВЦЭМ!$B$33:$B$776,P$83)+'СЕТ СН'!$H$9+СВЦЭМ!$D$10+'СЕТ СН'!$H$6-'СЕТ СН'!$H$19</f>
        <v>1480.5073455699999</v>
      </c>
      <c r="Q92" s="36">
        <f>SUMIFS(СВЦЭМ!$C$33:$C$776,СВЦЭМ!$A$33:$A$776,$A92,СВЦЭМ!$B$33:$B$776,Q$83)+'СЕТ СН'!$H$9+СВЦЭМ!$D$10+'СЕТ СН'!$H$6-'СЕТ СН'!$H$19</f>
        <v>1520.5427586899998</v>
      </c>
      <c r="R92" s="36">
        <f>SUMIFS(СВЦЭМ!$C$33:$C$776,СВЦЭМ!$A$33:$A$776,$A92,СВЦЭМ!$B$33:$B$776,R$83)+'СЕТ СН'!$H$9+СВЦЭМ!$D$10+'СЕТ СН'!$H$6-'СЕТ СН'!$H$19</f>
        <v>1610.2377279799998</v>
      </c>
      <c r="S92" s="36">
        <f>SUMIFS(СВЦЭМ!$C$33:$C$776,СВЦЭМ!$A$33:$A$776,$A92,СВЦЭМ!$B$33:$B$776,S$83)+'СЕТ СН'!$H$9+СВЦЭМ!$D$10+'СЕТ СН'!$H$6-'СЕТ СН'!$H$19</f>
        <v>1373.2390257</v>
      </c>
      <c r="T92" s="36">
        <f>SUMIFS(СВЦЭМ!$C$33:$C$776,СВЦЭМ!$A$33:$A$776,$A92,СВЦЭМ!$B$33:$B$776,T$83)+'СЕТ СН'!$H$9+СВЦЭМ!$D$10+'СЕТ СН'!$H$6-'СЕТ СН'!$H$19</f>
        <v>1316.1657519300002</v>
      </c>
      <c r="U92" s="36">
        <f>SUMIFS(СВЦЭМ!$C$33:$C$776,СВЦЭМ!$A$33:$A$776,$A92,СВЦЭМ!$B$33:$B$776,U$83)+'СЕТ СН'!$H$9+СВЦЭМ!$D$10+'СЕТ СН'!$H$6-'СЕТ СН'!$H$19</f>
        <v>1315.3444574700002</v>
      </c>
      <c r="V92" s="36">
        <f>SUMIFS(СВЦЭМ!$C$33:$C$776,СВЦЭМ!$A$33:$A$776,$A92,СВЦЭМ!$B$33:$B$776,V$83)+'СЕТ СН'!$H$9+СВЦЭМ!$D$10+'СЕТ СН'!$H$6-'СЕТ СН'!$H$19</f>
        <v>1492.20479185</v>
      </c>
      <c r="W92" s="36">
        <f>SUMIFS(СВЦЭМ!$C$33:$C$776,СВЦЭМ!$A$33:$A$776,$A92,СВЦЭМ!$B$33:$B$776,W$83)+'СЕТ СН'!$H$9+СВЦЭМ!$D$10+'СЕТ СН'!$H$6-'СЕТ СН'!$H$19</f>
        <v>1501.5149976999999</v>
      </c>
      <c r="X92" s="36">
        <f>SUMIFS(СВЦЭМ!$C$33:$C$776,СВЦЭМ!$A$33:$A$776,$A92,СВЦЭМ!$B$33:$B$776,X$83)+'СЕТ СН'!$H$9+СВЦЭМ!$D$10+'СЕТ СН'!$H$6-'СЕТ СН'!$H$19</f>
        <v>1533.7094381299999</v>
      </c>
      <c r="Y92" s="36">
        <f>SUMIFS(СВЦЭМ!$C$33:$C$776,СВЦЭМ!$A$33:$A$776,$A92,СВЦЭМ!$B$33:$B$776,Y$83)+'СЕТ СН'!$H$9+СВЦЭМ!$D$10+'СЕТ СН'!$H$6-'СЕТ СН'!$H$19</f>
        <v>1615.4304111499998</v>
      </c>
    </row>
    <row r="93" spans="1:25" ht="15.75" x14ac:dyDescent="0.2">
      <c r="A93" s="35">
        <f t="shared" si="2"/>
        <v>43475</v>
      </c>
      <c r="B93" s="36">
        <f>SUMIFS(СВЦЭМ!$C$33:$C$776,СВЦЭМ!$A$33:$A$776,$A93,СВЦЭМ!$B$33:$B$776,B$83)+'СЕТ СН'!$H$9+СВЦЭМ!$D$10+'СЕТ СН'!$H$6-'СЕТ СН'!$H$19</f>
        <v>1715.1909296099998</v>
      </c>
      <c r="C93" s="36">
        <f>SUMIFS(СВЦЭМ!$C$33:$C$776,СВЦЭМ!$A$33:$A$776,$A93,СВЦЭМ!$B$33:$B$776,C$83)+'СЕТ СН'!$H$9+СВЦЭМ!$D$10+'СЕТ СН'!$H$6-'СЕТ СН'!$H$19</f>
        <v>1654.84812599</v>
      </c>
      <c r="D93" s="36">
        <f>SUMIFS(СВЦЭМ!$C$33:$C$776,СВЦЭМ!$A$33:$A$776,$A93,СВЦЭМ!$B$33:$B$776,D$83)+'СЕТ СН'!$H$9+СВЦЭМ!$D$10+'СЕТ СН'!$H$6-'СЕТ СН'!$H$19</f>
        <v>1723.3363441499998</v>
      </c>
      <c r="E93" s="36">
        <f>SUMIFS(СВЦЭМ!$C$33:$C$776,СВЦЭМ!$A$33:$A$776,$A93,СВЦЭМ!$B$33:$B$776,E$83)+'СЕТ СН'!$H$9+СВЦЭМ!$D$10+'СЕТ СН'!$H$6-'СЕТ СН'!$H$19</f>
        <v>1672.5200311699998</v>
      </c>
      <c r="F93" s="36">
        <f>SUMIFS(СВЦЭМ!$C$33:$C$776,СВЦЭМ!$A$33:$A$776,$A93,СВЦЭМ!$B$33:$B$776,F$83)+'СЕТ СН'!$H$9+СВЦЭМ!$D$10+'СЕТ СН'!$H$6-'СЕТ СН'!$H$19</f>
        <v>1685.24889818</v>
      </c>
      <c r="G93" s="36">
        <f>SUMIFS(СВЦЭМ!$C$33:$C$776,СВЦЭМ!$A$33:$A$776,$A93,СВЦЭМ!$B$33:$B$776,G$83)+'СЕТ СН'!$H$9+СВЦЭМ!$D$10+'СЕТ СН'!$H$6-'СЕТ СН'!$H$19</f>
        <v>1728.0607610499999</v>
      </c>
      <c r="H93" s="36">
        <f>SUMIFS(СВЦЭМ!$C$33:$C$776,СВЦЭМ!$A$33:$A$776,$A93,СВЦЭМ!$B$33:$B$776,H$83)+'СЕТ СН'!$H$9+СВЦЭМ!$D$10+'СЕТ СН'!$H$6-'СЕТ СН'!$H$19</f>
        <v>1702.7013396899999</v>
      </c>
      <c r="I93" s="36">
        <f>SUMIFS(СВЦЭМ!$C$33:$C$776,СВЦЭМ!$A$33:$A$776,$A93,СВЦЭМ!$B$33:$B$776,I$83)+'СЕТ СН'!$H$9+СВЦЭМ!$D$10+'СЕТ СН'!$H$6-'СЕТ СН'!$H$19</f>
        <v>1610.08983726</v>
      </c>
      <c r="J93" s="36">
        <f>SUMIFS(СВЦЭМ!$C$33:$C$776,СВЦЭМ!$A$33:$A$776,$A93,СВЦЭМ!$B$33:$B$776,J$83)+'СЕТ СН'!$H$9+СВЦЭМ!$D$10+'СЕТ СН'!$H$6-'СЕТ СН'!$H$19</f>
        <v>1571.7766876199998</v>
      </c>
      <c r="K93" s="36">
        <f>SUMIFS(СВЦЭМ!$C$33:$C$776,СВЦЭМ!$A$33:$A$776,$A93,СВЦЭМ!$B$33:$B$776,K$83)+'СЕТ СН'!$H$9+СВЦЭМ!$D$10+'СЕТ СН'!$H$6-'СЕТ СН'!$H$19</f>
        <v>1572.8094426999999</v>
      </c>
      <c r="L93" s="36">
        <f>SUMIFS(СВЦЭМ!$C$33:$C$776,СВЦЭМ!$A$33:$A$776,$A93,СВЦЭМ!$B$33:$B$776,L$83)+'СЕТ СН'!$H$9+СВЦЭМ!$D$10+'СЕТ СН'!$H$6-'СЕТ СН'!$H$19</f>
        <v>1525.9873038199999</v>
      </c>
      <c r="M93" s="36">
        <f>SUMIFS(СВЦЭМ!$C$33:$C$776,СВЦЭМ!$A$33:$A$776,$A93,СВЦЭМ!$B$33:$B$776,M$83)+'СЕТ СН'!$H$9+СВЦЭМ!$D$10+'СЕТ СН'!$H$6-'СЕТ СН'!$H$19</f>
        <v>1313.1510666700001</v>
      </c>
      <c r="N93" s="36">
        <f>SUMIFS(СВЦЭМ!$C$33:$C$776,СВЦЭМ!$A$33:$A$776,$A93,СВЦЭМ!$B$33:$B$776,N$83)+'СЕТ СН'!$H$9+СВЦЭМ!$D$10+'СЕТ СН'!$H$6-'СЕТ СН'!$H$19</f>
        <v>1312.60681013</v>
      </c>
      <c r="O93" s="36">
        <f>SUMIFS(СВЦЭМ!$C$33:$C$776,СВЦЭМ!$A$33:$A$776,$A93,СВЦЭМ!$B$33:$B$776,O$83)+'СЕТ СН'!$H$9+СВЦЭМ!$D$10+'СЕТ СН'!$H$6-'СЕТ СН'!$H$19</f>
        <v>1320.73820432</v>
      </c>
      <c r="P93" s="36">
        <f>SUMIFS(СВЦЭМ!$C$33:$C$776,СВЦЭМ!$A$33:$A$776,$A93,СВЦЭМ!$B$33:$B$776,P$83)+'СЕТ СН'!$H$9+СВЦЭМ!$D$10+'СЕТ СН'!$H$6-'СЕТ СН'!$H$19</f>
        <v>1341.4610780399998</v>
      </c>
      <c r="Q93" s="36">
        <f>SUMIFS(СВЦЭМ!$C$33:$C$776,СВЦЭМ!$A$33:$A$776,$A93,СВЦЭМ!$B$33:$B$776,Q$83)+'СЕТ СН'!$H$9+СВЦЭМ!$D$10+'СЕТ СН'!$H$6-'СЕТ СН'!$H$19</f>
        <v>1325.91466932</v>
      </c>
      <c r="R93" s="36">
        <f>SUMIFS(СВЦЭМ!$C$33:$C$776,СВЦЭМ!$A$33:$A$776,$A93,СВЦЭМ!$B$33:$B$776,R$83)+'СЕТ СН'!$H$9+СВЦЭМ!$D$10+'СЕТ СН'!$H$6-'СЕТ СН'!$H$19</f>
        <v>1343.7202249699999</v>
      </c>
      <c r="S93" s="36">
        <f>SUMIFS(СВЦЭМ!$C$33:$C$776,СВЦЭМ!$A$33:$A$776,$A93,СВЦЭМ!$B$33:$B$776,S$83)+'СЕТ СН'!$H$9+СВЦЭМ!$D$10+'СЕТ СН'!$H$6-'СЕТ СН'!$H$19</f>
        <v>1339.89755612</v>
      </c>
      <c r="T93" s="36">
        <f>SUMIFS(СВЦЭМ!$C$33:$C$776,СВЦЭМ!$A$33:$A$776,$A93,СВЦЭМ!$B$33:$B$776,T$83)+'СЕТ СН'!$H$9+СВЦЭМ!$D$10+'СЕТ СН'!$H$6-'СЕТ СН'!$H$19</f>
        <v>1318.9957698799999</v>
      </c>
      <c r="U93" s="36">
        <f>SUMIFS(СВЦЭМ!$C$33:$C$776,СВЦЭМ!$A$33:$A$776,$A93,СВЦЭМ!$B$33:$B$776,U$83)+'СЕТ СН'!$H$9+СВЦЭМ!$D$10+'СЕТ СН'!$H$6-'СЕТ СН'!$H$19</f>
        <v>1348.05654985</v>
      </c>
      <c r="V93" s="36">
        <f>SUMIFS(СВЦЭМ!$C$33:$C$776,СВЦЭМ!$A$33:$A$776,$A93,СВЦЭМ!$B$33:$B$776,V$83)+'СЕТ СН'!$H$9+СВЦЭМ!$D$10+'СЕТ СН'!$H$6-'СЕТ СН'!$H$19</f>
        <v>1552.43164452</v>
      </c>
      <c r="W93" s="36">
        <f>SUMIFS(СВЦЭМ!$C$33:$C$776,СВЦЭМ!$A$33:$A$776,$A93,СВЦЭМ!$B$33:$B$776,W$83)+'СЕТ СН'!$H$9+СВЦЭМ!$D$10+'СЕТ СН'!$H$6-'СЕТ СН'!$H$19</f>
        <v>1566.6554095899999</v>
      </c>
      <c r="X93" s="36">
        <f>SUMIFS(СВЦЭМ!$C$33:$C$776,СВЦЭМ!$A$33:$A$776,$A93,СВЦЭМ!$B$33:$B$776,X$83)+'СЕТ СН'!$H$9+СВЦЭМ!$D$10+'СЕТ СН'!$H$6-'СЕТ СН'!$H$19</f>
        <v>1541.8058744099999</v>
      </c>
      <c r="Y93" s="36">
        <f>SUMIFS(СВЦЭМ!$C$33:$C$776,СВЦЭМ!$A$33:$A$776,$A93,СВЦЭМ!$B$33:$B$776,Y$83)+'СЕТ СН'!$H$9+СВЦЭМ!$D$10+'СЕТ СН'!$H$6-'СЕТ СН'!$H$19</f>
        <v>1613.5569734399999</v>
      </c>
    </row>
    <row r="94" spans="1:25" ht="15.75" x14ac:dyDescent="0.2">
      <c r="A94" s="35">
        <f t="shared" si="2"/>
        <v>43476</v>
      </c>
      <c r="B94" s="36">
        <f>SUMIFS(СВЦЭМ!$C$33:$C$776,СВЦЭМ!$A$33:$A$776,$A94,СВЦЭМ!$B$33:$B$776,B$83)+'СЕТ СН'!$H$9+СВЦЭМ!$D$10+'СЕТ СН'!$H$6-'СЕТ СН'!$H$19</f>
        <v>1692.55346141</v>
      </c>
      <c r="C94" s="36">
        <f>SUMIFS(СВЦЭМ!$C$33:$C$776,СВЦЭМ!$A$33:$A$776,$A94,СВЦЭМ!$B$33:$B$776,C$83)+'СЕТ СН'!$H$9+СВЦЭМ!$D$10+'СЕТ СН'!$H$6-'СЕТ СН'!$H$19</f>
        <v>1702.0488404599998</v>
      </c>
      <c r="D94" s="36">
        <f>SUMIFS(СВЦЭМ!$C$33:$C$776,СВЦЭМ!$A$33:$A$776,$A94,СВЦЭМ!$B$33:$B$776,D$83)+'СЕТ СН'!$H$9+СВЦЭМ!$D$10+'СЕТ СН'!$H$6-'СЕТ СН'!$H$19</f>
        <v>1758.3391225099999</v>
      </c>
      <c r="E94" s="36">
        <f>SUMIFS(СВЦЭМ!$C$33:$C$776,СВЦЭМ!$A$33:$A$776,$A94,СВЦЭМ!$B$33:$B$776,E$83)+'СЕТ СН'!$H$9+СВЦЭМ!$D$10+'СЕТ СН'!$H$6-'СЕТ СН'!$H$19</f>
        <v>1791.7123111799999</v>
      </c>
      <c r="F94" s="36">
        <f>SUMIFS(СВЦЭМ!$C$33:$C$776,СВЦЭМ!$A$33:$A$776,$A94,СВЦЭМ!$B$33:$B$776,F$83)+'СЕТ СН'!$H$9+СВЦЭМ!$D$10+'СЕТ СН'!$H$6-'СЕТ СН'!$H$19</f>
        <v>1758.3853963399999</v>
      </c>
      <c r="G94" s="36">
        <f>SUMIFS(СВЦЭМ!$C$33:$C$776,СВЦЭМ!$A$33:$A$776,$A94,СВЦЭМ!$B$33:$B$776,G$83)+'СЕТ СН'!$H$9+СВЦЭМ!$D$10+'СЕТ СН'!$H$6-'СЕТ СН'!$H$19</f>
        <v>1729.0909939899998</v>
      </c>
      <c r="H94" s="36">
        <f>SUMIFS(СВЦЭМ!$C$33:$C$776,СВЦЭМ!$A$33:$A$776,$A94,СВЦЭМ!$B$33:$B$776,H$83)+'СЕТ СН'!$H$9+СВЦЭМ!$D$10+'СЕТ СН'!$H$6-'СЕТ СН'!$H$19</f>
        <v>1685.4082605899998</v>
      </c>
      <c r="I94" s="36">
        <f>SUMIFS(СВЦЭМ!$C$33:$C$776,СВЦЭМ!$A$33:$A$776,$A94,СВЦЭМ!$B$33:$B$776,I$83)+'СЕТ СН'!$H$9+СВЦЭМ!$D$10+'СЕТ СН'!$H$6-'СЕТ СН'!$H$19</f>
        <v>1582.8143373099999</v>
      </c>
      <c r="J94" s="36">
        <f>SUMIFS(СВЦЭМ!$C$33:$C$776,СВЦЭМ!$A$33:$A$776,$A94,СВЦЭМ!$B$33:$B$776,J$83)+'СЕТ СН'!$H$9+СВЦЭМ!$D$10+'СЕТ СН'!$H$6-'СЕТ СН'!$H$19</f>
        <v>1545.2448677899999</v>
      </c>
      <c r="K94" s="36">
        <f>SUMIFS(СВЦЭМ!$C$33:$C$776,СВЦЭМ!$A$33:$A$776,$A94,СВЦЭМ!$B$33:$B$776,K$83)+'СЕТ СН'!$H$9+СВЦЭМ!$D$10+'СЕТ СН'!$H$6-'СЕТ СН'!$H$19</f>
        <v>1602.9369652399998</v>
      </c>
      <c r="L94" s="36">
        <f>SUMIFS(СВЦЭМ!$C$33:$C$776,СВЦЭМ!$A$33:$A$776,$A94,СВЦЭМ!$B$33:$B$776,L$83)+'СЕТ СН'!$H$9+СВЦЭМ!$D$10+'СЕТ СН'!$H$6-'СЕТ СН'!$H$19</f>
        <v>1676.2813898099998</v>
      </c>
      <c r="M94" s="36">
        <f>SUMIFS(СВЦЭМ!$C$33:$C$776,СВЦЭМ!$A$33:$A$776,$A94,СВЦЭМ!$B$33:$B$776,M$83)+'СЕТ СН'!$H$9+СВЦЭМ!$D$10+'СЕТ СН'!$H$6-'СЕТ СН'!$H$19</f>
        <v>1723.6257191299999</v>
      </c>
      <c r="N94" s="36">
        <f>SUMIFS(СВЦЭМ!$C$33:$C$776,СВЦЭМ!$A$33:$A$776,$A94,СВЦЭМ!$B$33:$B$776,N$83)+'СЕТ СН'!$H$9+СВЦЭМ!$D$10+'СЕТ СН'!$H$6-'СЕТ СН'!$H$19</f>
        <v>1793.50789975</v>
      </c>
      <c r="O94" s="36">
        <f>SUMIFS(СВЦЭМ!$C$33:$C$776,СВЦЭМ!$A$33:$A$776,$A94,СВЦЭМ!$B$33:$B$776,O$83)+'СЕТ СН'!$H$9+СВЦЭМ!$D$10+'СЕТ СН'!$H$6-'СЕТ СН'!$H$19</f>
        <v>1772.97173357</v>
      </c>
      <c r="P94" s="36">
        <f>SUMIFS(СВЦЭМ!$C$33:$C$776,СВЦЭМ!$A$33:$A$776,$A94,СВЦЭМ!$B$33:$B$776,P$83)+'СЕТ СН'!$H$9+СВЦЭМ!$D$10+'СЕТ СН'!$H$6-'СЕТ СН'!$H$19</f>
        <v>1434.64964033</v>
      </c>
      <c r="Q94" s="36">
        <f>SUMIFS(СВЦЭМ!$C$33:$C$776,СВЦЭМ!$A$33:$A$776,$A94,СВЦЭМ!$B$33:$B$776,Q$83)+'СЕТ СН'!$H$9+СВЦЭМ!$D$10+'СЕТ СН'!$H$6-'СЕТ СН'!$H$19</f>
        <v>1469.8833871999998</v>
      </c>
      <c r="R94" s="36">
        <f>SUMIFS(СВЦЭМ!$C$33:$C$776,СВЦЭМ!$A$33:$A$776,$A94,СВЦЭМ!$B$33:$B$776,R$83)+'СЕТ СН'!$H$9+СВЦЭМ!$D$10+'СЕТ СН'!$H$6-'СЕТ СН'!$H$19</f>
        <v>1433.9969174299999</v>
      </c>
      <c r="S94" s="36">
        <f>SUMIFS(СВЦЭМ!$C$33:$C$776,СВЦЭМ!$A$33:$A$776,$A94,СВЦЭМ!$B$33:$B$776,S$83)+'СЕТ СН'!$H$9+СВЦЭМ!$D$10+'СЕТ СН'!$H$6-'СЕТ СН'!$H$19</f>
        <v>1831.31147848</v>
      </c>
      <c r="T94" s="36">
        <f>SUMIFS(СВЦЭМ!$C$33:$C$776,СВЦЭМ!$A$33:$A$776,$A94,СВЦЭМ!$B$33:$B$776,T$83)+'СЕТ СН'!$H$9+СВЦЭМ!$D$10+'СЕТ СН'!$H$6-'СЕТ СН'!$H$19</f>
        <v>1368.9438788800001</v>
      </c>
      <c r="U94" s="36">
        <f>SUMIFS(СВЦЭМ!$C$33:$C$776,СВЦЭМ!$A$33:$A$776,$A94,СВЦЭМ!$B$33:$B$776,U$83)+'СЕТ СН'!$H$9+СВЦЭМ!$D$10+'СЕТ СН'!$H$6-'СЕТ СН'!$H$19</f>
        <v>1442.8955568099998</v>
      </c>
      <c r="V94" s="36">
        <f>SUMIFS(СВЦЭМ!$C$33:$C$776,СВЦЭМ!$A$33:$A$776,$A94,СВЦЭМ!$B$33:$B$776,V$83)+'СЕТ СН'!$H$9+СВЦЭМ!$D$10+'СЕТ СН'!$H$6-'СЕТ СН'!$H$19</f>
        <v>1832.6109606199998</v>
      </c>
      <c r="W94" s="36">
        <f>SUMIFS(СВЦЭМ!$C$33:$C$776,СВЦЭМ!$A$33:$A$776,$A94,СВЦЭМ!$B$33:$B$776,W$83)+'СЕТ СН'!$H$9+СВЦЭМ!$D$10+'СЕТ СН'!$H$6-'СЕТ СН'!$H$19</f>
        <v>1794.33463624</v>
      </c>
      <c r="X94" s="36">
        <f>SUMIFS(СВЦЭМ!$C$33:$C$776,СВЦЭМ!$A$33:$A$776,$A94,СВЦЭМ!$B$33:$B$776,X$83)+'СЕТ СН'!$H$9+СВЦЭМ!$D$10+'СЕТ СН'!$H$6-'СЕТ СН'!$H$19</f>
        <v>1758.0085302399998</v>
      </c>
      <c r="Y94" s="36">
        <f>SUMIFS(СВЦЭМ!$C$33:$C$776,СВЦЭМ!$A$33:$A$776,$A94,СВЦЭМ!$B$33:$B$776,Y$83)+'СЕТ СН'!$H$9+СВЦЭМ!$D$10+'СЕТ СН'!$H$6-'СЕТ СН'!$H$19</f>
        <v>1890.0643199699998</v>
      </c>
    </row>
    <row r="95" spans="1:25" ht="15.75" x14ac:dyDescent="0.2">
      <c r="A95" s="35">
        <f t="shared" si="2"/>
        <v>43477</v>
      </c>
      <c r="B95" s="36">
        <f>SUMIFS(СВЦЭМ!$C$33:$C$776,СВЦЭМ!$A$33:$A$776,$A95,СВЦЭМ!$B$33:$B$776,B$83)+'СЕТ СН'!$H$9+СВЦЭМ!$D$10+'СЕТ СН'!$H$6-'СЕТ СН'!$H$19</f>
        <v>1876.0478621</v>
      </c>
      <c r="C95" s="36">
        <f>SUMIFS(СВЦЭМ!$C$33:$C$776,СВЦЭМ!$A$33:$A$776,$A95,СВЦЭМ!$B$33:$B$776,C$83)+'СЕТ СН'!$H$9+СВЦЭМ!$D$10+'СЕТ СН'!$H$6-'СЕТ СН'!$H$19</f>
        <v>1873.7988713299999</v>
      </c>
      <c r="D95" s="36">
        <f>SUMIFS(СВЦЭМ!$C$33:$C$776,СВЦЭМ!$A$33:$A$776,$A95,СВЦЭМ!$B$33:$B$776,D$83)+'СЕТ СН'!$H$9+СВЦЭМ!$D$10+'СЕТ СН'!$H$6-'СЕТ СН'!$H$19</f>
        <v>1931.6296926299999</v>
      </c>
      <c r="E95" s="36">
        <f>SUMIFS(СВЦЭМ!$C$33:$C$776,СВЦЭМ!$A$33:$A$776,$A95,СВЦЭМ!$B$33:$B$776,E$83)+'СЕТ СН'!$H$9+СВЦЭМ!$D$10+'СЕТ СН'!$H$6-'СЕТ СН'!$H$19</f>
        <v>1981.03246945</v>
      </c>
      <c r="F95" s="36">
        <f>SUMIFS(СВЦЭМ!$C$33:$C$776,СВЦЭМ!$A$33:$A$776,$A95,СВЦЭМ!$B$33:$B$776,F$83)+'СЕТ СН'!$H$9+СВЦЭМ!$D$10+'СЕТ СН'!$H$6-'СЕТ СН'!$H$19</f>
        <v>1797.4173773699999</v>
      </c>
      <c r="G95" s="36">
        <f>SUMIFS(СВЦЭМ!$C$33:$C$776,СВЦЭМ!$A$33:$A$776,$A95,СВЦЭМ!$B$33:$B$776,G$83)+'СЕТ СН'!$H$9+СВЦЭМ!$D$10+'СЕТ СН'!$H$6-'СЕТ СН'!$H$19</f>
        <v>1915.4923541799999</v>
      </c>
      <c r="H95" s="36">
        <f>SUMIFS(СВЦЭМ!$C$33:$C$776,СВЦЭМ!$A$33:$A$776,$A95,СВЦЭМ!$B$33:$B$776,H$83)+'СЕТ СН'!$H$9+СВЦЭМ!$D$10+'СЕТ СН'!$H$6-'СЕТ СН'!$H$19</f>
        <v>1794.9680836</v>
      </c>
      <c r="I95" s="36">
        <f>SUMIFS(СВЦЭМ!$C$33:$C$776,СВЦЭМ!$A$33:$A$776,$A95,СВЦЭМ!$B$33:$B$776,I$83)+'СЕТ СН'!$H$9+СВЦЭМ!$D$10+'СЕТ СН'!$H$6-'СЕТ СН'!$H$19</f>
        <v>1717.98663827</v>
      </c>
      <c r="J95" s="36">
        <f>SUMIFS(СВЦЭМ!$C$33:$C$776,СВЦЭМ!$A$33:$A$776,$A95,СВЦЭМ!$B$33:$B$776,J$83)+'СЕТ СН'!$H$9+СВЦЭМ!$D$10+'СЕТ СН'!$H$6-'СЕТ СН'!$H$19</f>
        <v>1626.9372609099998</v>
      </c>
      <c r="K95" s="36">
        <f>SUMIFS(СВЦЭМ!$C$33:$C$776,СВЦЭМ!$A$33:$A$776,$A95,СВЦЭМ!$B$33:$B$776,K$83)+'СЕТ СН'!$H$9+СВЦЭМ!$D$10+'СЕТ СН'!$H$6-'СЕТ СН'!$H$19</f>
        <v>1617.4756978099999</v>
      </c>
      <c r="L95" s="36">
        <f>SUMIFS(СВЦЭМ!$C$33:$C$776,СВЦЭМ!$A$33:$A$776,$A95,СВЦЭМ!$B$33:$B$776,L$83)+'СЕТ СН'!$H$9+СВЦЭМ!$D$10+'СЕТ СН'!$H$6-'СЕТ СН'!$H$19</f>
        <v>1531.0765355899998</v>
      </c>
      <c r="M95" s="36">
        <f>SUMIFS(СВЦЭМ!$C$33:$C$776,СВЦЭМ!$A$33:$A$776,$A95,СВЦЭМ!$B$33:$B$776,M$83)+'СЕТ СН'!$H$9+СВЦЭМ!$D$10+'СЕТ СН'!$H$6-'СЕТ СН'!$H$19</f>
        <v>1523.4019376199999</v>
      </c>
      <c r="N95" s="36">
        <f>SUMIFS(СВЦЭМ!$C$33:$C$776,СВЦЭМ!$A$33:$A$776,$A95,СВЦЭМ!$B$33:$B$776,N$83)+'СЕТ СН'!$H$9+СВЦЭМ!$D$10+'СЕТ СН'!$H$6-'СЕТ СН'!$H$19</f>
        <v>1568.0606648799999</v>
      </c>
      <c r="O95" s="36">
        <f>SUMIFS(СВЦЭМ!$C$33:$C$776,СВЦЭМ!$A$33:$A$776,$A95,СВЦЭМ!$B$33:$B$776,O$83)+'СЕТ СН'!$H$9+СВЦЭМ!$D$10+'СЕТ СН'!$H$6-'СЕТ СН'!$H$19</f>
        <v>1603.7139442599998</v>
      </c>
      <c r="P95" s="36">
        <f>SUMIFS(СВЦЭМ!$C$33:$C$776,СВЦЭМ!$A$33:$A$776,$A95,СВЦЭМ!$B$33:$B$776,P$83)+'СЕТ СН'!$H$9+СВЦЭМ!$D$10+'СЕТ СН'!$H$6-'СЕТ СН'!$H$19</f>
        <v>1603.6231292699999</v>
      </c>
      <c r="Q95" s="36">
        <f>SUMIFS(СВЦЭМ!$C$33:$C$776,СВЦЭМ!$A$33:$A$776,$A95,СВЦЭМ!$B$33:$B$776,Q$83)+'СЕТ СН'!$H$9+СВЦЭМ!$D$10+'СЕТ СН'!$H$6-'СЕТ СН'!$H$19</f>
        <v>1591.6515814299999</v>
      </c>
      <c r="R95" s="36">
        <f>SUMIFS(СВЦЭМ!$C$33:$C$776,СВЦЭМ!$A$33:$A$776,$A95,СВЦЭМ!$B$33:$B$776,R$83)+'СЕТ СН'!$H$9+СВЦЭМ!$D$10+'СЕТ СН'!$H$6-'СЕТ СН'!$H$19</f>
        <v>1555.2537859399999</v>
      </c>
      <c r="S95" s="36">
        <f>SUMIFS(СВЦЭМ!$C$33:$C$776,СВЦЭМ!$A$33:$A$776,$A95,СВЦЭМ!$B$33:$B$776,S$83)+'СЕТ СН'!$H$9+СВЦЭМ!$D$10+'СЕТ СН'!$H$6-'СЕТ СН'!$H$19</f>
        <v>1581.8445164499999</v>
      </c>
      <c r="T95" s="36">
        <f>SUMIFS(СВЦЭМ!$C$33:$C$776,СВЦЭМ!$A$33:$A$776,$A95,СВЦЭМ!$B$33:$B$776,T$83)+'СЕТ СН'!$H$9+СВЦЭМ!$D$10+'СЕТ СН'!$H$6-'СЕТ СН'!$H$19</f>
        <v>1341.7290385400001</v>
      </c>
      <c r="U95" s="36">
        <f>SUMIFS(СВЦЭМ!$C$33:$C$776,СВЦЭМ!$A$33:$A$776,$A95,СВЦЭМ!$B$33:$B$776,U$83)+'СЕТ СН'!$H$9+СВЦЭМ!$D$10+'СЕТ СН'!$H$6-'СЕТ СН'!$H$19</f>
        <v>1543.60649485</v>
      </c>
      <c r="V95" s="36">
        <f>SUMIFS(СВЦЭМ!$C$33:$C$776,СВЦЭМ!$A$33:$A$776,$A95,СВЦЭМ!$B$33:$B$776,V$83)+'СЕТ СН'!$H$9+СВЦЭМ!$D$10+'СЕТ СН'!$H$6-'СЕТ СН'!$H$19</f>
        <v>1551.4097975599998</v>
      </c>
      <c r="W95" s="36">
        <f>SUMIFS(СВЦЭМ!$C$33:$C$776,СВЦЭМ!$A$33:$A$776,$A95,СВЦЭМ!$B$33:$B$776,W$83)+'СЕТ СН'!$H$9+СВЦЭМ!$D$10+'СЕТ СН'!$H$6-'СЕТ СН'!$H$19</f>
        <v>1568.9276044199999</v>
      </c>
      <c r="X95" s="36">
        <f>SUMIFS(СВЦЭМ!$C$33:$C$776,СВЦЭМ!$A$33:$A$776,$A95,СВЦЭМ!$B$33:$B$776,X$83)+'СЕТ СН'!$H$9+СВЦЭМ!$D$10+'СЕТ СН'!$H$6-'СЕТ СН'!$H$19</f>
        <v>1542.08761669</v>
      </c>
      <c r="Y95" s="36">
        <f>SUMIFS(СВЦЭМ!$C$33:$C$776,СВЦЭМ!$A$33:$A$776,$A95,СВЦЭМ!$B$33:$B$776,Y$83)+'СЕТ СН'!$H$9+СВЦЭМ!$D$10+'СЕТ СН'!$H$6-'СЕТ СН'!$H$19</f>
        <v>1585.0582288599999</v>
      </c>
    </row>
    <row r="96" spans="1:25" ht="15.75" x14ac:dyDescent="0.2">
      <c r="A96" s="35">
        <f t="shared" si="2"/>
        <v>43478</v>
      </c>
      <c r="B96" s="36">
        <f>SUMIFS(СВЦЭМ!$C$33:$C$776,СВЦЭМ!$A$33:$A$776,$A96,СВЦЭМ!$B$33:$B$776,B$83)+'СЕТ СН'!$H$9+СВЦЭМ!$D$10+'СЕТ СН'!$H$6-'СЕТ СН'!$H$19</f>
        <v>1648.8009249499999</v>
      </c>
      <c r="C96" s="36">
        <f>SUMIFS(СВЦЭМ!$C$33:$C$776,СВЦЭМ!$A$33:$A$776,$A96,СВЦЭМ!$B$33:$B$776,C$83)+'СЕТ СН'!$H$9+СВЦЭМ!$D$10+'СЕТ СН'!$H$6-'СЕТ СН'!$H$19</f>
        <v>1660.2600547499999</v>
      </c>
      <c r="D96" s="36">
        <f>SUMIFS(СВЦЭМ!$C$33:$C$776,СВЦЭМ!$A$33:$A$776,$A96,СВЦЭМ!$B$33:$B$776,D$83)+'СЕТ СН'!$H$9+СВЦЭМ!$D$10+'СЕТ СН'!$H$6-'СЕТ СН'!$H$19</f>
        <v>1747.3415139799999</v>
      </c>
      <c r="E96" s="36">
        <f>SUMIFS(СВЦЭМ!$C$33:$C$776,СВЦЭМ!$A$33:$A$776,$A96,СВЦЭМ!$B$33:$B$776,E$83)+'СЕТ СН'!$H$9+СВЦЭМ!$D$10+'СЕТ СН'!$H$6-'СЕТ СН'!$H$19</f>
        <v>1755.95385814</v>
      </c>
      <c r="F96" s="36">
        <f>SUMIFS(СВЦЭМ!$C$33:$C$776,СВЦЭМ!$A$33:$A$776,$A96,СВЦЭМ!$B$33:$B$776,F$83)+'СЕТ СН'!$H$9+СВЦЭМ!$D$10+'СЕТ СН'!$H$6-'СЕТ СН'!$H$19</f>
        <v>1761.81105557</v>
      </c>
      <c r="G96" s="36">
        <f>SUMIFS(СВЦЭМ!$C$33:$C$776,СВЦЭМ!$A$33:$A$776,$A96,СВЦЭМ!$B$33:$B$776,G$83)+'СЕТ СН'!$H$9+СВЦЭМ!$D$10+'СЕТ СН'!$H$6-'СЕТ СН'!$H$19</f>
        <v>1833.3555027599998</v>
      </c>
      <c r="H96" s="36">
        <f>SUMIFS(СВЦЭМ!$C$33:$C$776,СВЦЭМ!$A$33:$A$776,$A96,СВЦЭМ!$B$33:$B$776,H$83)+'СЕТ СН'!$H$9+СВЦЭМ!$D$10+'СЕТ СН'!$H$6-'СЕТ СН'!$H$19</f>
        <v>1794.67688628</v>
      </c>
      <c r="I96" s="36">
        <f>SUMIFS(СВЦЭМ!$C$33:$C$776,СВЦЭМ!$A$33:$A$776,$A96,СВЦЭМ!$B$33:$B$776,I$83)+'СЕТ СН'!$H$9+СВЦЭМ!$D$10+'СЕТ СН'!$H$6-'СЕТ СН'!$H$19</f>
        <v>1646.3220821499999</v>
      </c>
      <c r="J96" s="36">
        <f>SUMIFS(СВЦЭМ!$C$33:$C$776,СВЦЭМ!$A$33:$A$776,$A96,СВЦЭМ!$B$33:$B$776,J$83)+'СЕТ СН'!$H$9+СВЦЭМ!$D$10+'СЕТ СН'!$H$6-'СЕТ СН'!$H$19</f>
        <v>1538.2295838799998</v>
      </c>
      <c r="K96" s="36">
        <f>SUMIFS(СВЦЭМ!$C$33:$C$776,СВЦЭМ!$A$33:$A$776,$A96,СВЦЭМ!$B$33:$B$776,K$83)+'СЕТ СН'!$H$9+СВЦЭМ!$D$10+'СЕТ СН'!$H$6-'СЕТ СН'!$H$19</f>
        <v>1514.2436673899999</v>
      </c>
      <c r="L96" s="36">
        <f>SUMIFS(СВЦЭМ!$C$33:$C$776,СВЦЭМ!$A$33:$A$776,$A96,СВЦЭМ!$B$33:$B$776,L$83)+'СЕТ СН'!$H$9+СВЦЭМ!$D$10+'СЕТ СН'!$H$6-'СЕТ СН'!$H$19</f>
        <v>1490.83474867</v>
      </c>
      <c r="M96" s="36">
        <f>SUMIFS(СВЦЭМ!$C$33:$C$776,СВЦЭМ!$A$33:$A$776,$A96,СВЦЭМ!$B$33:$B$776,M$83)+'СЕТ СН'!$H$9+СВЦЭМ!$D$10+'СЕТ СН'!$H$6-'СЕТ СН'!$H$19</f>
        <v>1507.56850562</v>
      </c>
      <c r="N96" s="36">
        <f>SUMIFS(СВЦЭМ!$C$33:$C$776,СВЦЭМ!$A$33:$A$776,$A96,СВЦЭМ!$B$33:$B$776,N$83)+'СЕТ СН'!$H$9+СВЦЭМ!$D$10+'СЕТ СН'!$H$6-'СЕТ СН'!$H$19</f>
        <v>1485.4108159599998</v>
      </c>
      <c r="O96" s="36">
        <f>SUMIFS(СВЦЭМ!$C$33:$C$776,СВЦЭМ!$A$33:$A$776,$A96,СВЦЭМ!$B$33:$B$776,O$83)+'СЕТ СН'!$H$9+СВЦЭМ!$D$10+'СЕТ СН'!$H$6-'СЕТ СН'!$H$19</f>
        <v>1507.29104362</v>
      </c>
      <c r="P96" s="36">
        <f>SUMIFS(СВЦЭМ!$C$33:$C$776,СВЦЭМ!$A$33:$A$776,$A96,СВЦЭМ!$B$33:$B$776,P$83)+'СЕТ СН'!$H$9+СВЦЭМ!$D$10+'СЕТ СН'!$H$6-'СЕТ СН'!$H$19</f>
        <v>1513.07692232</v>
      </c>
      <c r="Q96" s="36">
        <f>SUMIFS(СВЦЭМ!$C$33:$C$776,СВЦЭМ!$A$33:$A$776,$A96,СВЦЭМ!$B$33:$B$776,Q$83)+'СЕТ СН'!$H$9+СВЦЭМ!$D$10+'СЕТ СН'!$H$6-'СЕТ СН'!$H$19</f>
        <v>1531.4501103099999</v>
      </c>
      <c r="R96" s="36">
        <f>SUMIFS(СВЦЭМ!$C$33:$C$776,СВЦЭМ!$A$33:$A$776,$A96,СВЦЭМ!$B$33:$B$776,R$83)+'СЕТ СН'!$H$9+СВЦЭМ!$D$10+'СЕТ СН'!$H$6-'СЕТ СН'!$H$19</f>
        <v>1371.7525363300001</v>
      </c>
      <c r="S96" s="36">
        <f>SUMIFS(СВЦЭМ!$C$33:$C$776,СВЦЭМ!$A$33:$A$776,$A96,СВЦЭМ!$B$33:$B$776,S$83)+'СЕТ СН'!$H$9+СВЦЭМ!$D$10+'СЕТ СН'!$H$6-'СЕТ СН'!$H$19</f>
        <v>1382.5701497999999</v>
      </c>
      <c r="T96" s="36">
        <f>SUMIFS(СВЦЭМ!$C$33:$C$776,СВЦЭМ!$A$33:$A$776,$A96,СВЦЭМ!$B$33:$B$776,T$83)+'СЕТ СН'!$H$9+СВЦЭМ!$D$10+'СЕТ СН'!$H$6-'СЕТ СН'!$H$19</f>
        <v>1342.6722662500001</v>
      </c>
      <c r="U96" s="36">
        <f>SUMIFS(СВЦЭМ!$C$33:$C$776,СВЦЭМ!$A$33:$A$776,$A96,СВЦЭМ!$B$33:$B$776,U$83)+'СЕТ СН'!$H$9+СВЦЭМ!$D$10+'СЕТ СН'!$H$6-'СЕТ СН'!$H$19</f>
        <v>1336.4732930800001</v>
      </c>
      <c r="V96" s="36">
        <f>SUMIFS(СВЦЭМ!$C$33:$C$776,СВЦЭМ!$A$33:$A$776,$A96,СВЦЭМ!$B$33:$B$776,V$83)+'СЕТ СН'!$H$9+СВЦЭМ!$D$10+'СЕТ СН'!$H$6-'СЕТ СН'!$H$19</f>
        <v>1499.24166425</v>
      </c>
      <c r="W96" s="36">
        <f>SUMIFS(СВЦЭМ!$C$33:$C$776,СВЦЭМ!$A$33:$A$776,$A96,СВЦЭМ!$B$33:$B$776,W$83)+'СЕТ СН'!$H$9+СВЦЭМ!$D$10+'СЕТ СН'!$H$6-'СЕТ СН'!$H$19</f>
        <v>1492.38255469</v>
      </c>
      <c r="X96" s="36">
        <f>SUMIFS(СВЦЭМ!$C$33:$C$776,СВЦЭМ!$A$33:$A$776,$A96,СВЦЭМ!$B$33:$B$776,X$83)+'СЕТ СН'!$H$9+СВЦЭМ!$D$10+'СЕТ СН'!$H$6-'СЕТ СН'!$H$19</f>
        <v>1486.7271484599999</v>
      </c>
      <c r="Y96" s="36">
        <f>SUMIFS(СВЦЭМ!$C$33:$C$776,СВЦЭМ!$A$33:$A$776,$A96,СВЦЭМ!$B$33:$B$776,Y$83)+'СЕТ СН'!$H$9+СВЦЭМ!$D$10+'СЕТ СН'!$H$6-'СЕТ СН'!$H$19</f>
        <v>1586.1945697199999</v>
      </c>
    </row>
    <row r="97" spans="1:25" ht="15.75" x14ac:dyDescent="0.2">
      <c r="A97" s="35">
        <f t="shared" si="2"/>
        <v>43479</v>
      </c>
      <c r="B97" s="36">
        <f>SUMIFS(СВЦЭМ!$C$33:$C$776,СВЦЭМ!$A$33:$A$776,$A97,СВЦЭМ!$B$33:$B$776,B$83)+'СЕТ СН'!$H$9+СВЦЭМ!$D$10+'СЕТ СН'!$H$6-'СЕТ СН'!$H$19</f>
        <v>1691.8879771299999</v>
      </c>
      <c r="C97" s="36">
        <f>SUMIFS(СВЦЭМ!$C$33:$C$776,СВЦЭМ!$A$33:$A$776,$A97,СВЦЭМ!$B$33:$B$776,C$83)+'СЕТ СН'!$H$9+СВЦЭМ!$D$10+'СЕТ СН'!$H$6-'СЕТ СН'!$H$19</f>
        <v>1700.77271909</v>
      </c>
      <c r="D97" s="36">
        <f>SUMIFS(СВЦЭМ!$C$33:$C$776,СВЦЭМ!$A$33:$A$776,$A97,СВЦЭМ!$B$33:$B$776,D$83)+'СЕТ СН'!$H$9+СВЦЭМ!$D$10+'СЕТ СН'!$H$6-'СЕТ СН'!$H$19</f>
        <v>1656.5117120999998</v>
      </c>
      <c r="E97" s="36">
        <f>SUMIFS(СВЦЭМ!$C$33:$C$776,СВЦЭМ!$A$33:$A$776,$A97,СВЦЭМ!$B$33:$B$776,E$83)+'СЕТ СН'!$H$9+СВЦЭМ!$D$10+'СЕТ СН'!$H$6-'СЕТ СН'!$H$19</f>
        <v>1708.3395391499998</v>
      </c>
      <c r="F97" s="36">
        <f>SUMIFS(СВЦЭМ!$C$33:$C$776,СВЦЭМ!$A$33:$A$776,$A97,СВЦЭМ!$B$33:$B$776,F$83)+'СЕТ СН'!$H$9+СВЦЭМ!$D$10+'СЕТ СН'!$H$6-'СЕТ СН'!$H$19</f>
        <v>1644.4900184599999</v>
      </c>
      <c r="G97" s="36">
        <f>SUMIFS(СВЦЭМ!$C$33:$C$776,СВЦЭМ!$A$33:$A$776,$A97,СВЦЭМ!$B$33:$B$776,G$83)+'СЕТ СН'!$H$9+СВЦЭМ!$D$10+'СЕТ СН'!$H$6-'СЕТ СН'!$H$19</f>
        <v>1614.8229534999998</v>
      </c>
      <c r="H97" s="36">
        <f>SUMIFS(СВЦЭМ!$C$33:$C$776,СВЦЭМ!$A$33:$A$776,$A97,СВЦЭМ!$B$33:$B$776,H$83)+'СЕТ СН'!$H$9+СВЦЭМ!$D$10+'СЕТ СН'!$H$6-'СЕТ СН'!$H$19</f>
        <v>1579.42993826</v>
      </c>
      <c r="I97" s="36">
        <f>SUMIFS(СВЦЭМ!$C$33:$C$776,СВЦЭМ!$A$33:$A$776,$A97,СВЦЭМ!$B$33:$B$776,I$83)+'СЕТ СН'!$H$9+СВЦЭМ!$D$10+'СЕТ СН'!$H$6-'СЕТ СН'!$H$19</f>
        <v>1479.7627485799999</v>
      </c>
      <c r="J97" s="36">
        <f>SUMIFS(СВЦЭМ!$C$33:$C$776,СВЦЭМ!$A$33:$A$776,$A97,СВЦЭМ!$B$33:$B$776,J$83)+'СЕТ СН'!$H$9+СВЦЭМ!$D$10+'СЕТ СН'!$H$6-'СЕТ СН'!$H$19</f>
        <v>1429.33625972</v>
      </c>
      <c r="K97" s="36">
        <f>SUMIFS(СВЦЭМ!$C$33:$C$776,СВЦЭМ!$A$33:$A$776,$A97,СВЦЭМ!$B$33:$B$776,K$83)+'СЕТ СН'!$H$9+СВЦЭМ!$D$10+'СЕТ СН'!$H$6-'СЕТ СН'!$H$19</f>
        <v>1302.5679394799999</v>
      </c>
      <c r="L97" s="36">
        <f>SUMIFS(СВЦЭМ!$C$33:$C$776,СВЦЭМ!$A$33:$A$776,$A97,СВЦЭМ!$B$33:$B$776,L$83)+'СЕТ СН'!$H$9+СВЦЭМ!$D$10+'СЕТ СН'!$H$6-'СЕТ СН'!$H$19</f>
        <v>1281.1443715099999</v>
      </c>
      <c r="M97" s="36">
        <f>SUMIFS(СВЦЭМ!$C$33:$C$776,СВЦЭМ!$A$33:$A$776,$A97,СВЦЭМ!$B$33:$B$776,M$83)+'СЕТ СН'!$H$9+СВЦЭМ!$D$10+'СЕТ СН'!$H$6-'СЕТ СН'!$H$19</f>
        <v>1499.2061901999998</v>
      </c>
      <c r="N97" s="36">
        <f>SUMIFS(СВЦЭМ!$C$33:$C$776,СВЦЭМ!$A$33:$A$776,$A97,СВЦЭМ!$B$33:$B$776,N$83)+'СЕТ СН'!$H$9+СВЦЭМ!$D$10+'СЕТ СН'!$H$6-'СЕТ СН'!$H$19</f>
        <v>1533.02850788</v>
      </c>
      <c r="O97" s="36">
        <f>SUMIFS(СВЦЭМ!$C$33:$C$776,СВЦЭМ!$A$33:$A$776,$A97,СВЦЭМ!$B$33:$B$776,O$83)+'СЕТ СН'!$H$9+СВЦЭМ!$D$10+'СЕТ СН'!$H$6-'СЕТ СН'!$H$19</f>
        <v>1546.1583317999998</v>
      </c>
      <c r="P97" s="36">
        <f>SUMIFS(СВЦЭМ!$C$33:$C$776,СВЦЭМ!$A$33:$A$776,$A97,СВЦЭМ!$B$33:$B$776,P$83)+'СЕТ СН'!$H$9+СВЦЭМ!$D$10+'СЕТ СН'!$H$6-'СЕТ СН'!$H$19</f>
        <v>1540.4613153199998</v>
      </c>
      <c r="Q97" s="36">
        <f>SUMIFS(СВЦЭМ!$C$33:$C$776,СВЦЭМ!$A$33:$A$776,$A97,СВЦЭМ!$B$33:$B$776,Q$83)+'СЕТ СН'!$H$9+СВЦЭМ!$D$10+'СЕТ СН'!$H$6-'СЕТ СН'!$H$19</f>
        <v>1522.9194814699999</v>
      </c>
      <c r="R97" s="36">
        <f>SUMIFS(СВЦЭМ!$C$33:$C$776,СВЦЭМ!$A$33:$A$776,$A97,СВЦЭМ!$B$33:$B$776,R$83)+'СЕТ СН'!$H$9+СВЦЭМ!$D$10+'СЕТ СН'!$H$6-'СЕТ СН'!$H$19</f>
        <v>1540.78836824</v>
      </c>
      <c r="S97" s="36">
        <f>SUMIFS(СВЦЭМ!$C$33:$C$776,СВЦЭМ!$A$33:$A$776,$A97,СВЦЭМ!$B$33:$B$776,S$83)+'СЕТ СН'!$H$9+СВЦЭМ!$D$10+'СЕТ СН'!$H$6-'СЕТ СН'!$H$19</f>
        <v>1517.12145356</v>
      </c>
      <c r="T97" s="36">
        <f>SUMIFS(СВЦЭМ!$C$33:$C$776,СВЦЭМ!$A$33:$A$776,$A97,СВЦЭМ!$B$33:$B$776,T$83)+'СЕТ СН'!$H$9+СВЦЭМ!$D$10+'СЕТ СН'!$H$6-'СЕТ СН'!$H$19</f>
        <v>1479.6765344099999</v>
      </c>
      <c r="U97" s="36">
        <f>SUMIFS(СВЦЭМ!$C$33:$C$776,СВЦЭМ!$A$33:$A$776,$A97,СВЦЭМ!$B$33:$B$776,U$83)+'СЕТ СН'!$H$9+СВЦЭМ!$D$10+'СЕТ СН'!$H$6-'СЕТ СН'!$H$19</f>
        <v>1464.57823072</v>
      </c>
      <c r="V97" s="36">
        <f>SUMIFS(СВЦЭМ!$C$33:$C$776,СВЦЭМ!$A$33:$A$776,$A97,СВЦЭМ!$B$33:$B$776,V$83)+'СЕТ СН'!$H$9+СВЦЭМ!$D$10+'СЕТ СН'!$H$6-'СЕТ СН'!$H$19</f>
        <v>1481.9793766199998</v>
      </c>
      <c r="W97" s="36">
        <f>SUMIFS(СВЦЭМ!$C$33:$C$776,СВЦЭМ!$A$33:$A$776,$A97,СВЦЭМ!$B$33:$B$776,W$83)+'СЕТ СН'!$H$9+СВЦЭМ!$D$10+'СЕТ СН'!$H$6-'СЕТ СН'!$H$19</f>
        <v>1506.93403853</v>
      </c>
      <c r="X97" s="36">
        <f>SUMIFS(СВЦЭМ!$C$33:$C$776,СВЦЭМ!$A$33:$A$776,$A97,СВЦЭМ!$B$33:$B$776,X$83)+'СЕТ СН'!$H$9+СВЦЭМ!$D$10+'СЕТ СН'!$H$6-'СЕТ СН'!$H$19</f>
        <v>1484.5695191599998</v>
      </c>
      <c r="Y97" s="36">
        <f>SUMIFS(СВЦЭМ!$C$33:$C$776,СВЦЭМ!$A$33:$A$776,$A97,СВЦЭМ!$B$33:$B$776,Y$83)+'СЕТ СН'!$H$9+СВЦЭМ!$D$10+'СЕТ СН'!$H$6-'СЕТ СН'!$H$19</f>
        <v>1574.26151095</v>
      </c>
    </row>
    <row r="98" spans="1:25" ht="15.75" x14ac:dyDescent="0.2">
      <c r="A98" s="35">
        <f t="shared" si="2"/>
        <v>43480</v>
      </c>
      <c r="B98" s="36">
        <f>SUMIFS(СВЦЭМ!$C$33:$C$776,СВЦЭМ!$A$33:$A$776,$A98,СВЦЭМ!$B$33:$B$776,B$83)+'СЕТ СН'!$H$9+СВЦЭМ!$D$10+'СЕТ СН'!$H$6-'СЕТ СН'!$H$19</f>
        <v>1680.1981028299999</v>
      </c>
      <c r="C98" s="36">
        <f>SUMIFS(СВЦЭМ!$C$33:$C$776,СВЦЭМ!$A$33:$A$776,$A98,СВЦЭМ!$B$33:$B$776,C$83)+'СЕТ СН'!$H$9+СВЦЭМ!$D$10+'СЕТ СН'!$H$6-'СЕТ СН'!$H$19</f>
        <v>1706.9659319799998</v>
      </c>
      <c r="D98" s="36">
        <f>SUMIFS(СВЦЭМ!$C$33:$C$776,СВЦЭМ!$A$33:$A$776,$A98,СВЦЭМ!$B$33:$B$776,D$83)+'СЕТ СН'!$H$9+СВЦЭМ!$D$10+'СЕТ СН'!$H$6-'СЕТ СН'!$H$19</f>
        <v>1747.9594970899998</v>
      </c>
      <c r="E98" s="36">
        <f>SUMIFS(СВЦЭМ!$C$33:$C$776,СВЦЭМ!$A$33:$A$776,$A98,СВЦЭМ!$B$33:$B$776,E$83)+'СЕТ СН'!$H$9+СВЦЭМ!$D$10+'СЕТ СН'!$H$6-'СЕТ СН'!$H$19</f>
        <v>1763.8047710599999</v>
      </c>
      <c r="F98" s="36">
        <f>SUMIFS(СВЦЭМ!$C$33:$C$776,СВЦЭМ!$A$33:$A$776,$A98,СВЦЭМ!$B$33:$B$776,F$83)+'СЕТ СН'!$H$9+СВЦЭМ!$D$10+'СЕТ СН'!$H$6-'СЕТ СН'!$H$19</f>
        <v>1732.3543290399998</v>
      </c>
      <c r="G98" s="36">
        <f>SUMIFS(СВЦЭМ!$C$33:$C$776,СВЦЭМ!$A$33:$A$776,$A98,СВЦЭМ!$B$33:$B$776,G$83)+'СЕТ СН'!$H$9+СВЦЭМ!$D$10+'СЕТ СН'!$H$6-'СЕТ СН'!$H$19</f>
        <v>1728.8157899999999</v>
      </c>
      <c r="H98" s="36">
        <f>SUMIFS(СВЦЭМ!$C$33:$C$776,СВЦЭМ!$A$33:$A$776,$A98,СВЦЭМ!$B$33:$B$776,H$83)+'СЕТ СН'!$H$9+СВЦЭМ!$D$10+'СЕТ СН'!$H$6-'СЕТ СН'!$H$19</f>
        <v>1672.48544034</v>
      </c>
      <c r="I98" s="36">
        <f>SUMIFS(СВЦЭМ!$C$33:$C$776,СВЦЭМ!$A$33:$A$776,$A98,СВЦЭМ!$B$33:$B$776,I$83)+'СЕТ СН'!$H$9+СВЦЭМ!$D$10+'СЕТ СН'!$H$6-'СЕТ СН'!$H$19</f>
        <v>1558.1968249299998</v>
      </c>
      <c r="J98" s="36">
        <f>SUMIFS(СВЦЭМ!$C$33:$C$776,СВЦЭМ!$A$33:$A$776,$A98,СВЦЭМ!$B$33:$B$776,J$83)+'СЕТ СН'!$H$9+СВЦЭМ!$D$10+'СЕТ СН'!$H$6-'СЕТ СН'!$H$19</f>
        <v>1533.5345829599999</v>
      </c>
      <c r="K98" s="36">
        <f>SUMIFS(СВЦЭМ!$C$33:$C$776,СВЦЭМ!$A$33:$A$776,$A98,СВЦЭМ!$B$33:$B$776,K$83)+'СЕТ СН'!$H$9+СВЦЭМ!$D$10+'СЕТ СН'!$H$6-'СЕТ СН'!$H$19</f>
        <v>1353.3434286300001</v>
      </c>
      <c r="L98" s="36">
        <f>SUMIFS(СВЦЭМ!$C$33:$C$776,СВЦЭМ!$A$33:$A$776,$A98,СВЦЭМ!$B$33:$B$776,L$83)+'СЕТ СН'!$H$9+СВЦЭМ!$D$10+'СЕТ СН'!$H$6-'СЕТ СН'!$H$19</f>
        <v>1311.3356706899999</v>
      </c>
      <c r="M98" s="36">
        <f>SUMIFS(СВЦЭМ!$C$33:$C$776,СВЦЭМ!$A$33:$A$776,$A98,СВЦЭМ!$B$33:$B$776,M$83)+'СЕТ СН'!$H$9+СВЦЭМ!$D$10+'СЕТ СН'!$H$6-'СЕТ СН'!$H$19</f>
        <v>1340.3265529400001</v>
      </c>
      <c r="N98" s="36">
        <f>SUMIFS(СВЦЭМ!$C$33:$C$776,СВЦЭМ!$A$33:$A$776,$A98,СВЦЭМ!$B$33:$B$776,N$83)+'СЕТ СН'!$H$9+СВЦЭМ!$D$10+'СЕТ СН'!$H$6-'СЕТ СН'!$H$19</f>
        <v>1345.4704210099999</v>
      </c>
      <c r="O98" s="36">
        <f>SUMIFS(СВЦЭМ!$C$33:$C$776,СВЦЭМ!$A$33:$A$776,$A98,СВЦЭМ!$B$33:$B$776,O$83)+'СЕТ СН'!$H$9+СВЦЭМ!$D$10+'СЕТ СН'!$H$6-'СЕТ СН'!$H$19</f>
        <v>1330.9509171899999</v>
      </c>
      <c r="P98" s="36">
        <f>SUMIFS(СВЦЭМ!$C$33:$C$776,СВЦЭМ!$A$33:$A$776,$A98,СВЦЭМ!$B$33:$B$776,P$83)+'СЕТ СН'!$H$9+СВЦЭМ!$D$10+'СЕТ СН'!$H$6-'СЕТ СН'!$H$19</f>
        <v>1335.5050714700001</v>
      </c>
      <c r="Q98" s="36">
        <f>SUMIFS(СВЦЭМ!$C$33:$C$776,СВЦЭМ!$A$33:$A$776,$A98,СВЦЭМ!$B$33:$B$776,Q$83)+'СЕТ СН'!$H$9+СВЦЭМ!$D$10+'СЕТ СН'!$H$6-'СЕТ СН'!$H$19</f>
        <v>1319.06758029</v>
      </c>
      <c r="R98" s="36">
        <f>SUMIFS(СВЦЭМ!$C$33:$C$776,СВЦЭМ!$A$33:$A$776,$A98,СВЦЭМ!$B$33:$B$776,R$83)+'СЕТ СН'!$H$9+СВЦЭМ!$D$10+'СЕТ СН'!$H$6-'СЕТ СН'!$H$19</f>
        <v>1310.0199113200001</v>
      </c>
      <c r="S98" s="36">
        <f>SUMIFS(СВЦЭМ!$C$33:$C$776,СВЦЭМ!$A$33:$A$776,$A98,СВЦЭМ!$B$33:$B$776,S$83)+'СЕТ СН'!$H$9+СВЦЭМ!$D$10+'СЕТ СН'!$H$6-'СЕТ СН'!$H$19</f>
        <v>1334.20414779</v>
      </c>
      <c r="T98" s="36">
        <f>SUMIFS(СВЦЭМ!$C$33:$C$776,СВЦЭМ!$A$33:$A$776,$A98,СВЦЭМ!$B$33:$B$776,T$83)+'СЕТ СН'!$H$9+СВЦЭМ!$D$10+'СЕТ СН'!$H$6-'СЕТ СН'!$H$19</f>
        <v>1308.2193475200002</v>
      </c>
      <c r="U98" s="36">
        <f>SUMIFS(СВЦЭМ!$C$33:$C$776,СВЦЭМ!$A$33:$A$776,$A98,СВЦЭМ!$B$33:$B$776,U$83)+'СЕТ СН'!$H$9+СВЦЭМ!$D$10+'СЕТ СН'!$H$6-'СЕТ СН'!$H$19</f>
        <v>1318.7520853999999</v>
      </c>
      <c r="V98" s="36">
        <f>SUMIFS(СВЦЭМ!$C$33:$C$776,СВЦЭМ!$A$33:$A$776,$A98,СВЦЭМ!$B$33:$B$776,V$83)+'СЕТ СН'!$H$9+СВЦЭМ!$D$10+'СЕТ СН'!$H$6-'СЕТ СН'!$H$19</f>
        <v>1332.8414410999999</v>
      </c>
      <c r="W98" s="36">
        <f>SUMIFS(СВЦЭМ!$C$33:$C$776,СВЦЭМ!$A$33:$A$776,$A98,СВЦЭМ!$B$33:$B$776,W$83)+'СЕТ СН'!$H$9+СВЦЭМ!$D$10+'СЕТ СН'!$H$6-'СЕТ СН'!$H$19</f>
        <v>1535.7606612299999</v>
      </c>
      <c r="X98" s="36">
        <f>SUMIFS(СВЦЭМ!$C$33:$C$776,СВЦЭМ!$A$33:$A$776,$A98,СВЦЭМ!$B$33:$B$776,X$83)+'СЕТ СН'!$H$9+СВЦЭМ!$D$10+'СЕТ СН'!$H$6-'СЕТ СН'!$H$19</f>
        <v>1529.2432370399999</v>
      </c>
      <c r="Y98" s="36">
        <f>SUMIFS(СВЦЭМ!$C$33:$C$776,СВЦЭМ!$A$33:$A$776,$A98,СВЦЭМ!$B$33:$B$776,Y$83)+'СЕТ СН'!$H$9+СВЦЭМ!$D$10+'СЕТ СН'!$H$6-'СЕТ СН'!$H$19</f>
        <v>1584.5486194</v>
      </c>
    </row>
    <row r="99" spans="1:25" ht="15.75" x14ac:dyDescent="0.2">
      <c r="A99" s="35">
        <f t="shared" si="2"/>
        <v>43481</v>
      </c>
      <c r="B99" s="36">
        <f>SUMIFS(СВЦЭМ!$C$33:$C$776,СВЦЭМ!$A$33:$A$776,$A99,СВЦЭМ!$B$33:$B$776,B$83)+'СЕТ СН'!$H$9+СВЦЭМ!$D$10+'СЕТ СН'!$H$6-'СЕТ СН'!$H$19</f>
        <v>1656.9101093099998</v>
      </c>
      <c r="C99" s="36">
        <f>SUMIFS(СВЦЭМ!$C$33:$C$776,СВЦЭМ!$A$33:$A$776,$A99,СВЦЭМ!$B$33:$B$776,C$83)+'СЕТ СН'!$H$9+СВЦЭМ!$D$10+'СЕТ СН'!$H$6-'СЕТ СН'!$H$19</f>
        <v>1695.72879253</v>
      </c>
      <c r="D99" s="36">
        <f>SUMIFS(СВЦЭМ!$C$33:$C$776,СВЦЭМ!$A$33:$A$776,$A99,СВЦЭМ!$B$33:$B$776,D$83)+'СЕТ СН'!$H$9+СВЦЭМ!$D$10+'СЕТ СН'!$H$6-'СЕТ СН'!$H$19</f>
        <v>1722.2579656799999</v>
      </c>
      <c r="E99" s="36">
        <f>SUMIFS(СВЦЭМ!$C$33:$C$776,СВЦЭМ!$A$33:$A$776,$A99,СВЦЭМ!$B$33:$B$776,E$83)+'СЕТ СН'!$H$9+СВЦЭМ!$D$10+'СЕТ СН'!$H$6-'СЕТ СН'!$H$19</f>
        <v>1726.49861371</v>
      </c>
      <c r="F99" s="36">
        <f>SUMIFS(СВЦЭМ!$C$33:$C$776,СВЦЭМ!$A$33:$A$776,$A99,СВЦЭМ!$B$33:$B$776,F$83)+'СЕТ СН'!$H$9+СВЦЭМ!$D$10+'СЕТ СН'!$H$6-'СЕТ СН'!$H$19</f>
        <v>1707.6185015499998</v>
      </c>
      <c r="G99" s="36">
        <f>SUMIFS(СВЦЭМ!$C$33:$C$776,СВЦЭМ!$A$33:$A$776,$A99,СВЦЭМ!$B$33:$B$776,G$83)+'СЕТ СН'!$H$9+СВЦЭМ!$D$10+'СЕТ СН'!$H$6-'СЕТ СН'!$H$19</f>
        <v>1705.7462604299999</v>
      </c>
      <c r="H99" s="36">
        <f>SUMIFS(СВЦЭМ!$C$33:$C$776,СВЦЭМ!$A$33:$A$776,$A99,СВЦЭМ!$B$33:$B$776,H$83)+'СЕТ СН'!$H$9+СВЦЭМ!$D$10+'СЕТ СН'!$H$6-'СЕТ СН'!$H$19</f>
        <v>1697.95860092</v>
      </c>
      <c r="I99" s="36">
        <f>SUMIFS(СВЦЭМ!$C$33:$C$776,СВЦЭМ!$A$33:$A$776,$A99,СВЦЭМ!$B$33:$B$776,I$83)+'СЕТ СН'!$H$9+СВЦЭМ!$D$10+'СЕТ СН'!$H$6-'СЕТ СН'!$H$19</f>
        <v>1582.8512865199998</v>
      </c>
      <c r="J99" s="36">
        <f>SUMIFS(СВЦЭМ!$C$33:$C$776,СВЦЭМ!$A$33:$A$776,$A99,СВЦЭМ!$B$33:$B$776,J$83)+'СЕТ СН'!$H$9+СВЦЭМ!$D$10+'СЕТ СН'!$H$6-'СЕТ СН'!$H$19</f>
        <v>1533.8822232799998</v>
      </c>
      <c r="K99" s="36">
        <f>SUMIFS(СВЦЭМ!$C$33:$C$776,СВЦЭМ!$A$33:$A$776,$A99,СВЦЭМ!$B$33:$B$776,K$83)+'СЕТ СН'!$H$9+СВЦЭМ!$D$10+'СЕТ СН'!$H$6-'СЕТ СН'!$H$19</f>
        <v>1356.8075004500001</v>
      </c>
      <c r="L99" s="36">
        <f>SUMIFS(СВЦЭМ!$C$33:$C$776,СВЦЭМ!$A$33:$A$776,$A99,СВЦЭМ!$B$33:$B$776,L$83)+'СЕТ СН'!$H$9+СВЦЭМ!$D$10+'СЕТ СН'!$H$6-'СЕТ СН'!$H$19</f>
        <v>1360.4210877099999</v>
      </c>
      <c r="M99" s="36">
        <f>SUMIFS(СВЦЭМ!$C$33:$C$776,СВЦЭМ!$A$33:$A$776,$A99,СВЦЭМ!$B$33:$B$776,M$83)+'СЕТ СН'!$H$9+СВЦЭМ!$D$10+'СЕТ СН'!$H$6-'СЕТ СН'!$H$19</f>
        <v>1384.1380804200001</v>
      </c>
      <c r="N99" s="36">
        <f>SUMIFS(СВЦЭМ!$C$33:$C$776,СВЦЭМ!$A$33:$A$776,$A99,СВЦЭМ!$B$33:$B$776,N$83)+'СЕТ СН'!$H$9+СВЦЭМ!$D$10+'СЕТ СН'!$H$6-'СЕТ СН'!$H$19</f>
        <v>1387.2798907199999</v>
      </c>
      <c r="O99" s="36">
        <f>SUMIFS(СВЦЭМ!$C$33:$C$776,СВЦЭМ!$A$33:$A$776,$A99,СВЦЭМ!$B$33:$B$776,O$83)+'СЕТ СН'!$H$9+СВЦЭМ!$D$10+'СЕТ СН'!$H$6-'СЕТ СН'!$H$19</f>
        <v>1391.87358569</v>
      </c>
      <c r="P99" s="36">
        <f>SUMIFS(СВЦЭМ!$C$33:$C$776,СВЦЭМ!$A$33:$A$776,$A99,СВЦЭМ!$B$33:$B$776,P$83)+'СЕТ СН'!$H$9+СВЦЭМ!$D$10+'СЕТ СН'!$H$6-'СЕТ СН'!$H$19</f>
        <v>1401.1693304200001</v>
      </c>
      <c r="Q99" s="36">
        <f>SUMIFS(СВЦЭМ!$C$33:$C$776,СВЦЭМ!$A$33:$A$776,$A99,СВЦЭМ!$B$33:$B$776,Q$83)+'СЕТ СН'!$H$9+СВЦЭМ!$D$10+'СЕТ СН'!$H$6-'СЕТ СН'!$H$19</f>
        <v>1406.4058774799998</v>
      </c>
      <c r="R99" s="36">
        <f>SUMIFS(СВЦЭМ!$C$33:$C$776,СВЦЭМ!$A$33:$A$776,$A99,СВЦЭМ!$B$33:$B$776,R$83)+'СЕТ СН'!$H$9+СВЦЭМ!$D$10+'СЕТ СН'!$H$6-'СЕТ СН'!$H$19</f>
        <v>1408.8851813799999</v>
      </c>
      <c r="S99" s="36">
        <f>SUMIFS(СВЦЭМ!$C$33:$C$776,СВЦЭМ!$A$33:$A$776,$A99,СВЦЭМ!$B$33:$B$776,S$83)+'СЕТ СН'!$H$9+СВЦЭМ!$D$10+'СЕТ СН'!$H$6-'СЕТ СН'!$H$19</f>
        <v>1410.76470369</v>
      </c>
      <c r="T99" s="36">
        <f>SUMIFS(СВЦЭМ!$C$33:$C$776,СВЦЭМ!$A$33:$A$776,$A99,СВЦЭМ!$B$33:$B$776,T$83)+'СЕТ СН'!$H$9+СВЦЭМ!$D$10+'СЕТ СН'!$H$6-'СЕТ СН'!$H$19</f>
        <v>1401.4038633899997</v>
      </c>
      <c r="U99" s="36">
        <f>SUMIFS(СВЦЭМ!$C$33:$C$776,СВЦЭМ!$A$33:$A$776,$A99,СВЦЭМ!$B$33:$B$776,U$83)+'СЕТ СН'!$H$9+СВЦЭМ!$D$10+'СЕТ СН'!$H$6-'СЕТ СН'!$H$19</f>
        <v>1389.2455881899998</v>
      </c>
      <c r="V99" s="36">
        <f>SUMIFS(СВЦЭМ!$C$33:$C$776,СВЦЭМ!$A$33:$A$776,$A99,СВЦЭМ!$B$33:$B$776,V$83)+'СЕТ СН'!$H$9+СВЦЭМ!$D$10+'СЕТ СН'!$H$6-'СЕТ СН'!$H$19</f>
        <v>1403.0756144699999</v>
      </c>
      <c r="W99" s="36">
        <f>SUMIFS(СВЦЭМ!$C$33:$C$776,СВЦЭМ!$A$33:$A$776,$A99,СВЦЭМ!$B$33:$B$776,W$83)+'СЕТ СН'!$H$9+СВЦЭМ!$D$10+'СЕТ СН'!$H$6-'СЕТ СН'!$H$19</f>
        <v>1589.1935736999999</v>
      </c>
      <c r="X99" s="36">
        <f>SUMIFS(СВЦЭМ!$C$33:$C$776,СВЦЭМ!$A$33:$A$776,$A99,СВЦЭМ!$B$33:$B$776,X$83)+'СЕТ СН'!$H$9+СВЦЭМ!$D$10+'СЕТ СН'!$H$6-'СЕТ СН'!$H$19</f>
        <v>1388.59999386</v>
      </c>
      <c r="Y99" s="36">
        <f>SUMIFS(СВЦЭМ!$C$33:$C$776,СВЦЭМ!$A$33:$A$776,$A99,СВЦЭМ!$B$33:$B$776,Y$83)+'СЕТ СН'!$H$9+СВЦЭМ!$D$10+'СЕТ СН'!$H$6-'СЕТ СН'!$H$19</f>
        <v>1644.4305735599999</v>
      </c>
    </row>
    <row r="100" spans="1:25" ht="15.75" x14ac:dyDescent="0.2">
      <c r="A100" s="35">
        <f t="shared" si="2"/>
        <v>43482</v>
      </c>
      <c r="B100" s="36">
        <f>SUMIFS(СВЦЭМ!$C$33:$C$776,СВЦЭМ!$A$33:$A$776,$A100,СВЦЭМ!$B$33:$B$776,B$83)+'СЕТ СН'!$H$9+СВЦЭМ!$D$10+'СЕТ СН'!$H$6-'СЕТ СН'!$H$19</f>
        <v>1756.3468884299998</v>
      </c>
      <c r="C100" s="36">
        <f>SUMIFS(СВЦЭМ!$C$33:$C$776,СВЦЭМ!$A$33:$A$776,$A100,СВЦЭМ!$B$33:$B$776,C$83)+'СЕТ СН'!$H$9+СВЦЭМ!$D$10+'СЕТ СН'!$H$6-'СЕТ СН'!$H$19</f>
        <v>1727.3990884799998</v>
      </c>
      <c r="D100" s="36">
        <f>SUMIFS(СВЦЭМ!$C$33:$C$776,СВЦЭМ!$A$33:$A$776,$A100,СВЦЭМ!$B$33:$B$776,D$83)+'СЕТ СН'!$H$9+СВЦЭМ!$D$10+'СЕТ СН'!$H$6-'СЕТ СН'!$H$19</f>
        <v>1741.22998648</v>
      </c>
      <c r="E100" s="36">
        <f>SUMIFS(СВЦЭМ!$C$33:$C$776,СВЦЭМ!$A$33:$A$776,$A100,СВЦЭМ!$B$33:$B$776,E$83)+'СЕТ СН'!$H$9+СВЦЭМ!$D$10+'СЕТ СН'!$H$6-'СЕТ СН'!$H$19</f>
        <v>1732.7657597299999</v>
      </c>
      <c r="F100" s="36">
        <f>SUMIFS(СВЦЭМ!$C$33:$C$776,СВЦЭМ!$A$33:$A$776,$A100,СВЦЭМ!$B$33:$B$776,F$83)+'СЕТ СН'!$H$9+СВЦЭМ!$D$10+'СЕТ СН'!$H$6-'СЕТ СН'!$H$19</f>
        <v>1749.04112242</v>
      </c>
      <c r="G100" s="36">
        <f>SUMIFS(СВЦЭМ!$C$33:$C$776,СВЦЭМ!$A$33:$A$776,$A100,СВЦЭМ!$B$33:$B$776,G$83)+'СЕТ СН'!$H$9+СВЦЭМ!$D$10+'СЕТ СН'!$H$6-'СЕТ СН'!$H$19</f>
        <v>1792.8820555499999</v>
      </c>
      <c r="H100" s="36">
        <f>SUMIFS(СВЦЭМ!$C$33:$C$776,СВЦЭМ!$A$33:$A$776,$A100,СВЦЭМ!$B$33:$B$776,H$83)+'СЕТ СН'!$H$9+СВЦЭМ!$D$10+'СЕТ СН'!$H$6-'СЕТ СН'!$H$19</f>
        <v>1704.6032803099999</v>
      </c>
      <c r="I100" s="36">
        <f>SUMIFS(СВЦЭМ!$C$33:$C$776,СВЦЭМ!$A$33:$A$776,$A100,СВЦЭМ!$B$33:$B$776,I$83)+'СЕТ СН'!$H$9+СВЦЭМ!$D$10+'СЕТ СН'!$H$6-'СЕТ СН'!$H$19</f>
        <v>1609.25801738</v>
      </c>
      <c r="J100" s="36">
        <f>SUMIFS(СВЦЭМ!$C$33:$C$776,СВЦЭМ!$A$33:$A$776,$A100,СВЦЭМ!$B$33:$B$776,J$83)+'СЕТ СН'!$H$9+СВЦЭМ!$D$10+'СЕТ СН'!$H$6-'СЕТ СН'!$H$19</f>
        <v>1537.8756804799998</v>
      </c>
      <c r="K100" s="36">
        <f>SUMIFS(СВЦЭМ!$C$33:$C$776,СВЦЭМ!$A$33:$A$776,$A100,СВЦЭМ!$B$33:$B$776,K$83)+'СЕТ СН'!$H$9+СВЦЭМ!$D$10+'СЕТ СН'!$H$6-'СЕТ СН'!$H$19</f>
        <v>1530.11066996</v>
      </c>
      <c r="L100" s="36">
        <f>SUMIFS(СВЦЭМ!$C$33:$C$776,СВЦЭМ!$A$33:$A$776,$A100,СВЦЭМ!$B$33:$B$776,L$83)+'СЕТ СН'!$H$9+СВЦЭМ!$D$10+'СЕТ СН'!$H$6-'СЕТ СН'!$H$19</f>
        <v>1491.60768773</v>
      </c>
      <c r="M100" s="36">
        <f>SUMIFS(СВЦЭМ!$C$33:$C$776,СВЦЭМ!$A$33:$A$776,$A100,СВЦЭМ!$B$33:$B$776,M$83)+'СЕТ СН'!$H$9+СВЦЭМ!$D$10+'СЕТ СН'!$H$6-'СЕТ СН'!$H$19</f>
        <v>1531.65369433</v>
      </c>
      <c r="N100" s="36">
        <f>SUMIFS(СВЦЭМ!$C$33:$C$776,СВЦЭМ!$A$33:$A$776,$A100,СВЦЭМ!$B$33:$B$776,N$83)+'СЕТ СН'!$H$9+СВЦЭМ!$D$10+'СЕТ СН'!$H$6-'СЕТ СН'!$H$19</f>
        <v>1521.1246024799998</v>
      </c>
      <c r="O100" s="36">
        <f>SUMIFS(СВЦЭМ!$C$33:$C$776,СВЦЭМ!$A$33:$A$776,$A100,СВЦЭМ!$B$33:$B$776,O$83)+'СЕТ СН'!$H$9+СВЦЭМ!$D$10+'СЕТ СН'!$H$6-'СЕТ СН'!$H$19</f>
        <v>1466.4129906399999</v>
      </c>
      <c r="P100" s="36">
        <f>SUMIFS(СВЦЭМ!$C$33:$C$776,СВЦЭМ!$A$33:$A$776,$A100,СВЦЭМ!$B$33:$B$776,P$83)+'СЕТ СН'!$H$9+СВЦЭМ!$D$10+'СЕТ СН'!$H$6-'СЕТ СН'!$H$19</f>
        <v>1673.5354192999998</v>
      </c>
      <c r="Q100" s="36">
        <f>SUMIFS(СВЦЭМ!$C$33:$C$776,СВЦЭМ!$A$33:$A$776,$A100,СВЦЭМ!$B$33:$B$776,Q$83)+'СЕТ СН'!$H$9+СВЦЭМ!$D$10+'СЕТ СН'!$H$6-'СЕТ СН'!$H$19</f>
        <v>1643.4699598899999</v>
      </c>
      <c r="R100" s="36">
        <f>SUMIFS(СВЦЭМ!$C$33:$C$776,СВЦЭМ!$A$33:$A$776,$A100,СВЦЭМ!$B$33:$B$776,R$83)+'СЕТ СН'!$H$9+СВЦЭМ!$D$10+'СЕТ СН'!$H$6-'СЕТ СН'!$H$19</f>
        <v>1605.1998197099999</v>
      </c>
      <c r="S100" s="36">
        <f>SUMIFS(СВЦЭМ!$C$33:$C$776,СВЦЭМ!$A$33:$A$776,$A100,СВЦЭМ!$B$33:$B$776,S$83)+'СЕТ СН'!$H$9+СВЦЭМ!$D$10+'СЕТ СН'!$H$6-'СЕТ СН'!$H$19</f>
        <v>1589.2926773499998</v>
      </c>
      <c r="T100" s="36">
        <f>SUMIFS(СВЦЭМ!$C$33:$C$776,СВЦЭМ!$A$33:$A$776,$A100,СВЦЭМ!$B$33:$B$776,T$83)+'СЕТ СН'!$H$9+СВЦЭМ!$D$10+'СЕТ СН'!$H$6-'СЕТ СН'!$H$19</f>
        <v>1551.25071794</v>
      </c>
      <c r="U100" s="36">
        <f>SUMIFS(СВЦЭМ!$C$33:$C$776,СВЦЭМ!$A$33:$A$776,$A100,СВЦЭМ!$B$33:$B$776,U$83)+'СЕТ СН'!$H$9+СВЦЭМ!$D$10+'СЕТ СН'!$H$6-'СЕТ СН'!$H$19</f>
        <v>1588.1960099599999</v>
      </c>
      <c r="V100" s="36">
        <f>SUMIFS(СВЦЭМ!$C$33:$C$776,СВЦЭМ!$A$33:$A$776,$A100,СВЦЭМ!$B$33:$B$776,V$83)+'СЕТ СН'!$H$9+СВЦЭМ!$D$10+'СЕТ СН'!$H$6-'СЕТ СН'!$H$19</f>
        <v>1612.3099829399998</v>
      </c>
      <c r="W100" s="36">
        <f>SUMIFS(СВЦЭМ!$C$33:$C$776,СВЦЭМ!$A$33:$A$776,$A100,СВЦЭМ!$B$33:$B$776,W$83)+'СЕТ СН'!$H$9+СВЦЭМ!$D$10+'СЕТ СН'!$H$6-'СЕТ СН'!$H$19</f>
        <v>1601.83342062</v>
      </c>
      <c r="X100" s="36">
        <f>SUMIFS(СВЦЭМ!$C$33:$C$776,СВЦЭМ!$A$33:$A$776,$A100,СВЦЭМ!$B$33:$B$776,X$83)+'СЕТ СН'!$H$9+СВЦЭМ!$D$10+'СЕТ СН'!$H$6-'СЕТ СН'!$H$19</f>
        <v>1585.56394585</v>
      </c>
      <c r="Y100" s="36">
        <f>SUMIFS(СВЦЭМ!$C$33:$C$776,СВЦЭМ!$A$33:$A$776,$A100,СВЦЭМ!$B$33:$B$776,Y$83)+'СЕТ СН'!$H$9+СВЦЭМ!$D$10+'СЕТ СН'!$H$6-'СЕТ СН'!$H$19</f>
        <v>1717.7108770299999</v>
      </c>
    </row>
    <row r="101" spans="1:25" ht="15.75" x14ac:dyDescent="0.2">
      <c r="A101" s="35">
        <f t="shared" si="2"/>
        <v>43483</v>
      </c>
      <c r="B101" s="36">
        <f>SUMIFS(СВЦЭМ!$C$33:$C$776,СВЦЭМ!$A$33:$A$776,$A101,СВЦЭМ!$B$33:$B$776,B$83)+'СЕТ СН'!$H$9+СВЦЭМ!$D$10+'СЕТ СН'!$H$6-'СЕТ СН'!$H$19</f>
        <v>1784.61020259</v>
      </c>
      <c r="C101" s="36">
        <f>SUMIFS(СВЦЭМ!$C$33:$C$776,СВЦЭМ!$A$33:$A$776,$A101,СВЦЭМ!$B$33:$B$776,C$83)+'СЕТ СН'!$H$9+СВЦЭМ!$D$10+'СЕТ СН'!$H$6-'СЕТ СН'!$H$19</f>
        <v>1707.5805444799998</v>
      </c>
      <c r="D101" s="36">
        <f>SUMIFS(СВЦЭМ!$C$33:$C$776,СВЦЭМ!$A$33:$A$776,$A101,СВЦЭМ!$B$33:$B$776,D$83)+'СЕТ СН'!$H$9+СВЦЭМ!$D$10+'СЕТ СН'!$H$6-'СЕТ СН'!$H$19</f>
        <v>1801.6796095499999</v>
      </c>
      <c r="E101" s="36">
        <f>SUMIFS(СВЦЭМ!$C$33:$C$776,СВЦЭМ!$A$33:$A$776,$A101,СВЦЭМ!$B$33:$B$776,E$83)+'СЕТ СН'!$H$9+СВЦЭМ!$D$10+'СЕТ СН'!$H$6-'СЕТ СН'!$H$19</f>
        <v>1908.80931571</v>
      </c>
      <c r="F101" s="36">
        <f>SUMIFS(СВЦЭМ!$C$33:$C$776,СВЦЭМ!$A$33:$A$776,$A101,СВЦЭМ!$B$33:$B$776,F$83)+'СЕТ СН'!$H$9+СВЦЭМ!$D$10+'СЕТ СН'!$H$6-'СЕТ СН'!$H$19</f>
        <v>1775.5970669999999</v>
      </c>
      <c r="G101" s="36">
        <f>SUMIFS(СВЦЭМ!$C$33:$C$776,СВЦЭМ!$A$33:$A$776,$A101,СВЦЭМ!$B$33:$B$776,G$83)+'СЕТ СН'!$H$9+СВЦЭМ!$D$10+'СЕТ СН'!$H$6-'СЕТ СН'!$H$19</f>
        <v>1836.2484826999998</v>
      </c>
      <c r="H101" s="36">
        <f>SUMIFS(СВЦЭМ!$C$33:$C$776,СВЦЭМ!$A$33:$A$776,$A101,СВЦЭМ!$B$33:$B$776,H$83)+'СЕТ СН'!$H$9+СВЦЭМ!$D$10+'СЕТ СН'!$H$6-'СЕТ СН'!$H$19</f>
        <v>1812.05569638</v>
      </c>
      <c r="I101" s="36">
        <f>SUMIFS(СВЦЭМ!$C$33:$C$776,СВЦЭМ!$A$33:$A$776,$A101,СВЦЭМ!$B$33:$B$776,I$83)+'СЕТ СН'!$H$9+СВЦЭМ!$D$10+'СЕТ СН'!$H$6-'СЕТ СН'!$H$19</f>
        <v>1745.8428904399998</v>
      </c>
      <c r="J101" s="36">
        <f>SUMIFS(СВЦЭМ!$C$33:$C$776,СВЦЭМ!$A$33:$A$776,$A101,СВЦЭМ!$B$33:$B$776,J$83)+'СЕТ СН'!$H$9+СВЦЭМ!$D$10+'СЕТ СН'!$H$6-'СЕТ СН'!$H$19</f>
        <v>1720.5251741</v>
      </c>
      <c r="K101" s="36">
        <f>SUMIFS(СВЦЭМ!$C$33:$C$776,СВЦЭМ!$A$33:$A$776,$A101,СВЦЭМ!$B$33:$B$776,K$83)+'СЕТ СН'!$H$9+СВЦЭМ!$D$10+'СЕТ СН'!$H$6-'СЕТ СН'!$H$19</f>
        <v>1795.9514140899998</v>
      </c>
      <c r="L101" s="36">
        <f>SUMIFS(СВЦЭМ!$C$33:$C$776,СВЦЭМ!$A$33:$A$776,$A101,СВЦЭМ!$B$33:$B$776,L$83)+'СЕТ СН'!$H$9+СВЦЭМ!$D$10+'СЕТ СН'!$H$6-'СЕТ СН'!$H$19</f>
        <v>1741.1807197599999</v>
      </c>
      <c r="M101" s="36">
        <f>SUMIFS(СВЦЭМ!$C$33:$C$776,СВЦЭМ!$A$33:$A$776,$A101,СВЦЭМ!$B$33:$B$776,M$83)+'СЕТ СН'!$H$9+СВЦЭМ!$D$10+'СЕТ СН'!$H$6-'СЕТ СН'!$H$19</f>
        <v>1674.8158536199999</v>
      </c>
      <c r="N101" s="36">
        <f>SUMIFS(СВЦЭМ!$C$33:$C$776,СВЦЭМ!$A$33:$A$776,$A101,СВЦЭМ!$B$33:$B$776,N$83)+'СЕТ СН'!$H$9+СВЦЭМ!$D$10+'СЕТ СН'!$H$6-'СЕТ СН'!$H$19</f>
        <v>1652.2420682499999</v>
      </c>
      <c r="O101" s="36">
        <f>SUMIFS(СВЦЭМ!$C$33:$C$776,СВЦЭМ!$A$33:$A$776,$A101,СВЦЭМ!$B$33:$B$776,O$83)+'СЕТ СН'!$H$9+СВЦЭМ!$D$10+'СЕТ СН'!$H$6-'СЕТ СН'!$H$19</f>
        <v>1659.0132843399999</v>
      </c>
      <c r="P101" s="36">
        <f>SUMIFS(СВЦЭМ!$C$33:$C$776,СВЦЭМ!$A$33:$A$776,$A101,СВЦЭМ!$B$33:$B$776,P$83)+'СЕТ СН'!$H$9+СВЦЭМ!$D$10+'СЕТ СН'!$H$6-'СЕТ СН'!$H$19</f>
        <v>1644.2111760099999</v>
      </c>
      <c r="Q101" s="36">
        <f>SUMIFS(СВЦЭМ!$C$33:$C$776,СВЦЭМ!$A$33:$A$776,$A101,СВЦЭМ!$B$33:$B$776,Q$83)+'СЕТ СН'!$H$9+СВЦЭМ!$D$10+'СЕТ СН'!$H$6-'СЕТ СН'!$H$19</f>
        <v>1647.3751954699999</v>
      </c>
      <c r="R101" s="36">
        <f>SUMIFS(СВЦЭМ!$C$33:$C$776,СВЦЭМ!$A$33:$A$776,$A101,СВЦЭМ!$B$33:$B$776,R$83)+'СЕТ СН'!$H$9+СВЦЭМ!$D$10+'СЕТ СН'!$H$6-'СЕТ СН'!$H$19</f>
        <v>1646.9111372</v>
      </c>
      <c r="S101" s="36">
        <f>SUMIFS(СВЦЭМ!$C$33:$C$776,СВЦЭМ!$A$33:$A$776,$A101,СВЦЭМ!$B$33:$B$776,S$83)+'СЕТ СН'!$H$9+СВЦЭМ!$D$10+'СЕТ СН'!$H$6-'СЕТ СН'!$H$19</f>
        <v>1661.6355596199999</v>
      </c>
      <c r="T101" s="36">
        <f>SUMIFS(СВЦЭМ!$C$33:$C$776,СВЦЭМ!$A$33:$A$776,$A101,СВЦЭМ!$B$33:$B$776,T$83)+'СЕТ СН'!$H$9+СВЦЭМ!$D$10+'СЕТ СН'!$H$6-'СЕТ СН'!$H$19</f>
        <v>1695.1313789199999</v>
      </c>
      <c r="U101" s="36">
        <f>SUMIFS(СВЦЭМ!$C$33:$C$776,СВЦЭМ!$A$33:$A$776,$A101,СВЦЭМ!$B$33:$B$776,U$83)+'СЕТ СН'!$H$9+СВЦЭМ!$D$10+'СЕТ СН'!$H$6-'СЕТ СН'!$H$19</f>
        <v>1678.37225438</v>
      </c>
      <c r="V101" s="36">
        <f>SUMIFS(СВЦЭМ!$C$33:$C$776,СВЦЭМ!$A$33:$A$776,$A101,СВЦЭМ!$B$33:$B$776,V$83)+'СЕТ СН'!$H$9+СВЦЭМ!$D$10+'СЕТ СН'!$H$6-'СЕТ СН'!$H$19</f>
        <v>1627.45810532</v>
      </c>
      <c r="W101" s="36">
        <f>SUMIFS(СВЦЭМ!$C$33:$C$776,СВЦЭМ!$A$33:$A$776,$A101,СВЦЭМ!$B$33:$B$776,W$83)+'СЕТ СН'!$H$9+СВЦЭМ!$D$10+'СЕТ СН'!$H$6-'СЕТ СН'!$H$19</f>
        <v>1611.8420262899999</v>
      </c>
      <c r="X101" s="36">
        <f>SUMIFS(СВЦЭМ!$C$33:$C$776,СВЦЭМ!$A$33:$A$776,$A101,СВЦЭМ!$B$33:$B$776,X$83)+'СЕТ СН'!$H$9+СВЦЭМ!$D$10+'СЕТ СН'!$H$6-'СЕТ СН'!$H$19</f>
        <v>1597.8125163599998</v>
      </c>
      <c r="Y101" s="36">
        <f>SUMIFS(СВЦЭМ!$C$33:$C$776,СВЦЭМ!$A$33:$A$776,$A101,СВЦЭМ!$B$33:$B$776,Y$83)+'СЕТ СН'!$H$9+СВЦЭМ!$D$10+'СЕТ СН'!$H$6-'СЕТ СН'!$H$19</f>
        <v>1625.1447101599999</v>
      </c>
    </row>
    <row r="102" spans="1:25" ht="15.75" x14ac:dyDescent="0.2">
      <c r="A102" s="35">
        <f t="shared" si="2"/>
        <v>43484</v>
      </c>
      <c r="B102" s="36">
        <f>SUMIFS(СВЦЭМ!$C$33:$C$776,СВЦЭМ!$A$33:$A$776,$A102,СВЦЭМ!$B$33:$B$776,B$83)+'СЕТ СН'!$H$9+СВЦЭМ!$D$10+'СЕТ СН'!$H$6-'СЕТ СН'!$H$19</f>
        <v>1654.0097409599998</v>
      </c>
      <c r="C102" s="36">
        <f>SUMIFS(СВЦЭМ!$C$33:$C$776,СВЦЭМ!$A$33:$A$776,$A102,СВЦЭМ!$B$33:$B$776,C$83)+'СЕТ СН'!$H$9+СВЦЭМ!$D$10+'СЕТ СН'!$H$6-'СЕТ СН'!$H$19</f>
        <v>1648.45149683</v>
      </c>
      <c r="D102" s="36">
        <f>SUMIFS(СВЦЭМ!$C$33:$C$776,СВЦЭМ!$A$33:$A$776,$A102,СВЦЭМ!$B$33:$B$776,D$83)+'СЕТ СН'!$H$9+СВЦЭМ!$D$10+'СЕТ СН'!$H$6-'СЕТ СН'!$H$19</f>
        <v>1643.9511362399999</v>
      </c>
      <c r="E102" s="36">
        <f>SUMIFS(СВЦЭМ!$C$33:$C$776,СВЦЭМ!$A$33:$A$776,$A102,СВЦЭМ!$B$33:$B$776,E$83)+'СЕТ СН'!$H$9+СВЦЭМ!$D$10+'СЕТ СН'!$H$6-'СЕТ СН'!$H$19</f>
        <v>1630.4717832699998</v>
      </c>
      <c r="F102" s="36">
        <f>SUMIFS(СВЦЭМ!$C$33:$C$776,СВЦЭМ!$A$33:$A$776,$A102,СВЦЭМ!$B$33:$B$776,F$83)+'СЕТ СН'!$H$9+СВЦЭМ!$D$10+'СЕТ СН'!$H$6-'СЕТ СН'!$H$19</f>
        <v>1699.3431585399999</v>
      </c>
      <c r="G102" s="36">
        <f>SUMIFS(СВЦЭМ!$C$33:$C$776,СВЦЭМ!$A$33:$A$776,$A102,СВЦЭМ!$B$33:$B$776,G$83)+'СЕТ СН'!$H$9+СВЦЭМ!$D$10+'СЕТ СН'!$H$6-'СЕТ СН'!$H$19</f>
        <v>1698.5126548599999</v>
      </c>
      <c r="H102" s="36">
        <f>SUMIFS(СВЦЭМ!$C$33:$C$776,СВЦЭМ!$A$33:$A$776,$A102,СВЦЭМ!$B$33:$B$776,H$83)+'СЕТ СН'!$H$9+СВЦЭМ!$D$10+'СЕТ СН'!$H$6-'СЕТ СН'!$H$19</f>
        <v>1667.4086070699998</v>
      </c>
      <c r="I102" s="36">
        <f>SUMIFS(СВЦЭМ!$C$33:$C$776,СВЦЭМ!$A$33:$A$776,$A102,СВЦЭМ!$B$33:$B$776,I$83)+'СЕТ СН'!$H$9+СВЦЭМ!$D$10+'СЕТ СН'!$H$6-'СЕТ СН'!$H$19</f>
        <v>1641.8626154199999</v>
      </c>
      <c r="J102" s="36">
        <f>SUMIFS(СВЦЭМ!$C$33:$C$776,СВЦЭМ!$A$33:$A$776,$A102,СВЦЭМ!$B$33:$B$776,J$83)+'СЕТ СН'!$H$9+СВЦЭМ!$D$10+'СЕТ СН'!$H$6-'СЕТ СН'!$H$19</f>
        <v>1629.65289521</v>
      </c>
      <c r="K102" s="36">
        <f>SUMIFS(СВЦЭМ!$C$33:$C$776,СВЦЭМ!$A$33:$A$776,$A102,СВЦЭМ!$B$33:$B$776,K$83)+'СЕТ СН'!$H$9+СВЦЭМ!$D$10+'СЕТ СН'!$H$6-'СЕТ СН'!$H$19</f>
        <v>1584.5098949999999</v>
      </c>
      <c r="L102" s="36">
        <f>SUMIFS(СВЦЭМ!$C$33:$C$776,СВЦЭМ!$A$33:$A$776,$A102,СВЦЭМ!$B$33:$B$776,L$83)+'СЕТ СН'!$H$9+СВЦЭМ!$D$10+'СЕТ СН'!$H$6-'СЕТ СН'!$H$19</f>
        <v>1512.8079058999999</v>
      </c>
      <c r="M102" s="36">
        <f>SUMIFS(СВЦЭМ!$C$33:$C$776,СВЦЭМ!$A$33:$A$776,$A102,СВЦЭМ!$B$33:$B$776,M$83)+'СЕТ СН'!$H$9+СВЦЭМ!$D$10+'СЕТ СН'!$H$6-'СЕТ СН'!$H$19</f>
        <v>1605.6114357399999</v>
      </c>
      <c r="N102" s="36">
        <f>SUMIFS(СВЦЭМ!$C$33:$C$776,СВЦЭМ!$A$33:$A$776,$A102,СВЦЭМ!$B$33:$B$776,N$83)+'СЕТ СН'!$H$9+СВЦЭМ!$D$10+'СЕТ СН'!$H$6-'СЕТ СН'!$H$19</f>
        <v>1597.2448076999999</v>
      </c>
      <c r="O102" s="36">
        <f>SUMIFS(СВЦЭМ!$C$33:$C$776,СВЦЭМ!$A$33:$A$776,$A102,СВЦЭМ!$B$33:$B$776,O$83)+'СЕТ СН'!$H$9+СВЦЭМ!$D$10+'СЕТ СН'!$H$6-'СЕТ СН'!$H$19</f>
        <v>1640.55455966</v>
      </c>
      <c r="P102" s="36">
        <f>SUMIFS(СВЦЭМ!$C$33:$C$776,СВЦЭМ!$A$33:$A$776,$A102,СВЦЭМ!$B$33:$B$776,P$83)+'СЕТ СН'!$H$9+СВЦЭМ!$D$10+'СЕТ СН'!$H$6-'СЕТ СН'!$H$19</f>
        <v>1691.2771009099999</v>
      </c>
      <c r="Q102" s="36">
        <f>SUMIFS(СВЦЭМ!$C$33:$C$776,СВЦЭМ!$A$33:$A$776,$A102,СВЦЭМ!$B$33:$B$776,Q$83)+'СЕТ СН'!$H$9+СВЦЭМ!$D$10+'СЕТ СН'!$H$6-'СЕТ СН'!$H$19</f>
        <v>1649.4323300199999</v>
      </c>
      <c r="R102" s="36">
        <f>SUMIFS(СВЦЭМ!$C$33:$C$776,СВЦЭМ!$A$33:$A$776,$A102,СВЦЭМ!$B$33:$B$776,R$83)+'СЕТ СН'!$H$9+СВЦЭМ!$D$10+'СЕТ СН'!$H$6-'СЕТ СН'!$H$19</f>
        <v>1697.0456105199999</v>
      </c>
      <c r="S102" s="36">
        <f>SUMIFS(СВЦЭМ!$C$33:$C$776,СВЦЭМ!$A$33:$A$776,$A102,СВЦЭМ!$B$33:$B$776,S$83)+'СЕТ СН'!$H$9+СВЦЭМ!$D$10+'СЕТ СН'!$H$6-'СЕТ СН'!$H$19</f>
        <v>1668.44629592</v>
      </c>
      <c r="T102" s="36">
        <f>SUMIFS(СВЦЭМ!$C$33:$C$776,СВЦЭМ!$A$33:$A$776,$A102,СВЦЭМ!$B$33:$B$776,T$83)+'СЕТ СН'!$H$9+СВЦЭМ!$D$10+'СЕТ СН'!$H$6-'СЕТ СН'!$H$19</f>
        <v>1601.9070586299999</v>
      </c>
      <c r="U102" s="36">
        <f>SUMIFS(СВЦЭМ!$C$33:$C$776,СВЦЭМ!$A$33:$A$776,$A102,СВЦЭМ!$B$33:$B$776,U$83)+'СЕТ СН'!$H$9+СВЦЭМ!$D$10+'СЕТ СН'!$H$6-'СЕТ СН'!$H$19</f>
        <v>1613.0177925399998</v>
      </c>
      <c r="V102" s="36">
        <f>SUMIFS(СВЦЭМ!$C$33:$C$776,СВЦЭМ!$A$33:$A$776,$A102,СВЦЭМ!$B$33:$B$776,V$83)+'СЕТ СН'!$H$9+СВЦЭМ!$D$10+'СЕТ СН'!$H$6-'СЕТ СН'!$H$19</f>
        <v>1575.40968789</v>
      </c>
      <c r="W102" s="36">
        <f>SUMIFS(СВЦЭМ!$C$33:$C$776,СВЦЭМ!$A$33:$A$776,$A102,СВЦЭМ!$B$33:$B$776,W$83)+'СЕТ СН'!$H$9+СВЦЭМ!$D$10+'СЕТ СН'!$H$6-'СЕТ СН'!$H$19</f>
        <v>1568.6936030999998</v>
      </c>
      <c r="X102" s="36">
        <f>SUMIFS(СВЦЭМ!$C$33:$C$776,СВЦЭМ!$A$33:$A$776,$A102,СВЦЭМ!$B$33:$B$776,X$83)+'СЕТ СН'!$H$9+СВЦЭМ!$D$10+'СЕТ СН'!$H$6-'СЕТ СН'!$H$19</f>
        <v>1565.21422579</v>
      </c>
      <c r="Y102" s="36">
        <f>SUMIFS(СВЦЭМ!$C$33:$C$776,СВЦЭМ!$A$33:$A$776,$A102,СВЦЭМ!$B$33:$B$776,Y$83)+'СЕТ СН'!$H$9+СВЦЭМ!$D$10+'СЕТ СН'!$H$6-'СЕТ СН'!$H$19</f>
        <v>1605.0537270999998</v>
      </c>
    </row>
    <row r="103" spans="1:25" ht="15.75" x14ac:dyDescent="0.2">
      <c r="A103" s="35">
        <f t="shared" si="2"/>
        <v>43485</v>
      </c>
      <c r="B103" s="36">
        <f>SUMIFS(СВЦЭМ!$C$33:$C$776,СВЦЭМ!$A$33:$A$776,$A103,СВЦЭМ!$B$33:$B$776,B$83)+'СЕТ СН'!$H$9+СВЦЭМ!$D$10+'СЕТ СН'!$H$6-'СЕТ СН'!$H$19</f>
        <v>1661.7691605199998</v>
      </c>
      <c r="C103" s="36">
        <f>SUMIFS(СВЦЭМ!$C$33:$C$776,СВЦЭМ!$A$33:$A$776,$A103,СВЦЭМ!$B$33:$B$776,C$83)+'СЕТ СН'!$H$9+СВЦЭМ!$D$10+'СЕТ СН'!$H$6-'СЕТ СН'!$H$19</f>
        <v>1675.6784481299999</v>
      </c>
      <c r="D103" s="36">
        <f>SUMIFS(СВЦЭМ!$C$33:$C$776,СВЦЭМ!$A$33:$A$776,$A103,СВЦЭМ!$B$33:$B$776,D$83)+'СЕТ СН'!$H$9+СВЦЭМ!$D$10+'СЕТ СН'!$H$6-'СЕТ СН'!$H$19</f>
        <v>1677.62704461</v>
      </c>
      <c r="E103" s="36">
        <f>SUMIFS(СВЦЭМ!$C$33:$C$776,СВЦЭМ!$A$33:$A$776,$A103,СВЦЭМ!$B$33:$B$776,E$83)+'СЕТ СН'!$H$9+СВЦЭМ!$D$10+'СЕТ СН'!$H$6-'СЕТ СН'!$H$19</f>
        <v>1726.2650387899998</v>
      </c>
      <c r="F103" s="36">
        <f>SUMIFS(СВЦЭМ!$C$33:$C$776,СВЦЭМ!$A$33:$A$776,$A103,СВЦЭМ!$B$33:$B$776,F$83)+'СЕТ СН'!$H$9+СВЦЭМ!$D$10+'СЕТ СН'!$H$6-'СЕТ СН'!$H$19</f>
        <v>1857.6891067099998</v>
      </c>
      <c r="G103" s="36">
        <f>SUMIFS(СВЦЭМ!$C$33:$C$776,СВЦЭМ!$A$33:$A$776,$A103,СВЦЭМ!$B$33:$B$776,G$83)+'СЕТ СН'!$H$9+СВЦЭМ!$D$10+'СЕТ СН'!$H$6-'СЕТ СН'!$H$19</f>
        <v>1868.4573413599999</v>
      </c>
      <c r="H103" s="36">
        <f>SUMIFS(СВЦЭМ!$C$33:$C$776,СВЦЭМ!$A$33:$A$776,$A103,СВЦЭМ!$B$33:$B$776,H$83)+'СЕТ СН'!$H$9+СВЦЭМ!$D$10+'СЕТ СН'!$H$6-'СЕТ СН'!$H$19</f>
        <v>1872.0773299699999</v>
      </c>
      <c r="I103" s="36">
        <f>SUMIFS(СВЦЭМ!$C$33:$C$776,СВЦЭМ!$A$33:$A$776,$A103,СВЦЭМ!$B$33:$B$776,I$83)+'СЕТ СН'!$H$9+СВЦЭМ!$D$10+'СЕТ СН'!$H$6-'СЕТ СН'!$H$19</f>
        <v>1755.2628266499999</v>
      </c>
      <c r="J103" s="36">
        <f>SUMIFS(СВЦЭМ!$C$33:$C$776,СВЦЭМ!$A$33:$A$776,$A103,СВЦЭМ!$B$33:$B$776,J$83)+'СЕТ СН'!$H$9+СВЦЭМ!$D$10+'СЕТ СН'!$H$6-'СЕТ СН'!$H$19</f>
        <v>1678.0938143399999</v>
      </c>
      <c r="K103" s="36">
        <f>SUMIFS(СВЦЭМ!$C$33:$C$776,СВЦЭМ!$A$33:$A$776,$A103,СВЦЭМ!$B$33:$B$776,K$83)+'СЕТ СН'!$H$9+СВЦЭМ!$D$10+'СЕТ СН'!$H$6-'СЕТ СН'!$H$19</f>
        <v>1591.9408742599999</v>
      </c>
      <c r="L103" s="36">
        <f>SUMIFS(СВЦЭМ!$C$33:$C$776,СВЦЭМ!$A$33:$A$776,$A103,СВЦЭМ!$B$33:$B$776,L$83)+'СЕТ СН'!$H$9+СВЦЭМ!$D$10+'СЕТ СН'!$H$6-'СЕТ СН'!$H$19</f>
        <v>1545.2086456799998</v>
      </c>
      <c r="M103" s="36">
        <f>SUMIFS(СВЦЭМ!$C$33:$C$776,СВЦЭМ!$A$33:$A$776,$A103,СВЦЭМ!$B$33:$B$776,M$83)+'СЕТ СН'!$H$9+СВЦЭМ!$D$10+'СЕТ СН'!$H$6-'СЕТ СН'!$H$19</f>
        <v>1551.4289136</v>
      </c>
      <c r="N103" s="36">
        <f>SUMIFS(СВЦЭМ!$C$33:$C$776,СВЦЭМ!$A$33:$A$776,$A103,СВЦЭМ!$B$33:$B$776,N$83)+'СЕТ СН'!$H$9+СВЦЭМ!$D$10+'СЕТ СН'!$H$6-'СЕТ СН'!$H$19</f>
        <v>1565.7899378799998</v>
      </c>
      <c r="O103" s="36">
        <f>SUMIFS(СВЦЭМ!$C$33:$C$776,СВЦЭМ!$A$33:$A$776,$A103,СВЦЭМ!$B$33:$B$776,O$83)+'СЕТ СН'!$H$9+СВЦЭМ!$D$10+'СЕТ СН'!$H$6-'СЕТ СН'!$H$19</f>
        <v>1606.8430637599999</v>
      </c>
      <c r="P103" s="36">
        <f>SUMIFS(СВЦЭМ!$C$33:$C$776,СВЦЭМ!$A$33:$A$776,$A103,СВЦЭМ!$B$33:$B$776,P$83)+'СЕТ СН'!$H$9+СВЦЭМ!$D$10+'СЕТ СН'!$H$6-'СЕТ СН'!$H$19</f>
        <v>1604.85942731</v>
      </c>
      <c r="Q103" s="36">
        <f>SUMIFS(СВЦЭМ!$C$33:$C$776,СВЦЭМ!$A$33:$A$776,$A103,СВЦЭМ!$B$33:$B$776,Q$83)+'СЕТ СН'!$H$9+СВЦЭМ!$D$10+'СЕТ СН'!$H$6-'СЕТ СН'!$H$19</f>
        <v>1541.60883152</v>
      </c>
      <c r="R103" s="36">
        <f>SUMIFS(СВЦЭМ!$C$33:$C$776,СВЦЭМ!$A$33:$A$776,$A103,СВЦЭМ!$B$33:$B$776,R$83)+'СЕТ СН'!$H$9+СВЦЭМ!$D$10+'СЕТ СН'!$H$6-'СЕТ СН'!$H$19</f>
        <v>1680.4427942599998</v>
      </c>
      <c r="S103" s="36">
        <f>SUMIFS(СВЦЭМ!$C$33:$C$776,СВЦЭМ!$A$33:$A$776,$A103,СВЦЭМ!$B$33:$B$776,S$83)+'СЕТ СН'!$H$9+СВЦЭМ!$D$10+'СЕТ СН'!$H$6-'СЕТ СН'!$H$19</f>
        <v>1697.9122103899999</v>
      </c>
      <c r="T103" s="36">
        <f>SUMIFS(СВЦЭМ!$C$33:$C$776,СВЦЭМ!$A$33:$A$776,$A103,СВЦЭМ!$B$33:$B$776,T$83)+'СЕТ СН'!$H$9+СВЦЭМ!$D$10+'СЕТ СН'!$H$6-'СЕТ СН'!$H$19</f>
        <v>1653.9002140999999</v>
      </c>
      <c r="U103" s="36">
        <f>SUMIFS(СВЦЭМ!$C$33:$C$776,СВЦЭМ!$A$33:$A$776,$A103,СВЦЭМ!$B$33:$B$776,U$83)+'СЕТ СН'!$H$9+СВЦЭМ!$D$10+'СЕТ СН'!$H$6-'СЕТ СН'!$H$19</f>
        <v>1682.4232</v>
      </c>
      <c r="V103" s="36">
        <f>SUMIFS(СВЦЭМ!$C$33:$C$776,СВЦЭМ!$A$33:$A$776,$A103,СВЦЭМ!$B$33:$B$776,V$83)+'СЕТ СН'!$H$9+СВЦЭМ!$D$10+'СЕТ СН'!$H$6-'СЕТ СН'!$H$19</f>
        <v>1667.5618678199999</v>
      </c>
      <c r="W103" s="36">
        <f>SUMIFS(СВЦЭМ!$C$33:$C$776,СВЦЭМ!$A$33:$A$776,$A103,СВЦЭМ!$B$33:$B$776,W$83)+'СЕТ СН'!$H$9+СВЦЭМ!$D$10+'СЕТ СН'!$H$6-'СЕТ СН'!$H$19</f>
        <v>1587.31649509</v>
      </c>
      <c r="X103" s="36">
        <f>SUMIFS(СВЦЭМ!$C$33:$C$776,СВЦЭМ!$A$33:$A$776,$A103,СВЦЭМ!$B$33:$B$776,X$83)+'СЕТ СН'!$H$9+СВЦЭМ!$D$10+'СЕТ СН'!$H$6-'СЕТ СН'!$H$19</f>
        <v>1517.5753233299999</v>
      </c>
      <c r="Y103" s="36">
        <f>SUMIFS(СВЦЭМ!$C$33:$C$776,СВЦЭМ!$A$33:$A$776,$A103,СВЦЭМ!$B$33:$B$776,Y$83)+'СЕТ СН'!$H$9+СВЦЭМ!$D$10+'СЕТ СН'!$H$6-'СЕТ СН'!$H$19</f>
        <v>1617.43994329</v>
      </c>
    </row>
    <row r="104" spans="1:25" ht="15.75" x14ac:dyDescent="0.2">
      <c r="A104" s="35">
        <f t="shared" si="2"/>
        <v>43486</v>
      </c>
      <c r="B104" s="36">
        <f>SUMIFS(СВЦЭМ!$C$33:$C$776,СВЦЭМ!$A$33:$A$776,$A104,СВЦЭМ!$B$33:$B$776,B$83)+'СЕТ СН'!$H$9+СВЦЭМ!$D$10+'СЕТ СН'!$H$6-'СЕТ СН'!$H$19</f>
        <v>1715.4727010899999</v>
      </c>
      <c r="C104" s="36">
        <f>SUMIFS(СВЦЭМ!$C$33:$C$776,СВЦЭМ!$A$33:$A$776,$A104,СВЦЭМ!$B$33:$B$776,C$83)+'СЕТ СН'!$H$9+СВЦЭМ!$D$10+'СЕТ СН'!$H$6-'СЕТ СН'!$H$19</f>
        <v>1769.0617972799998</v>
      </c>
      <c r="D104" s="36">
        <f>SUMIFS(СВЦЭМ!$C$33:$C$776,СВЦЭМ!$A$33:$A$776,$A104,СВЦЭМ!$B$33:$B$776,D$83)+'СЕТ СН'!$H$9+СВЦЭМ!$D$10+'СЕТ СН'!$H$6-'СЕТ СН'!$H$19</f>
        <v>1814.88674769</v>
      </c>
      <c r="E104" s="36">
        <f>SUMIFS(СВЦЭМ!$C$33:$C$776,СВЦЭМ!$A$33:$A$776,$A104,СВЦЭМ!$B$33:$B$776,E$83)+'СЕТ СН'!$H$9+СВЦЭМ!$D$10+'СЕТ СН'!$H$6-'СЕТ СН'!$H$19</f>
        <v>1799.36770209</v>
      </c>
      <c r="F104" s="36">
        <f>SUMIFS(СВЦЭМ!$C$33:$C$776,СВЦЭМ!$A$33:$A$776,$A104,СВЦЭМ!$B$33:$B$776,F$83)+'СЕТ СН'!$H$9+СВЦЭМ!$D$10+'СЕТ СН'!$H$6-'СЕТ СН'!$H$19</f>
        <v>1786.49265038</v>
      </c>
      <c r="G104" s="36">
        <f>SUMIFS(СВЦЭМ!$C$33:$C$776,СВЦЭМ!$A$33:$A$776,$A104,СВЦЭМ!$B$33:$B$776,G$83)+'СЕТ СН'!$H$9+СВЦЭМ!$D$10+'СЕТ СН'!$H$6-'СЕТ СН'!$H$19</f>
        <v>1729.3966049999999</v>
      </c>
      <c r="H104" s="36">
        <f>SUMIFS(СВЦЭМ!$C$33:$C$776,СВЦЭМ!$A$33:$A$776,$A104,СВЦЭМ!$B$33:$B$776,H$83)+'СЕТ СН'!$H$9+СВЦЭМ!$D$10+'СЕТ СН'!$H$6-'СЕТ СН'!$H$19</f>
        <v>1612.8415944399999</v>
      </c>
      <c r="I104" s="36">
        <f>SUMIFS(СВЦЭМ!$C$33:$C$776,СВЦЭМ!$A$33:$A$776,$A104,СВЦЭМ!$B$33:$B$776,I$83)+'СЕТ СН'!$H$9+СВЦЭМ!$D$10+'СЕТ СН'!$H$6-'СЕТ СН'!$H$19</f>
        <v>1551.9105200199999</v>
      </c>
      <c r="J104" s="36">
        <f>SUMIFS(СВЦЭМ!$C$33:$C$776,СВЦЭМ!$A$33:$A$776,$A104,СВЦЭМ!$B$33:$B$776,J$83)+'СЕТ СН'!$H$9+СВЦЭМ!$D$10+'СЕТ СН'!$H$6-'СЕТ СН'!$H$19</f>
        <v>1559.9276303899999</v>
      </c>
      <c r="K104" s="36">
        <f>SUMIFS(СВЦЭМ!$C$33:$C$776,СВЦЭМ!$A$33:$A$776,$A104,СВЦЭМ!$B$33:$B$776,K$83)+'СЕТ СН'!$H$9+СВЦЭМ!$D$10+'СЕТ СН'!$H$6-'СЕТ СН'!$H$19</f>
        <v>1572.9387701599999</v>
      </c>
      <c r="L104" s="36">
        <f>SUMIFS(СВЦЭМ!$C$33:$C$776,СВЦЭМ!$A$33:$A$776,$A104,СВЦЭМ!$B$33:$B$776,L$83)+'СЕТ СН'!$H$9+СВЦЭМ!$D$10+'СЕТ СН'!$H$6-'СЕТ СН'!$H$19</f>
        <v>1542.3999419899999</v>
      </c>
      <c r="M104" s="36">
        <f>SUMIFS(СВЦЭМ!$C$33:$C$776,СВЦЭМ!$A$33:$A$776,$A104,СВЦЭМ!$B$33:$B$776,M$83)+'СЕТ СН'!$H$9+СВЦЭМ!$D$10+'СЕТ СН'!$H$6-'СЕТ СН'!$H$19</f>
        <v>1547.04850128</v>
      </c>
      <c r="N104" s="36">
        <f>SUMIFS(СВЦЭМ!$C$33:$C$776,СВЦЭМ!$A$33:$A$776,$A104,СВЦЭМ!$B$33:$B$776,N$83)+'СЕТ СН'!$H$9+СВЦЭМ!$D$10+'СЕТ СН'!$H$6-'СЕТ СН'!$H$19</f>
        <v>1590.7820912099999</v>
      </c>
      <c r="O104" s="36">
        <f>SUMIFS(СВЦЭМ!$C$33:$C$776,СВЦЭМ!$A$33:$A$776,$A104,СВЦЭМ!$B$33:$B$776,O$83)+'СЕТ СН'!$H$9+СВЦЭМ!$D$10+'СЕТ СН'!$H$6-'СЕТ СН'!$H$19</f>
        <v>1595.5322554699999</v>
      </c>
      <c r="P104" s="36">
        <f>SUMIFS(СВЦЭМ!$C$33:$C$776,СВЦЭМ!$A$33:$A$776,$A104,СВЦЭМ!$B$33:$B$776,P$83)+'СЕТ СН'!$H$9+СВЦЭМ!$D$10+'СЕТ СН'!$H$6-'СЕТ СН'!$H$19</f>
        <v>1622.1862784</v>
      </c>
      <c r="Q104" s="36">
        <f>SUMIFS(СВЦЭМ!$C$33:$C$776,СВЦЭМ!$A$33:$A$776,$A104,СВЦЭМ!$B$33:$B$776,Q$83)+'СЕТ СН'!$H$9+СВЦЭМ!$D$10+'СЕТ СН'!$H$6-'СЕТ СН'!$H$19</f>
        <v>1621.5157222599998</v>
      </c>
      <c r="R104" s="36">
        <f>SUMIFS(СВЦЭМ!$C$33:$C$776,СВЦЭМ!$A$33:$A$776,$A104,СВЦЭМ!$B$33:$B$776,R$83)+'СЕТ СН'!$H$9+СВЦЭМ!$D$10+'СЕТ СН'!$H$6-'СЕТ СН'!$H$19</f>
        <v>1620.58554878</v>
      </c>
      <c r="S104" s="36">
        <f>SUMIFS(СВЦЭМ!$C$33:$C$776,СВЦЭМ!$A$33:$A$776,$A104,СВЦЭМ!$B$33:$B$776,S$83)+'СЕТ СН'!$H$9+СВЦЭМ!$D$10+'СЕТ СН'!$H$6-'СЕТ СН'!$H$19</f>
        <v>1549.6899843399999</v>
      </c>
      <c r="T104" s="36">
        <f>SUMIFS(СВЦЭМ!$C$33:$C$776,СВЦЭМ!$A$33:$A$776,$A104,СВЦЭМ!$B$33:$B$776,T$83)+'СЕТ СН'!$H$9+СВЦЭМ!$D$10+'СЕТ СН'!$H$6-'СЕТ СН'!$H$19</f>
        <v>1501.9869296999998</v>
      </c>
      <c r="U104" s="36">
        <f>SUMIFS(СВЦЭМ!$C$33:$C$776,СВЦЭМ!$A$33:$A$776,$A104,СВЦЭМ!$B$33:$B$776,U$83)+'СЕТ СН'!$H$9+СВЦЭМ!$D$10+'СЕТ СН'!$H$6-'СЕТ СН'!$H$19</f>
        <v>1559.94763199</v>
      </c>
      <c r="V104" s="36">
        <f>SUMIFS(СВЦЭМ!$C$33:$C$776,СВЦЭМ!$A$33:$A$776,$A104,СВЦЭМ!$B$33:$B$776,V$83)+'СЕТ СН'!$H$9+СВЦЭМ!$D$10+'СЕТ СН'!$H$6-'СЕТ СН'!$H$19</f>
        <v>1588.0241000699998</v>
      </c>
      <c r="W104" s="36">
        <f>SUMIFS(СВЦЭМ!$C$33:$C$776,СВЦЭМ!$A$33:$A$776,$A104,СВЦЭМ!$B$33:$B$776,W$83)+'СЕТ СН'!$H$9+СВЦЭМ!$D$10+'СЕТ СН'!$H$6-'СЕТ СН'!$H$19</f>
        <v>1559.4256452999998</v>
      </c>
      <c r="X104" s="36">
        <f>SUMIFS(СВЦЭМ!$C$33:$C$776,СВЦЭМ!$A$33:$A$776,$A104,СВЦЭМ!$B$33:$B$776,X$83)+'СЕТ СН'!$H$9+СВЦЭМ!$D$10+'СЕТ СН'!$H$6-'СЕТ СН'!$H$19</f>
        <v>1614.50805055</v>
      </c>
      <c r="Y104" s="36">
        <f>SUMIFS(СВЦЭМ!$C$33:$C$776,СВЦЭМ!$A$33:$A$776,$A104,СВЦЭМ!$B$33:$B$776,Y$83)+'СЕТ СН'!$H$9+СВЦЭМ!$D$10+'СЕТ СН'!$H$6-'СЕТ СН'!$H$19</f>
        <v>1676.1797900299998</v>
      </c>
    </row>
    <row r="105" spans="1:25" ht="15.75" x14ac:dyDescent="0.2">
      <c r="A105" s="35">
        <f t="shared" si="2"/>
        <v>43487</v>
      </c>
      <c r="B105" s="36">
        <f>SUMIFS(СВЦЭМ!$C$33:$C$776,СВЦЭМ!$A$33:$A$776,$A105,СВЦЭМ!$B$33:$B$776,B$83)+'СЕТ СН'!$H$9+СВЦЭМ!$D$10+'СЕТ СН'!$H$6-'СЕТ СН'!$H$19</f>
        <v>1744.5741682399998</v>
      </c>
      <c r="C105" s="36">
        <f>SUMIFS(СВЦЭМ!$C$33:$C$776,СВЦЭМ!$A$33:$A$776,$A105,СВЦЭМ!$B$33:$B$776,C$83)+'СЕТ СН'!$H$9+СВЦЭМ!$D$10+'СЕТ СН'!$H$6-'СЕТ СН'!$H$19</f>
        <v>1810.8123652899999</v>
      </c>
      <c r="D105" s="36">
        <f>SUMIFS(СВЦЭМ!$C$33:$C$776,СВЦЭМ!$A$33:$A$776,$A105,СВЦЭМ!$B$33:$B$776,D$83)+'СЕТ СН'!$H$9+СВЦЭМ!$D$10+'СЕТ СН'!$H$6-'СЕТ СН'!$H$19</f>
        <v>1811.2101101399999</v>
      </c>
      <c r="E105" s="36">
        <f>SUMIFS(СВЦЭМ!$C$33:$C$776,СВЦЭМ!$A$33:$A$776,$A105,СВЦЭМ!$B$33:$B$776,E$83)+'СЕТ СН'!$H$9+СВЦЭМ!$D$10+'СЕТ СН'!$H$6-'СЕТ СН'!$H$19</f>
        <v>1714.8814984099999</v>
      </c>
      <c r="F105" s="36">
        <f>SUMIFS(СВЦЭМ!$C$33:$C$776,СВЦЭМ!$A$33:$A$776,$A105,СВЦЭМ!$B$33:$B$776,F$83)+'СЕТ СН'!$H$9+СВЦЭМ!$D$10+'СЕТ СН'!$H$6-'СЕТ СН'!$H$19</f>
        <v>1688.4943204399999</v>
      </c>
      <c r="G105" s="36">
        <f>SUMIFS(СВЦЭМ!$C$33:$C$776,СВЦЭМ!$A$33:$A$776,$A105,СВЦЭМ!$B$33:$B$776,G$83)+'СЕТ СН'!$H$9+СВЦЭМ!$D$10+'СЕТ СН'!$H$6-'СЕТ СН'!$H$19</f>
        <v>1763.2804242299999</v>
      </c>
      <c r="H105" s="36">
        <f>SUMIFS(СВЦЭМ!$C$33:$C$776,СВЦЭМ!$A$33:$A$776,$A105,СВЦЭМ!$B$33:$B$776,H$83)+'СЕТ СН'!$H$9+СВЦЭМ!$D$10+'СЕТ СН'!$H$6-'СЕТ СН'!$H$19</f>
        <v>1701.3194907799998</v>
      </c>
      <c r="I105" s="36">
        <f>SUMIFS(СВЦЭМ!$C$33:$C$776,СВЦЭМ!$A$33:$A$776,$A105,СВЦЭМ!$B$33:$B$776,I$83)+'СЕТ СН'!$H$9+СВЦЭМ!$D$10+'СЕТ СН'!$H$6-'СЕТ СН'!$H$19</f>
        <v>1596.8116434899998</v>
      </c>
      <c r="J105" s="36">
        <f>SUMIFS(СВЦЭМ!$C$33:$C$776,СВЦЭМ!$A$33:$A$776,$A105,СВЦЭМ!$B$33:$B$776,J$83)+'СЕТ СН'!$H$9+СВЦЭМ!$D$10+'СЕТ СН'!$H$6-'СЕТ СН'!$H$19</f>
        <v>1574.0955058899999</v>
      </c>
      <c r="K105" s="36">
        <f>SUMIFS(СВЦЭМ!$C$33:$C$776,СВЦЭМ!$A$33:$A$776,$A105,СВЦЭМ!$B$33:$B$776,K$83)+'СЕТ СН'!$H$9+СВЦЭМ!$D$10+'СЕТ СН'!$H$6-'СЕТ СН'!$H$19</f>
        <v>1629.1794222899998</v>
      </c>
      <c r="L105" s="36">
        <f>SUMIFS(СВЦЭМ!$C$33:$C$776,СВЦЭМ!$A$33:$A$776,$A105,СВЦЭМ!$B$33:$B$776,L$83)+'СЕТ СН'!$H$9+СВЦЭМ!$D$10+'СЕТ СН'!$H$6-'СЕТ СН'!$H$19</f>
        <v>1636.2993883299998</v>
      </c>
      <c r="M105" s="36">
        <f>SUMIFS(СВЦЭМ!$C$33:$C$776,СВЦЭМ!$A$33:$A$776,$A105,СВЦЭМ!$B$33:$B$776,M$83)+'СЕТ СН'!$H$9+СВЦЭМ!$D$10+'СЕТ СН'!$H$6-'СЕТ СН'!$H$19</f>
        <v>1698.88907918</v>
      </c>
      <c r="N105" s="36">
        <f>SUMIFS(СВЦЭМ!$C$33:$C$776,СВЦЭМ!$A$33:$A$776,$A105,СВЦЭМ!$B$33:$B$776,N$83)+'СЕТ СН'!$H$9+СВЦЭМ!$D$10+'СЕТ СН'!$H$6-'СЕТ СН'!$H$19</f>
        <v>1722.0469985799998</v>
      </c>
      <c r="O105" s="36">
        <f>SUMIFS(СВЦЭМ!$C$33:$C$776,СВЦЭМ!$A$33:$A$776,$A105,СВЦЭМ!$B$33:$B$776,O$83)+'СЕТ СН'!$H$9+СВЦЭМ!$D$10+'СЕТ СН'!$H$6-'СЕТ СН'!$H$19</f>
        <v>1627.5089489499999</v>
      </c>
      <c r="P105" s="36">
        <f>SUMIFS(СВЦЭМ!$C$33:$C$776,СВЦЭМ!$A$33:$A$776,$A105,СВЦЭМ!$B$33:$B$776,P$83)+'СЕТ СН'!$H$9+СВЦЭМ!$D$10+'СЕТ СН'!$H$6-'СЕТ СН'!$H$19</f>
        <v>1685.7984560599998</v>
      </c>
      <c r="Q105" s="36">
        <f>SUMIFS(СВЦЭМ!$C$33:$C$776,СВЦЭМ!$A$33:$A$776,$A105,СВЦЭМ!$B$33:$B$776,Q$83)+'СЕТ СН'!$H$9+СВЦЭМ!$D$10+'СЕТ СН'!$H$6-'СЕТ СН'!$H$19</f>
        <v>1668.4341107999999</v>
      </c>
      <c r="R105" s="36">
        <f>SUMIFS(СВЦЭМ!$C$33:$C$776,СВЦЭМ!$A$33:$A$776,$A105,СВЦЭМ!$B$33:$B$776,R$83)+'СЕТ СН'!$H$9+СВЦЭМ!$D$10+'СЕТ СН'!$H$6-'СЕТ СН'!$H$19</f>
        <v>1639.33363087</v>
      </c>
      <c r="S105" s="36">
        <f>SUMIFS(СВЦЭМ!$C$33:$C$776,СВЦЭМ!$A$33:$A$776,$A105,СВЦЭМ!$B$33:$B$776,S$83)+'СЕТ СН'!$H$9+СВЦЭМ!$D$10+'СЕТ СН'!$H$6-'СЕТ СН'!$H$19</f>
        <v>1616.1932869599998</v>
      </c>
      <c r="T105" s="36">
        <f>SUMIFS(СВЦЭМ!$C$33:$C$776,СВЦЭМ!$A$33:$A$776,$A105,СВЦЭМ!$B$33:$B$776,T$83)+'СЕТ СН'!$H$9+СВЦЭМ!$D$10+'СЕТ СН'!$H$6-'СЕТ СН'!$H$19</f>
        <v>1597.2908185899998</v>
      </c>
      <c r="U105" s="36">
        <f>SUMIFS(СВЦЭМ!$C$33:$C$776,СВЦЭМ!$A$33:$A$776,$A105,СВЦЭМ!$B$33:$B$776,U$83)+'СЕТ СН'!$H$9+СВЦЭМ!$D$10+'СЕТ СН'!$H$6-'СЕТ СН'!$H$19</f>
        <v>1609.8480278899999</v>
      </c>
      <c r="V105" s="36">
        <f>SUMIFS(СВЦЭМ!$C$33:$C$776,СВЦЭМ!$A$33:$A$776,$A105,СВЦЭМ!$B$33:$B$776,V$83)+'СЕТ СН'!$H$9+СВЦЭМ!$D$10+'СЕТ СН'!$H$6-'СЕТ СН'!$H$19</f>
        <v>1634.0531425199999</v>
      </c>
      <c r="W105" s="36">
        <f>SUMIFS(СВЦЭМ!$C$33:$C$776,СВЦЭМ!$A$33:$A$776,$A105,СВЦЭМ!$B$33:$B$776,W$83)+'СЕТ СН'!$H$9+СВЦЭМ!$D$10+'СЕТ СН'!$H$6-'СЕТ СН'!$H$19</f>
        <v>1641.6291773799999</v>
      </c>
      <c r="X105" s="36">
        <f>SUMIFS(СВЦЭМ!$C$33:$C$776,СВЦЭМ!$A$33:$A$776,$A105,СВЦЭМ!$B$33:$B$776,X$83)+'СЕТ СН'!$H$9+СВЦЭМ!$D$10+'СЕТ СН'!$H$6-'СЕТ СН'!$H$19</f>
        <v>1671.9365594899998</v>
      </c>
      <c r="Y105" s="36">
        <f>SUMIFS(СВЦЭМ!$C$33:$C$776,СВЦЭМ!$A$33:$A$776,$A105,СВЦЭМ!$B$33:$B$776,Y$83)+'СЕТ СН'!$H$9+СВЦЭМ!$D$10+'СЕТ СН'!$H$6-'СЕТ СН'!$H$19</f>
        <v>1707.14911861</v>
      </c>
    </row>
    <row r="106" spans="1:25" ht="15.75" x14ac:dyDescent="0.2">
      <c r="A106" s="35">
        <f t="shared" si="2"/>
        <v>43488</v>
      </c>
      <c r="B106" s="36">
        <f>SUMIFS(СВЦЭМ!$C$33:$C$776,СВЦЭМ!$A$33:$A$776,$A106,СВЦЭМ!$B$33:$B$776,B$83)+'СЕТ СН'!$H$9+СВЦЭМ!$D$10+'СЕТ СН'!$H$6-'СЕТ СН'!$H$19</f>
        <v>1738.36430961</v>
      </c>
      <c r="C106" s="36">
        <f>SUMIFS(СВЦЭМ!$C$33:$C$776,СВЦЭМ!$A$33:$A$776,$A106,СВЦЭМ!$B$33:$B$776,C$83)+'СЕТ СН'!$H$9+СВЦЭМ!$D$10+'СЕТ СН'!$H$6-'СЕТ СН'!$H$19</f>
        <v>1822.3253469899998</v>
      </c>
      <c r="D106" s="36">
        <f>SUMIFS(СВЦЭМ!$C$33:$C$776,СВЦЭМ!$A$33:$A$776,$A106,СВЦЭМ!$B$33:$B$776,D$83)+'СЕТ СН'!$H$9+СВЦЭМ!$D$10+'СЕТ СН'!$H$6-'СЕТ СН'!$H$19</f>
        <v>1881.7491222899998</v>
      </c>
      <c r="E106" s="36">
        <f>SUMIFS(СВЦЭМ!$C$33:$C$776,СВЦЭМ!$A$33:$A$776,$A106,СВЦЭМ!$B$33:$B$776,E$83)+'СЕТ СН'!$H$9+СВЦЭМ!$D$10+'СЕТ СН'!$H$6-'СЕТ СН'!$H$19</f>
        <v>1882.7541282699999</v>
      </c>
      <c r="F106" s="36">
        <f>SUMIFS(СВЦЭМ!$C$33:$C$776,СВЦЭМ!$A$33:$A$776,$A106,СВЦЭМ!$B$33:$B$776,F$83)+'СЕТ СН'!$H$9+СВЦЭМ!$D$10+'СЕТ СН'!$H$6-'СЕТ СН'!$H$19</f>
        <v>1883.26764312</v>
      </c>
      <c r="G106" s="36">
        <f>SUMIFS(СВЦЭМ!$C$33:$C$776,СВЦЭМ!$A$33:$A$776,$A106,СВЦЭМ!$B$33:$B$776,G$83)+'СЕТ СН'!$H$9+СВЦЭМ!$D$10+'СЕТ СН'!$H$6-'СЕТ СН'!$H$19</f>
        <v>1813.8526639499999</v>
      </c>
      <c r="H106" s="36">
        <f>SUMIFS(СВЦЭМ!$C$33:$C$776,СВЦЭМ!$A$33:$A$776,$A106,СВЦЭМ!$B$33:$B$776,H$83)+'СЕТ СН'!$H$9+СВЦЭМ!$D$10+'СЕТ СН'!$H$6-'СЕТ СН'!$H$19</f>
        <v>1704.2765616199999</v>
      </c>
      <c r="I106" s="36">
        <f>SUMIFS(СВЦЭМ!$C$33:$C$776,СВЦЭМ!$A$33:$A$776,$A106,СВЦЭМ!$B$33:$B$776,I$83)+'СЕТ СН'!$H$9+СВЦЭМ!$D$10+'СЕТ СН'!$H$6-'СЕТ СН'!$H$19</f>
        <v>1643.0081736099999</v>
      </c>
      <c r="J106" s="36">
        <f>SUMIFS(СВЦЭМ!$C$33:$C$776,СВЦЭМ!$A$33:$A$776,$A106,СВЦЭМ!$B$33:$B$776,J$83)+'СЕТ СН'!$H$9+СВЦЭМ!$D$10+'СЕТ СН'!$H$6-'СЕТ СН'!$H$19</f>
        <v>1611.7906000399998</v>
      </c>
      <c r="K106" s="36">
        <f>SUMIFS(СВЦЭМ!$C$33:$C$776,СВЦЭМ!$A$33:$A$776,$A106,СВЦЭМ!$B$33:$B$776,K$83)+'СЕТ СН'!$H$9+СВЦЭМ!$D$10+'СЕТ СН'!$H$6-'СЕТ СН'!$H$19</f>
        <v>1607.7394333299999</v>
      </c>
      <c r="L106" s="36">
        <f>SUMIFS(СВЦЭМ!$C$33:$C$776,СВЦЭМ!$A$33:$A$776,$A106,СВЦЭМ!$B$33:$B$776,L$83)+'СЕТ СН'!$H$9+СВЦЭМ!$D$10+'СЕТ СН'!$H$6-'СЕТ СН'!$H$19</f>
        <v>1605.2439424499998</v>
      </c>
      <c r="M106" s="36">
        <f>SUMIFS(СВЦЭМ!$C$33:$C$776,СВЦЭМ!$A$33:$A$776,$A106,СВЦЭМ!$B$33:$B$776,M$83)+'СЕТ СН'!$H$9+СВЦЭМ!$D$10+'СЕТ СН'!$H$6-'СЕТ СН'!$H$19</f>
        <v>1650.4735136899999</v>
      </c>
      <c r="N106" s="36">
        <f>SUMIFS(СВЦЭМ!$C$33:$C$776,СВЦЭМ!$A$33:$A$776,$A106,СВЦЭМ!$B$33:$B$776,N$83)+'СЕТ СН'!$H$9+СВЦЭМ!$D$10+'СЕТ СН'!$H$6-'СЕТ СН'!$H$19</f>
        <v>1398.9380283099999</v>
      </c>
      <c r="O106" s="36">
        <f>SUMIFS(СВЦЭМ!$C$33:$C$776,СВЦЭМ!$A$33:$A$776,$A106,СВЦЭМ!$B$33:$B$776,O$83)+'СЕТ СН'!$H$9+СВЦЭМ!$D$10+'СЕТ СН'!$H$6-'СЕТ СН'!$H$19</f>
        <v>1386.79816787</v>
      </c>
      <c r="P106" s="36">
        <f>SUMIFS(СВЦЭМ!$C$33:$C$776,СВЦЭМ!$A$33:$A$776,$A106,СВЦЭМ!$B$33:$B$776,P$83)+'СЕТ СН'!$H$9+СВЦЭМ!$D$10+'СЕТ СН'!$H$6-'СЕТ СН'!$H$19</f>
        <v>1377.07185319</v>
      </c>
      <c r="Q106" s="36">
        <f>SUMIFS(СВЦЭМ!$C$33:$C$776,СВЦЭМ!$A$33:$A$776,$A106,СВЦЭМ!$B$33:$B$776,Q$83)+'СЕТ СН'!$H$9+СВЦЭМ!$D$10+'СЕТ СН'!$H$6-'СЕТ СН'!$H$19</f>
        <v>1351.0755332200001</v>
      </c>
      <c r="R106" s="36">
        <f>SUMIFS(СВЦЭМ!$C$33:$C$776,СВЦЭМ!$A$33:$A$776,$A106,СВЦЭМ!$B$33:$B$776,R$83)+'СЕТ СН'!$H$9+СВЦЭМ!$D$10+'СЕТ СН'!$H$6-'СЕТ СН'!$H$19</f>
        <v>1591.6289859799999</v>
      </c>
      <c r="S106" s="36">
        <f>SUMIFS(СВЦЭМ!$C$33:$C$776,СВЦЭМ!$A$33:$A$776,$A106,СВЦЭМ!$B$33:$B$776,S$83)+'СЕТ СН'!$H$9+СВЦЭМ!$D$10+'СЕТ СН'!$H$6-'СЕТ СН'!$H$19</f>
        <v>1527.5632420699999</v>
      </c>
      <c r="T106" s="36">
        <f>SUMIFS(СВЦЭМ!$C$33:$C$776,СВЦЭМ!$A$33:$A$776,$A106,СВЦЭМ!$B$33:$B$776,T$83)+'СЕТ СН'!$H$9+СВЦЭМ!$D$10+'СЕТ СН'!$H$6-'СЕТ СН'!$H$19</f>
        <v>1633.87358494</v>
      </c>
      <c r="U106" s="36">
        <f>SUMIFS(СВЦЭМ!$C$33:$C$776,СВЦЭМ!$A$33:$A$776,$A106,СВЦЭМ!$B$33:$B$776,U$83)+'СЕТ СН'!$H$9+СВЦЭМ!$D$10+'СЕТ СН'!$H$6-'СЕТ СН'!$H$19</f>
        <v>1663.0800917499998</v>
      </c>
      <c r="V106" s="36">
        <f>SUMIFS(СВЦЭМ!$C$33:$C$776,СВЦЭМ!$A$33:$A$776,$A106,СВЦЭМ!$B$33:$B$776,V$83)+'СЕТ СН'!$H$9+СВЦЭМ!$D$10+'СЕТ СН'!$H$6-'СЕТ СН'!$H$19</f>
        <v>1720.7412350099999</v>
      </c>
      <c r="W106" s="36">
        <f>SUMIFS(СВЦЭМ!$C$33:$C$776,СВЦЭМ!$A$33:$A$776,$A106,СВЦЭМ!$B$33:$B$776,W$83)+'СЕТ СН'!$H$9+СВЦЭМ!$D$10+'СЕТ СН'!$H$6-'СЕТ СН'!$H$19</f>
        <v>1811.54710028</v>
      </c>
      <c r="X106" s="36">
        <f>SUMIFS(СВЦЭМ!$C$33:$C$776,СВЦЭМ!$A$33:$A$776,$A106,СВЦЭМ!$B$33:$B$776,X$83)+'СЕТ СН'!$H$9+СВЦЭМ!$D$10+'СЕТ СН'!$H$6-'СЕТ СН'!$H$19</f>
        <v>1697.0440705199999</v>
      </c>
      <c r="Y106" s="36">
        <f>SUMIFS(СВЦЭМ!$C$33:$C$776,СВЦЭМ!$A$33:$A$776,$A106,СВЦЭМ!$B$33:$B$776,Y$83)+'СЕТ СН'!$H$9+СВЦЭМ!$D$10+'СЕТ СН'!$H$6-'СЕТ СН'!$H$19</f>
        <v>1611.3485184899998</v>
      </c>
    </row>
    <row r="107" spans="1:25" ht="15.75" x14ac:dyDescent="0.2">
      <c r="A107" s="35">
        <f t="shared" si="2"/>
        <v>43489</v>
      </c>
      <c r="B107" s="36">
        <f>SUMIFS(СВЦЭМ!$C$33:$C$776,СВЦЭМ!$A$33:$A$776,$A107,СВЦЭМ!$B$33:$B$776,B$83)+'СЕТ СН'!$H$9+СВЦЭМ!$D$10+'СЕТ СН'!$H$6-'СЕТ СН'!$H$19</f>
        <v>1685.83749889</v>
      </c>
      <c r="C107" s="36">
        <f>SUMIFS(СВЦЭМ!$C$33:$C$776,СВЦЭМ!$A$33:$A$776,$A107,СВЦЭМ!$B$33:$B$776,C$83)+'СЕТ СН'!$H$9+СВЦЭМ!$D$10+'СЕТ СН'!$H$6-'СЕТ СН'!$H$19</f>
        <v>1680.1016511099999</v>
      </c>
      <c r="D107" s="36">
        <f>SUMIFS(СВЦЭМ!$C$33:$C$776,СВЦЭМ!$A$33:$A$776,$A107,СВЦЭМ!$B$33:$B$776,D$83)+'СЕТ СН'!$H$9+СВЦЭМ!$D$10+'СЕТ СН'!$H$6-'СЕТ СН'!$H$19</f>
        <v>1702.66096023</v>
      </c>
      <c r="E107" s="36">
        <f>SUMIFS(СВЦЭМ!$C$33:$C$776,СВЦЭМ!$A$33:$A$776,$A107,СВЦЭМ!$B$33:$B$776,E$83)+'СЕТ СН'!$H$9+СВЦЭМ!$D$10+'СЕТ СН'!$H$6-'СЕТ СН'!$H$19</f>
        <v>1712.8576564399998</v>
      </c>
      <c r="F107" s="36">
        <f>SUMIFS(СВЦЭМ!$C$33:$C$776,СВЦЭМ!$A$33:$A$776,$A107,СВЦЭМ!$B$33:$B$776,F$83)+'СЕТ СН'!$H$9+СВЦЭМ!$D$10+'СЕТ СН'!$H$6-'СЕТ СН'!$H$19</f>
        <v>1686.4632754099998</v>
      </c>
      <c r="G107" s="36">
        <f>SUMIFS(СВЦЭМ!$C$33:$C$776,СВЦЭМ!$A$33:$A$776,$A107,СВЦЭМ!$B$33:$B$776,G$83)+'СЕТ СН'!$H$9+СВЦЭМ!$D$10+'СЕТ СН'!$H$6-'СЕТ СН'!$H$19</f>
        <v>1672.6130394899999</v>
      </c>
      <c r="H107" s="36">
        <f>SUMIFS(СВЦЭМ!$C$33:$C$776,СВЦЭМ!$A$33:$A$776,$A107,СВЦЭМ!$B$33:$B$776,H$83)+'СЕТ СН'!$H$9+СВЦЭМ!$D$10+'СЕТ СН'!$H$6-'СЕТ СН'!$H$19</f>
        <v>1748.08876713</v>
      </c>
      <c r="I107" s="36">
        <f>SUMIFS(СВЦЭМ!$C$33:$C$776,СВЦЭМ!$A$33:$A$776,$A107,СВЦЭМ!$B$33:$B$776,I$83)+'СЕТ СН'!$H$9+СВЦЭМ!$D$10+'СЕТ СН'!$H$6-'СЕТ СН'!$H$19</f>
        <v>1659.1342404099998</v>
      </c>
      <c r="J107" s="36">
        <f>SUMIFS(СВЦЭМ!$C$33:$C$776,СВЦЭМ!$A$33:$A$776,$A107,СВЦЭМ!$B$33:$B$776,J$83)+'СЕТ СН'!$H$9+СВЦЭМ!$D$10+'СЕТ СН'!$H$6-'СЕТ СН'!$H$19</f>
        <v>1591.5866930099999</v>
      </c>
      <c r="K107" s="36">
        <f>SUMIFS(СВЦЭМ!$C$33:$C$776,СВЦЭМ!$A$33:$A$776,$A107,СВЦЭМ!$B$33:$B$776,K$83)+'СЕТ СН'!$H$9+СВЦЭМ!$D$10+'СЕТ СН'!$H$6-'СЕТ СН'!$H$19</f>
        <v>1627.4280522499998</v>
      </c>
      <c r="L107" s="36">
        <f>SUMIFS(СВЦЭМ!$C$33:$C$776,СВЦЭМ!$A$33:$A$776,$A107,СВЦЭМ!$B$33:$B$776,L$83)+'СЕТ СН'!$H$9+СВЦЭМ!$D$10+'СЕТ СН'!$H$6-'СЕТ СН'!$H$19</f>
        <v>1790.3168395999999</v>
      </c>
      <c r="M107" s="36">
        <f>SUMIFS(СВЦЭМ!$C$33:$C$776,СВЦЭМ!$A$33:$A$776,$A107,СВЦЭМ!$B$33:$B$776,M$83)+'СЕТ СН'!$H$9+СВЦЭМ!$D$10+'СЕТ СН'!$H$6-'СЕТ СН'!$H$19</f>
        <v>1820.8588315</v>
      </c>
      <c r="N107" s="36">
        <f>SUMIFS(СВЦЭМ!$C$33:$C$776,СВЦЭМ!$A$33:$A$776,$A107,СВЦЭМ!$B$33:$B$776,N$83)+'СЕТ СН'!$H$9+СВЦЭМ!$D$10+'СЕТ СН'!$H$6-'СЕТ СН'!$H$19</f>
        <v>1851.8561574599998</v>
      </c>
      <c r="O107" s="36">
        <f>SUMIFS(СВЦЭМ!$C$33:$C$776,СВЦЭМ!$A$33:$A$776,$A107,СВЦЭМ!$B$33:$B$776,O$83)+'СЕТ СН'!$H$9+СВЦЭМ!$D$10+'СЕТ СН'!$H$6-'СЕТ СН'!$H$19</f>
        <v>1754.0606997299999</v>
      </c>
      <c r="P107" s="36">
        <f>SUMIFS(СВЦЭМ!$C$33:$C$776,СВЦЭМ!$A$33:$A$776,$A107,СВЦЭМ!$B$33:$B$776,P$83)+'СЕТ СН'!$H$9+СВЦЭМ!$D$10+'СЕТ СН'!$H$6-'СЕТ СН'!$H$19</f>
        <v>1687.4592242699998</v>
      </c>
      <c r="Q107" s="36">
        <f>SUMIFS(СВЦЭМ!$C$33:$C$776,СВЦЭМ!$A$33:$A$776,$A107,СВЦЭМ!$B$33:$B$776,Q$83)+'СЕТ СН'!$H$9+СВЦЭМ!$D$10+'СЕТ СН'!$H$6-'СЕТ СН'!$H$19</f>
        <v>1606.0907881199998</v>
      </c>
      <c r="R107" s="36">
        <f>SUMIFS(СВЦЭМ!$C$33:$C$776,СВЦЭМ!$A$33:$A$776,$A107,СВЦЭМ!$B$33:$B$776,R$83)+'СЕТ СН'!$H$9+СВЦЭМ!$D$10+'СЕТ СН'!$H$6-'СЕТ СН'!$H$19</f>
        <v>1568.90903596</v>
      </c>
      <c r="S107" s="36">
        <f>SUMIFS(СВЦЭМ!$C$33:$C$776,СВЦЭМ!$A$33:$A$776,$A107,СВЦЭМ!$B$33:$B$776,S$83)+'СЕТ СН'!$H$9+СВЦЭМ!$D$10+'СЕТ СН'!$H$6-'СЕТ СН'!$H$19</f>
        <v>1382.8780996400001</v>
      </c>
      <c r="T107" s="36">
        <f>SUMIFS(СВЦЭМ!$C$33:$C$776,СВЦЭМ!$A$33:$A$776,$A107,СВЦЭМ!$B$33:$B$776,T$83)+'СЕТ СН'!$H$9+СВЦЭМ!$D$10+'СЕТ СН'!$H$6-'СЕТ СН'!$H$19</f>
        <v>1396.3737432</v>
      </c>
      <c r="U107" s="36">
        <f>SUMIFS(СВЦЭМ!$C$33:$C$776,СВЦЭМ!$A$33:$A$776,$A107,СВЦЭМ!$B$33:$B$776,U$83)+'СЕТ СН'!$H$9+СВЦЭМ!$D$10+'СЕТ СН'!$H$6-'СЕТ СН'!$H$19</f>
        <v>1413.857248</v>
      </c>
      <c r="V107" s="36">
        <f>SUMIFS(СВЦЭМ!$C$33:$C$776,СВЦЭМ!$A$33:$A$776,$A107,СВЦЭМ!$B$33:$B$776,V$83)+'СЕТ СН'!$H$9+СВЦЭМ!$D$10+'СЕТ СН'!$H$6-'СЕТ СН'!$H$19</f>
        <v>1620.1534421599999</v>
      </c>
      <c r="W107" s="36">
        <f>SUMIFS(СВЦЭМ!$C$33:$C$776,СВЦЭМ!$A$33:$A$776,$A107,СВЦЭМ!$B$33:$B$776,W$83)+'СЕТ СН'!$H$9+СВЦЭМ!$D$10+'СЕТ СН'!$H$6-'СЕТ СН'!$H$19</f>
        <v>1663.6522067399999</v>
      </c>
      <c r="X107" s="36">
        <f>SUMIFS(СВЦЭМ!$C$33:$C$776,СВЦЭМ!$A$33:$A$776,$A107,СВЦЭМ!$B$33:$B$776,X$83)+'СЕТ СН'!$H$9+СВЦЭМ!$D$10+'СЕТ СН'!$H$6-'СЕТ СН'!$H$19</f>
        <v>1627.6947187999999</v>
      </c>
      <c r="Y107" s="36">
        <f>SUMIFS(СВЦЭМ!$C$33:$C$776,СВЦЭМ!$A$33:$A$776,$A107,СВЦЭМ!$B$33:$B$776,Y$83)+'СЕТ СН'!$H$9+СВЦЭМ!$D$10+'СЕТ СН'!$H$6-'СЕТ СН'!$H$19</f>
        <v>1698.13865519</v>
      </c>
    </row>
    <row r="108" spans="1:25" ht="15.75" x14ac:dyDescent="0.2">
      <c r="A108" s="35">
        <f t="shared" si="2"/>
        <v>43490</v>
      </c>
      <c r="B108" s="36">
        <f>SUMIFS(СВЦЭМ!$C$33:$C$776,СВЦЭМ!$A$33:$A$776,$A108,СВЦЭМ!$B$33:$B$776,B$83)+'СЕТ СН'!$H$9+СВЦЭМ!$D$10+'СЕТ СН'!$H$6-'СЕТ СН'!$H$19</f>
        <v>1883.5214165399998</v>
      </c>
      <c r="C108" s="36">
        <f>SUMIFS(СВЦЭМ!$C$33:$C$776,СВЦЭМ!$A$33:$A$776,$A108,СВЦЭМ!$B$33:$B$776,C$83)+'СЕТ СН'!$H$9+СВЦЭМ!$D$10+'СЕТ СН'!$H$6-'СЕТ СН'!$H$19</f>
        <v>1774.8279913599999</v>
      </c>
      <c r="D108" s="36">
        <f>SUMIFS(СВЦЭМ!$C$33:$C$776,СВЦЭМ!$A$33:$A$776,$A108,СВЦЭМ!$B$33:$B$776,D$83)+'СЕТ СН'!$H$9+СВЦЭМ!$D$10+'СЕТ СН'!$H$6-'СЕТ СН'!$H$19</f>
        <v>1799.9991619599998</v>
      </c>
      <c r="E108" s="36">
        <f>SUMIFS(СВЦЭМ!$C$33:$C$776,СВЦЭМ!$A$33:$A$776,$A108,СВЦЭМ!$B$33:$B$776,E$83)+'СЕТ СН'!$H$9+СВЦЭМ!$D$10+'СЕТ СН'!$H$6-'СЕТ СН'!$H$19</f>
        <v>1791.8509563199998</v>
      </c>
      <c r="F108" s="36">
        <f>SUMIFS(СВЦЭМ!$C$33:$C$776,СВЦЭМ!$A$33:$A$776,$A108,СВЦЭМ!$B$33:$B$776,F$83)+'СЕТ СН'!$H$9+СВЦЭМ!$D$10+'СЕТ СН'!$H$6-'СЕТ СН'!$H$19</f>
        <v>1790.9963976299998</v>
      </c>
      <c r="G108" s="36">
        <f>SUMIFS(СВЦЭМ!$C$33:$C$776,СВЦЭМ!$A$33:$A$776,$A108,СВЦЭМ!$B$33:$B$776,G$83)+'СЕТ СН'!$H$9+СВЦЭМ!$D$10+'СЕТ СН'!$H$6-'СЕТ СН'!$H$19</f>
        <v>1793.15396388</v>
      </c>
      <c r="H108" s="36">
        <f>SUMIFS(СВЦЭМ!$C$33:$C$776,СВЦЭМ!$A$33:$A$776,$A108,СВЦЭМ!$B$33:$B$776,H$83)+'СЕТ СН'!$H$9+СВЦЭМ!$D$10+'СЕТ СН'!$H$6-'СЕТ СН'!$H$19</f>
        <v>1699.399739</v>
      </c>
      <c r="I108" s="36">
        <f>SUMIFS(СВЦЭМ!$C$33:$C$776,СВЦЭМ!$A$33:$A$776,$A108,СВЦЭМ!$B$33:$B$776,I$83)+'СЕТ СН'!$H$9+СВЦЭМ!$D$10+'СЕТ СН'!$H$6-'СЕТ СН'!$H$19</f>
        <v>1639.5201873499998</v>
      </c>
      <c r="J108" s="36">
        <f>SUMIFS(СВЦЭМ!$C$33:$C$776,СВЦЭМ!$A$33:$A$776,$A108,СВЦЭМ!$B$33:$B$776,J$83)+'СЕТ СН'!$H$9+СВЦЭМ!$D$10+'СЕТ СН'!$H$6-'СЕТ СН'!$H$19</f>
        <v>1567.4361834699998</v>
      </c>
      <c r="K108" s="36">
        <f>SUMIFS(СВЦЭМ!$C$33:$C$776,СВЦЭМ!$A$33:$A$776,$A108,СВЦЭМ!$B$33:$B$776,K$83)+'СЕТ СН'!$H$9+СВЦЭМ!$D$10+'СЕТ СН'!$H$6-'СЕТ СН'!$H$19</f>
        <v>1606.5451750299999</v>
      </c>
      <c r="L108" s="36">
        <f>SUMIFS(СВЦЭМ!$C$33:$C$776,СВЦЭМ!$A$33:$A$776,$A108,СВЦЭМ!$B$33:$B$776,L$83)+'СЕТ СН'!$H$9+СВЦЭМ!$D$10+'СЕТ СН'!$H$6-'СЕТ СН'!$H$19</f>
        <v>1539.8042649499998</v>
      </c>
      <c r="M108" s="36">
        <f>SUMIFS(СВЦЭМ!$C$33:$C$776,СВЦЭМ!$A$33:$A$776,$A108,СВЦЭМ!$B$33:$B$776,M$83)+'СЕТ СН'!$H$9+СВЦЭМ!$D$10+'СЕТ СН'!$H$6-'СЕТ СН'!$H$19</f>
        <v>1561.7459446299999</v>
      </c>
      <c r="N108" s="36">
        <f>SUMIFS(СВЦЭМ!$C$33:$C$776,СВЦЭМ!$A$33:$A$776,$A108,СВЦЭМ!$B$33:$B$776,N$83)+'СЕТ СН'!$H$9+СВЦЭМ!$D$10+'СЕТ СН'!$H$6-'СЕТ СН'!$H$19</f>
        <v>1595.6966057899999</v>
      </c>
      <c r="O108" s="36">
        <f>SUMIFS(СВЦЭМ!$C$33:$C$776,СВЦЭМ!$A$33:$A$776,$A108,СВЦЭМ!$B$33:$B$776,O$83)+'СЕТ СН'!$H$9+СВЦЭМ!$D$10+'СЕТ СН'!$H$6-'СЕТ СН'!$H$19</f>
        <v>1569.4839556299999</v>
      </c>
      <c r="P108" s="36">
        <f>SUMIFS(СВЦЭМ!$C$33:$C$776,СВЦЭМ!$A$33:$A$776,$A108,СВЦЭМ!$B$33:$B$776,P$83)+'СЕТ СН'!$H$9+СВЦЭМ!$D$10+'СЕТ СН'!$H$6-'СЕТ СН'!$H$19</f>
        <v>1539.8500292599999</v>
      </c>
      <c r="Q108" s="36">
        <f>SUMIFS(СВЦЭМ!$C$33:$C$776,СВЦЭМ!$A$33:$A$776,$A108,СВЦЭМ!$B$33:$B$776,Q$83)+'СЕТ СН'!$H$9+СВЦЭМ!$D$10+'СЕТ СН'!$H$6-'СЕТ СН'!$H$19</f>
        <v>1543.7522848899998</v>
      </c>
      <c r="R108" s="36">
        <f>SUMIFS(СВЦЭМ!$C$33:$C$776,СВЦЭМ!$A$33:$A$776,$A108,СВЦЭМ!$B$33:$B$776,R$83)+'СЕТ СН'!$H$9+СВЦЭМ!$D$10+'СЕТ СН'!$H$6-'СЕТ СН'!$H$19</f>
        <v>1550.2271143599999</v>
      </c>
      <c r="S108" s="36">
        <f>SUMIFS(СВЦЭМ!$C$33:$C$776,СВЦЭМ!$A$33:$A$776,$A108,СВЦЭМ!$B$33:$B$776,S$83)+'СЕТ СН'!$H$9+СВЦЭМ!$D$10+'СЕТ СН'!$H$6-'СЕТ СН'!$H$19</f>
        <v>1570.7840343799999</v>
      </c>
      <c r="T108" s="36">
        <f>SUMIFS(СВЦЭМ!$C$33:$C$776,СВЦЭМ!$A$33:$A$776,$A108,СВЦЭМ!$B$33:$B$776,T$83)+'СЕТ СН'!$H$9+СВЦЭМ!$D$10+'СЕТ СН'!$H$6-'СЕТ СН'!$H$19</f>
        <v>1553.4218978499998</v>
      </c>
      <c r="U108" s="36">
        <f>SUMIFS(СВЦЭМ!$C$33:$C$776,СВЦЭМ!$A$33:$A$776,$A108,СВЦЭМ!$B$33:$B$776,U$83)+'СЕТ СН'!$H$9+СВЦЭМ!$D$10+'СЕТ СН'!$H$6-'СЕТ СН'!$H$19</f>
        <v>1599.3474861599998</v>
      </c>
      <c r="V108" s="36">
        <f>SUMIFS(СВЦЭМ!$C$33:$C$776,СВЦЭМ!$A$33:$A$776,$A108,СВЦЭМ!$B$33:$B$776,V$83)+'СЕТ СН'!$H$9+СВЦЭМ!$D$10+'СЕТ СН'!$H$6-'СЕТ СН'!$H$19</f>
        <v>1565.25097003</v>
      </c>
      <c r="W108" s="36">
        <f>SUMIFS(СВЦЭМ!$C$33:$C$776,СВЦЭМ!$A$33:$A$776,$A108,СВЦЭМ!$B$33:$B$776,W$83)+'СЕТ СН'!$H$9+СВЦЭМ!$D$10+'СЕТ СН'!$H$6-'СЕТ СН'!$H$19</f>
        <v>1555.46016244</v>
      </c>
      <c r="X108" s="36">
        <f>SUMIFS(СВЦЭМ!$C$33:$C$776,СВЦЭМ!$A$33:$A$776,$A108,СВЦЭМ!$B$33:$B$776,X$83)+'СЕТ СН'!$H$9+СВЦЭМ!$D$10+'СЕТ СН'!$H$6-'СЕТ СН'!$H$19</f>
        <v>1637.51702774</v>
      </c>
      <c r="Y108" s="36">
        <f>SUMIFS(СВЦЭМ!$C$33:$C$776,СВЦЭМ!$A$33:$A$776,$A108,СВЦЭМ!$B$33:$B$776,Y$83)+'СЕТ СН'!$H$9+СВЦЭМ!$D$10+'СЕТ СН'!$H$6-'СЕТ СН'!$H$19</f>
        <v>1686.9325679399999</v>
      </c>
    </row>
    <row r="109" spans="1:25" ht="15.75" x14ac:dyDescent="0.2">
      <c r="A109" s="35">
        <f t="shared" si="2"/>
        <v>43491</v>
      </c>
      <c r="B109" s="36">
        <f>SUMIFS(СВЦЭМ!$C$33:$C$776,СВЦЭМ!$A$33:$A$776,$A109,СВЦЭМ!$B$33:$B$776,B$83)+'СЕТ СН'!$H$9+СВЦЭМ!$D$10+'СЕТ СН'!$H$6-'СЕТ СН'!$H$19</f>
        <v>1829.7447035799999</v>
      </c>
      <c r="C109" s="36">
        <f>SUMIFS(СВЦЭМ!$C$33:$C$776,СВЦЭМ!$A$33:$A$776,$A109,СВЦЭМ!$B$33:$B$776,C$83)+'СЕТ СН'!$H$9+СВЦЭМ!$D$10+'СЕТ СН'!$H$6-'СЕТ СН'!$H$19</f>
        <v>1790.62526714</v>
      </c>
      <c r="D109" s="36">
        <f>SUMIFS(СВЦЭМ!$C$33:$C$776,СВЦЭМ!$A$33:$A$776,$A109,СВЦЭМ!$B$33:$B$776,D$83)+'СЕТ СН'!$H$9+СВЦЭМ!$D$10+'СЕТ СН'!$H$6-'СЕТ СН'!$H$19</f>
        <v>1718.6891710699999</v>
      </c>
      <c r="E109" s="36">
        <f>SUMIFS(СВЦЭМ!$C$33:$C$776,СВЦЭМ!$A$33:$A$776,$A109,СВЦЭМ!$B$33:$B$776,E$83)+'СЕТ СН'!$H$9+СВЦЭМ!$D$10+'СЕТ СН'!$H$6-'СЕТ СН'!$H$19</f>
        <v>1710.9029412699999</v>
      </c>
      <c r="F109" s="36">
        <f>SUMIFS(СВЦЭМ!$C$33:$C$776,СВЦЭМ!$A$33:$A$776,$A109,СВЦЭМ!$B$33:$B$776,F$83)+'СЕТ СН'!$H$9+СВЦЭМ!$D$10+'СЕТ СН'!$H$6-'СЕТ СН'!$H$19</f>
        <v>1722.02160826</v>
      </c>
      <c r="G109" s="36">
        <f>SUMIFS(СВЦЭМ!$C$33:$C$776,СВЦЭМ!$A$33:$A$776,$A109,СВЦЭМ!$B$33:$B$776,G$83)+'СЕТ СН'!$H$9+СВЦЭМ!$D$10+'СЕТ СН'!$H$6-'СЕТ СН'!$H$19</f>
        <v>1712.3745523999999</v>
      </c>
      <c r="H109" s="36">
        <f>SUMIFS(СВЦЭМ!$C$33:$C$776,СВЦЭМ!$A$33:$A$776,$A109,СВЦЭМ!$B$33:$B$776,H$83)+'СЕТ СН'!$H$9+СВЦЭМ!$D$10+'СЕТ СН'!$H$6-'СЕТ СН'!$H$19</f>
        <v>1721.9451381299998</v>
      </c>
      <c r="I109" s="36">
        <f>SUMIFS(СВЦЭМ!$C$33:$C$776,СВЦЭМ!$A$33:$A$776,$A109,СВЦЭМ!$B$33:$B$776,I$83)+'СЕТ СН'!$H$9+СВЦЭМ!$D$10+'СЕТ СН'!$H$6-'СЕТ СН'!$H$19</f>
        <v>1675.8773507599999</v>
      </c>
      <c r="J109" s="36">
        <f>SUMIFS(СВЦЭМ!$C$33:$C$776,СВЦЭМ!$A$33:$A$776,$A109,СВЦЭМ!$B$33:$B$776,J$83)+'СЕТ СН'!$H$9+СВЦЭМ!$D$10+'СЕТ СН'!$H$6-'СЕТ СН'!$H$19</f>
        <v>1752.8384946199999</v>
      </c>
      <c r="K109" s="36">
        <f>SUMIFS(СВЦЭМ!$C$33:$C$776,СВЦЭМ!$A$33:$A$776,$A109,СВЦЭМ!$B$33:$B$776,K$83)+'СЕТ СН'!$H$9+СВЦЭМ!$D$10+'СЕТ СН'!$H$6-'СЕТ СН'!$H$19</f>
        <v>1702.3069843399999</v>
      </c>
      <c r="L109" s="36">
        <f>SUMIFS(СВЦЭМ!$C$33:$C$776,СВЦЭМ!$A$33:$A$776,$A109,СВЦЭМ!$B$33:$B$776,L$83)+'СЕТ СН'!$H$9+СВЦЭМ!$D$10+'СЕТ СН'!$H$6-'СЕТ СН'!$H$19</f>
        <v>1595.0886150299998</v>
      </c>
      <c r="M109" s="36">
        <f>SUMIFS(СВЦЭМ!$C$33:$C$776,СВЦЭМ!$A$33:$A$776,$A109,СВЦЭМ!$B$33:$B$776,M$83)+'СЕТ СН'!$H$9+СВЦЭМ!$D$10+'СЕТ СН'!$H$6-'СЕТ СН'!$H$19</f>
        <v>1549.4341985999999</v>
      </c>
      <c r="N109" s="36">
        <f>SUMIFS(СВЦЭМ!$C$33:$C$776,СВЦЭМ!$A$33:$A$776,$A109,СВЦЭМ!$B$33:$B$776,N$83)+'СЕТ СН'!$H$9+СВЦЭМ!$D$10+'СЕТ СН'!$H$6-'СЕТ СН'!$H$19</f>
        <v>1610.72455438</v>
      </c>
      <c r="O109" s="36">
        <f>SUMIFS(СВЦЭМ!$C$33:$C$776,СВЦЭМ!$A$33:$A$776,$A109,СВЦЭМ!$B$33:$B$776,O$83)+'СЕТ СН'!$H$9+СВЦЭМ!$D$10+'СЕТ СН'!$H$6-'СЕТ СН'!$H$19</f>
        <v>1631.5634038199998</v>
      </c>
      <c r="P109" s="36">
        <f>SUMIFS(СВЦЭМ!$C$33:$C$776,СВЦЭМ!$A$33:$A$776,$A109,СВЦЭМ!$B$33:$B$776,P$83)+'СЕТ СН'!$H$9+СВЦЭМ!$D$10+'СЕТ СН'!$H$6-'СЕТ СН'!$H$19</f>
        <v>1654.85380633</v>
      </c>
      <c r="Q109" s="36">
        <f>SUMIFS(СВЦЭМ!$C$33:$C$776,СВЦЭМ!$A$33:$A$776,$A109,СВЦЭМ!$B$33:$B$776,Q$83)+'СЕТ СН'!$H$9+СВЦЭМ!$D$10+'СЕТ СН'!$H$6-'СЕТ СН'!$H$19</f>
        <v>1597.44125074</v>
      </c>
      <c r="R109" s="36">
        <f>SUMIFS(СВЦЭМ!$C$33:$C$776,СВЦЭМ!$A$33:$A$776,$A109,СВЦЭМ!$B$33:$B$776,R$83)+'СЕТ СН'!$H$9+СВЦЭМ!$D$10+'СЕТ СН'!$H$6-'СЕТ СН'!$H$19</f>
        <v>1608.6872788199998</v>
      </c>
      <c r="S109" s="36">
        <f>SUMIFS(СВЦЭМ!$C$33:$C$776,СВЦЭМ!$A$33:$A$776,$A109,СВЦЭМ!$B$33:$B$776,S$83)+'СЕТ СН'!$H$9+СВЦЭМ!$D$10+'СЕТ СН'!$H$6-'СЕТ СН'!$H$19</f>
        <v>1595.3118719299998</v>
      </c>
      <c r="T109" s="36">
        <f>SUMIFS(СВЦЭМ!$C$33:$C$776,СВЦЭМ!$A$33:$A$776,$A109,СВЦЭМ!$B$33:$B$776,T$83)+'СЕТ СН'!$H$9+СВЦЭМ!$D$10+'СЕТ СН'!$H$6-'СЕТ СН'!$H$19</f>
        <v>1521.55485742</v>
      </c>
      <c r="U109" s="36">
        <f>SUMIFS(СВЦЭМ!$C$33:$C$776,СВЦЭМ!$A$33:$A$776,$A109,СВЦЭМ!$B$33:$B$776,U$83)+'СЕТ СН'!$H$9+СВЦЭМ!$D$10+'СЕТ СН'!$H$6-'СЕТ СН'!$H$19</f>
        <v>1491.1872097099999</v>
      </c>
      <c r="V109" s="36">
        <f>SUMIFS(СВЦЭМ!$C$33:$C$776,СВЦЭМ!$A$33:$A$776,$A109,СВЦЭМ!$B$33:$B$776,V$83)+'СЕТ СН'!$H$9+СВЦЭМ!$D$10+'СЕТ СН'!$H$6-'СЕТ СН'!$H$19</f>
        <v>1521.61570992</v>
      </c>
      <c r="W109" s="36">
        <f>SUMIFS(СВЦЭМ!$C$33:$C$776,СВЦЭМ!$A$33:$A$776,$A109,СВЦЭМ!$B$33:$B$776,W$83)+'СЕТ СН'!$H$9+СВЦЭМ!$D$10+'СЕТ СН'!$H$6-'СЕТ СН'!$H$19</f>
        <v>1510.87400622</v>
      </c>
      <c r="X109" s="36">
        <f>SUMIFS(СВЦЭМ!$C$33:$C$776,СВЦЭМ!$A$33:$A$776,$A109,СВЦЭМ!$B$33:$B$776,X$83)+'СЕТ СН'!$H$9+СВЦЭМ!$D$10+'СЕТ СН'!$H$6-'СЕТ СН'!$H$19</f>
        <v>1536.1502643699998</v>
      </c>
      <c r="Y109" s="36">
        <f>SUMIFS(СВЦЭМ!$C$33:$C$776,СВЦЭМ!$A$33:$A$776,$A109,СВЦЭМ!$B$33:$B$776,Y$83)+'СЕТ СН'!$H$9+СВЦЭМ!$D$10+'СЕТ СН'!$H$6-'СЕТ СН'!$H$19</f>
        <v>1605.67029194</v>
      </c>
    </row>
    <row r="110" spans="1:25" ht="15.75" x14ac:dyDescent="0.2">
      <c r="A110" s="35">
        <f t="shared" si="2"/>
        <v>43492</v>
      </c>
      <c r="B110" s="36">
        <f>SUMIFS(СВЦЭМ!$C$33:$C$776,СВЦЭМ!$A$33:$A$776,$A110,СВЦЭМ!$B$33:$B$776,B$83)+'СЕТ СН'!$H$9+СВЦЭМ!$D$10+'СЕТ СН'!$H$6-'СЕТ СН'!$H$19</f>
        <v>1663.58003949</v>
      </c>
      <c r="C110" s="36">
        <f>SUMIFS(СВЦЭМ!$C$33:$C$776,СВЦЭМ!$A$33:$A$776,$A110,СВЦЭМ!$B$33:$B$776,C$83)+'СЕТ СН'!$H$9+СВЦЭМ!$D$10+'СЕТ СН'!$H$6-'СЕТ СН'!$H$19</f>
        <v>1678.11921977</v>
      </c>
      <c r="D110" s="36">
        <f>SUMIFS(СВЦЭМ!$C$33:$C$776,СВЦЭМ!$A$33:$A$776,$A110,СВЦЭМ!$B$33:$B$776,D$83)+'СЕТ СН'!$H$9+СВЦЭМ!$D$10+'СЕТ СН'!$H$6-'СЕТ СН'!$H$19</f>
        <v>1705.4479927599998</v>
      </c>
      <c r="E110" s="36">
        <f>SUMIFS(СВЦЭМ!$C$33:$C$776,СВЦЭМ!$A$33:$A$776,$A110,СВЦЭМ!$B$33:$B$776,E$83)+'СЕТ СН'!$H$9+СВЦЭМ!$D$10+'СЕТ СН'!$H$6-'СЕТ СН'!$H$19</f>
        <v>1710.1693899899999</v>
      </c>
      <c r="F110" s="36">
        <f>SUMIFS(СВЦЭМ!$C$33:$C$776,СВЦЭМ!$A$33:$A$776,$A110,СВЦЭМ!$B$33:$B$776,F$83)+'СЕТ СН'!$H$9+СВЦЭМ!$D$10+'СЕТ СН'!$H$6-'СЕТ СН'!$H$19</f>
        <v>1696.4927692499998</v>
      </c>
      <c r="G110" s="36">
        <f>SUMIFS(СВЦЭМ!$C$33:$C$776,СВЦЭМ!$A$33:$A$776,$A110,СВЦЭМ!$B$33:$B$776,G$83)+'СЕТ СН'!$H$9+СВЦЭМ!$D$10+'СЕТ СН'!$H$6-'СЕТ СН'!$H$19</f>
        <v>1695.6785799199999</v>
      </c>
      <c r="H110" s="36">
        <f>SUMIFS(СВЦЭМ!$C$33:$C$776,СВЦЭМ!$A$33:$A$776,$A110,СВЦЭМ!$B$33:$B$776,H$83)+'СЕТ СН'!$H$9+СВЦЭМ!$D$10+'СЕТ СН'!$H$6-'СЕТ СН'!$H$19</f>
        <v>1662.7285984999999</v>
      </c>
      <c r="I110" s="36">
        <f>SUMIFS(СВЦЭМ!$C$33:$C$776,СВЦЭМ!$A$33:$A$776,$A110,СВЦЭМ!$B$33:$B$776,I$83)+'СЕТ СН'!$H$9+СВЦЭМ!$D$10+'СЕТ СН'!$H$6-'СЕТ СН'!$H$19</f>
        <v>1582.6336043499998</v>
      </c>
      <c r="J110" s="36">
        <f>SUMIFS(СВЦЭМ!$C$33:$C$776,СВЦЭМ!$A$33:$A$776,$A110,СВЦЭМ!$B$33:$B$776,J$83)+'СЕТ СН'!$H$9+СВЦЭМ!$D$10+'СЕТ СН'!$H$6-'СЕТ СН'!$H$19</f>
        <v>1575.07560629</v>
      </c>
      <c r="K110" s="36">
        <f>SUMIFS(СВЦЭМ!$C$33:$C$776,СВЦЭМ!$A$33:$A$776,$A110,СВЦЭМ!$B$33:$B$776,K$83)+'СЕТ СН'!$H$9+СВЦЭМ!$D$10+'СЕТ СН'!$H$6-'СЕТ СН'!$H$19</f>
        <v>1499.6522365899998</v>
      </c>
      <c r="L110" s="36">
        <f>SUMIFS(СВЦЭМ!$C$33:$C$776,СВЦЭМ!$A$33:$A$776,$A110,СВЦЭМ!$B$33:$B$776,L$83)+'СЕТ СН'!$H$9+СВЦЭМ!$D$10+'СЕТ СН'!$H$6-'СЕТ СН'!$H$19</f>
        <v>1499.48252811</v>
      </c>
      <c r="M110" s="36">
        <f>SUMIFS(СВЦЭМ!$C$33:$C$776,СВЦЭМ!$A$33:$A$776,$A110,СВЦЭМ!$B$33:$B$776,M$83)+'СЕТ СН'!$H$9+СВЦЭМ!$D$10+'СЕТ СН'!$H$6-'СЕТ СН'!$H$19</f>
        <v>1567.8693950099998</v>
      </c>
      <c r="N110" s="36">
        <f>SUMIFS(СВЦЭМ!$C$33:$C$776,СВЦЭМ!$A$33:$A$776,$A110,СВЦЭМ!$B$33:$B$776,N$83)+'СЕТ СН'!$H$9+СВЦЭМ!$D$10+'СЕТ СН'!$H$6-'СЕТ СН'!$H$19</f>
        <v>1600.2814728999999</v>
      </c>
      <c r="O110" s="36">
        <f>SUMIFS(СВЦЭМ!$C$33:$C$776,СВЦЭМ!$A$33:$A$776,$A110,СВЦЭМ!$B$33:$B$776,O$83)+'СЕТ СН'!$H$9+СВЦЭМ!$D$10+'СЕТ СН'!$H$6-'СЕТ СН'!$H$19</f>
        <v>1602.0304236799998</v>
      </c>
      <c r="P110" s="36">
        <f>SUMIFS(СВЦЭМ!$C$33:$C$776,СВЦЭМ!$A$33:$A$776,$A110,СВЦЭМ!$B$33:$B$776,P$83)+'СЕТ СН'!$H$9+СВЦЭМ!$D$10+'СЕТ СН'!$H$6-'СЕТ СН'!$H$19</f>
        <v>1592.9531039199999</v>
      </c>
      <c r="Q110" s="36">
        <f>SUMIFS(СВЦЭМ!$C$33:$C$776,СВЦЭМ!$A$33:$A$776,$A110,СВЦЭМ!$B$33:$B$776,Q$83)+'СЕТ СН'!$H$9+СВЦЭМ!$D$10+'СЕТ СН'!$H$6-'СЕТ СН'!$H$19</f>
        <v>1594.6655893999998</v>
      </c>
      <c r="R110" s="36">
        <f>SUMIFS(СВЦЭМ!$C$33:$C$776,СВЦЭМ!$A$33:$A$776,$A110,СВЦЭМ!$B$33:$B$776,R$83)+'СЕТ СН'!$H$9+СВЦЭМ!$D$10+'СЕТ СН'!$H$6-'СЕТ СН'!$H$19</f>
        <v>1592.55406823</v>
      </c>
      <c r="S110" s="36">
        <f>SUMIFS(СВЦЭМ!$C$33:$C$776,СВЦЭМ!$A$33:$A$776,$A110,СВЦЭМ!$B$33:$B$776,S$83)+'СЕТ СН'!$H$9+СВЦЭМ!$D$10+'СЕТ СН'!$H$6-'СЕТ СН'!$H$19</f>
        <v>1617.7313572599999</v>
      </c>
      <c r="T110" s="36">
        <f>SUMIFS(СВЦЭМ!$C$33:$C$776,СВЦЭМ!$A$33:$A$776,$A110,СВЦЭМ!$B$33:$B$776,T$83)+'СЕТ СН'!$H$9+СВЦЭМ!$D$10+'СЕТ СН'!$H$6-'СЕТ СН'!$H$19</f>
        <v>1531.7317892999999</v>
      </c>
      <c r="U110" s="36">
        <f>SUMIFS(СВЦЭМ!$C$33:$C$776,СВЦЭМ!$A$33:$A$776,$A110,СВЦЭМ!$B$33:$B$776,U$83)+'СЕТ СН'!$H$9+СВЦЭМ!$D$10+'СЕТ СН'!$H$6-'СЕТ СН'!$H$19</f>
        <v>1496.9946421599998</v>
      </c>
      <c r="V110" s="36">
        <f>SUMIFS(СВЦЭМ!$C$33:$C$776,СВЦЭМ!$A$33:$A$776,$A110,СВЦЭМ!$B$33:$B$776,V$83)+'СЕТ СН'!$H$9+СВЦЭМ!$D$10+'СЕТ СН'!$H$6-'СЕТ СН'!$H$19</f>
        <v>1622.8757220699999</v>
      </c>
      <c r="W110" s="36">
        <f>SUMIFS(СВЦЭМ!$C$33:$C$776,СВЦЭМ!$A$33:$A$776,$A110,СВЦЭМ!$B$33:$B$776,W$83)+'СЕТ СН'!$H$9+СВЦЭМ!$D$10+'СЕТ СН'!$H$6-'СЕТ СН'!$H$19</f>
        <v>1524.1677284299999</v>
      </c>
      <c r="X110" s="36">
        <f>SUMIFS(СВЦЭМ!$C$33:$C$776,СВЦЭМ!$A$33:$A$776,$A110,СВЦЭМ!$B$33:$B$776,X$83)+'СЕТ СН'!$H$9+СВЦЭМ!$D$10+'СЕТ СН'!$H$6-'СЕТ СН'!$H$19</f>
        <v>1528.9669337199998</v>
      </c>
      <c r="Y110" s="36">
        <f>SUMIFS(СВЦЭМ!$C$33:$C$776,СВЦЭМ!$A$33:$A$776,$A110,СВЦЭМ!$B$33:$B$776,Y$83)+'СЕТ СН'!$H$9+СВЦЭМ!$D$10+'СЕТ СН'!$H$6-'СЕТ СН'!$H$19</f>
        <v>1570.9401711199998</v>
      </c>
    </row>
    <row r="111" spans="1:25" ht="15.75" x14ac:dyDescent="0.2">
      <c r="A111" s="35">
        <f t="shared" si="2"/>
        <v>43493</v>
      </c>
      <c r="B111" s="36">
        <f>SUMIFS(СВЦЭМ!$C$33:$C$776,СВЦЭМ!$A$33:$A$776,$A111,СВЦЭМ!$B$33:$B$776,B$83)+'СЕТ СН'!$H$9+СВЦЭМ!$D$10+'СЕТ СН'!$H$6-'СЕТ СН'!$H$19</f>
        <v>1656.2339460399999</v>
      </c>
      <c r="C111" s="36">
        <f>SUMIFS(СВЦЭМ!$C$33:$C$776,СВЦЭМ!$A$33:$A$776,$A111,СВЦЭМ!$B$33:$B$776,C$83)+'СЕТ СН'!$H$9+СВЦЭМ!$D$10+'СЕТ СН'!$H$6-'СЕТ СН'!$H$19</f>
        <v>1697.1399969499998</v>
      </c>
      <c r="D111" s="36">
        <f>SUMIFS(СВЦЭМ!$C$33:$C$776,СВЦЭМ!$A$33:$A$776,$A111,СВЦЭМ!$B$33:$B$776,D$83)+'СЕТ СН'!$H$9+СВЦЭМ!$D$10+'СЕТ СН'!$H$6-'СЕТ СН'!$H$19</f>
        <v>1701.4863836299999</v>
      </c>
      <c r="E111" s="36">
        <f>SUMIFS(СВЦЭМ!$C$33:$C$776,СВЦЭМ!$A$33:$A$776,$A111,СВЦЭМ!$B$33:$B$776,E$83)+'СЕТ СН'!$H$9+СВЦЭМ!$D$10+'СЕТ СН'!$H$6-'СЕТ СН'!$H$19</f>
        <v>1684.7963622099999</v>
      </c>
      <c r="F111" s="36">
        <f>SUMIFS(СВЦЭМ!$C$33:$C$776,СВЦЭМ!$A$33:$A$776,$A111,СВЦЭМ!$B$33:$B$776,F$83)+'СЕТ СН'!$H$9+СВЦЭМ!$D$10+'СЕТ СН'!$H$6-'СЕТ СН'!$H$19</f>
        <v>1704.9914437599998</v>
      </c>
      <c r="G111" s="36">
        <f>SUMIFS(СВЦЭМ!$C$33:$C$776,СВЦЭМ!$A$33:$A$776,$A111,СВЦЭМ!$B$33:$B$776,G$83)+'СЕТ СН'!$H$9+СВЦЭМ!$D$10+'СЕТ СН'!$H$6-'СЕТ СН'!$H$19</f>
        <v>1767.3694411899999</v>
      </c>
      <c r="H111" s="36">
        <f>SUMIFS(СВЦЭМ!$C$33:$C$776,СВЦЭМ!$A$33:$A$776,$A111,СВЦЭМ!$B$33:$B$776,H$83)+'СЕТ СН'!$H$9+СВЦЭМ!$D$10+'СЕТ СН'!$H$6-'СЕТ СН'!$H$19</f>
        <v>1702.0380427199998</v>
      </c>
      <c r="I111" s="36">
        <f>SUMIFS(СВЦЭМ!$C$33:$C$776,СВЦЭМ!$A$33:$A$776,$A111,СВЦЭМ!$B$33:$B$776,I$83)+'СЕТ СН'!$H$9+СВЦЭМ!$D$10+'СЕТ СН'!$H$6-'СЕТ СН'!$H$19</f>
        <v>1550.6974386699999</v>
      </c>
      <c r="J111" s="36">
        <f>SUMIFS(СВЦЭМ!$C$33:$C$776,СВЦЭМ!$A$33:$A$776,$A111,СВЦЭМ!$B$33:$B$776,J$83)+'СЕТ СН'!$H$9+СВЦЭМ!$D$10+'СЕТ СН'!$H$6-'СЕТ СН'!$H$19</f>
        <v>1490.6359402599999</v>
      </c>
      <c r="K111" s="36">
        <f>SUMIFS(СВЦЭМ!$C$33:$C$776,СВЦЭМ!$A$33:$A$776,$A111,СВЦЭМ!$B$33:$B$776,K$83)+'СЕТ СН'!$H$9+СВЦЭМ!$D$10+'СЕТ СН'!$H$6-'СЕТ СН'!$H$19</f>
        <v>1479.7609338699999</v>
      </c>
      <c r="L111" s="36">
        <f>SUMIFS(СВЦЭМ!$C$33:$C$776,СВЦЭМ!$A$33:$A$776,$A111,СВЦЭМ!$B$33:$B$776,L$83)+'СЕТ СН'!$H$9+СВЦЭМ!$D$10+'СЕТ СН'!$H$6-'СЕТ СН'!$H$19</f>
        <v>1506.6978908399999</v>
      </c>
      <c r="M111" s="36">
        <f>SUMIFS(СВЦЭМ!$C$33:$C$776,СВЦЭМ!$A$33:$A$776,$A111,СВЦЭМ!$B$33:$B$776,M$83)+'СЕТ СН'!$H$9+СВЦЭМ!$D$10+'СЕТ СН'!$H$6-'СЕТ СН'!$H$19</f>
        <v>1553.0915080699999</v>
      </c>
      <c r="N111" s="36">
        <f>SUMIFS(СВЦЭМ!$C$33:$C$776,СВЦЭМ!$A$33:$A$776,$A111,СВЦЭМ!$B$33:$B$776,N$83)+'СЕТ СН'!$H$9+СВЦЭМ!$D$10+'СЕТ СН'!$H$6-'СЕТ СН'!$H$19</f>
        <v>1587.5093176199998</v>
      </c>
      <c r="O111" s="36">
        <f>SUMIFS(СВЦЭМ!$C$33:$C$776,СВЦЭМ!$A$33:$A$776,$A111,СВЦЭМ!$B$33:$B$776,O$83)+'СЕТ СН'!$H$9+СВЦЭМ!$D$10+'СЕТ СН'!$H$6-'СЕТ СН'!$H$19</f>
        <v>1614.96570901</v>
      </c>
      <c r="P111" s="36">
        <f>SUMIFS(СВЦЭМ!$C$33:$C$776,СВЦЭМ!$A$33:$A$776,$A111,СВЦЭМ!$B$33:$B$776,P$83)+'СЕТ СН'!$H$9+СВЦЭМ!$D$10+'СЕТ СН'!$H$6-'СЕТ СН'!$H$19</f>
        <v>1581.0440588699998</v>
      </c>
      <c r="Q111" s="36">
        <f>SUMIFS(СВЦЭМ!$C$33:$C$776,СВЦЭМ!$A$33:$A$776,$A111,СВЦЭМ!$B$33:$B$776,Q$83)+'СЕТ СН'!$H$9+СВЦЭМ!$D$10+'СЕТ СН'!$H$6-'СЕТ СН'!$H$19</f>
        <v>1453.11223761</v>
      </c>
      <c r="R111" s="36">
        <f>SUMIFS(СВЦЭМ!$C$33:$C$776,СВЦЭМ!$A$33:$A$776,$A111,СВЦЭМ!$B$33:$B$776,R$83)+'СЕТ СН'!$H$9+СВЦЭМ!$D$10+'СЕТ СН'!$H$6-'СЕТ СН'!$H$19</f>
        <v>1465.0237837</v>
      </c>
      <c r="S111" s="36">
        <f>SUMIFS(СВЦЭМ!$C$33:$C$776,СВЦЭМ!$A$33:$A$776,$A111,СВЦЭМ!$B$33:$B$776,S$83)+'СЕТ СН'!$H$9+СВЦЭМ!$D$10+'СЕТ СН'!$H$6-'СЕТ СН'!$H$19</f>
        <v>1454.0294241399999</v>
      </c>
      <c r="T111" s="36">
        <f>SUMIFS(СВЦЭМ!$C$33:$C$776,СВЦЭМ!$A$33:$A$776,$A111,СВЦЭМ!$B$33:$B$776,T$83)+'СЕТ СН'!$H$9+СВЦЭМ!$D$10+'СЕТ СН'!$H$6-'СЕТ СН'!$H$19</f>
        <v>1429.8225295099999</v>
      </c>
      <c r="U111" s="36">
        <f>SUMIFS(СВЦЭМ!$C$33:$C$776,СВЦЭМ!$A$33:$A$776,$A111,СВЦЭМ!$B$33:$B$776,U$83)+'СЕТ СН'!$H$9+СВЦЭМ!$D$10+'СЕТ СН'!$H$6-'СЕТ СН'!$H$19</f>
        <v>1489.8397912199998</v>
      </c>
      <c r="V111" s="36">
        <f>SUMIFS(СВЦЭМ!$C$33:$C$776,СВЦЭМ!$A$33:$A$776,$A111,СВЦЭМ!$B$33:$B$776,V$83)+'СЕТ СН'!$H$9+СВЦЭМ!$D$10+'СЕТ СН'!$H$6-'СЕТ СН'!$H$19</f>
        <v>1533.71064755</v>
      </c>
      <c r="W111" s="36">
        <f>SUMIFS(СВЦЭМ!$C$33:$C$776,СВЦЭМ!$A$33:$A$776,$A111,СВЦЭМ!$B$33:$B$776,W$83)+'СЕТ СН'!$H$9+СВЦЭМ!$D$10+'СЕТ СН'!$H$6-'СЕТ СН'!$H$19</f>
        <v>1512.20870212</v>
      </c>
      <c r="X111" s="36">
        <f>SUMIFS(СВЦЭМ!$C$33:$C$776,СВЦЭМ!$A$33:$A$776,$A111,СВЦЭМ!$B$33:$B$776,X$83)+'СЕТ СН'!$H$9+СВЦЭМ!$D$10+'СЕТ СН'!$H$6-'СЕТ СН'!$H$19</f>
        <v>1557.4385402099999</v>
      </c>
      <c r="Y111" s="36">
        <f>SUMIFS(СВЦЭМ!$C$33:$C$776,СВЦЭМ!$A$33:$A$776,$A111,СВЦЭМ!$B$33:$B$776,Y$83)+'СЕТ СН'!$H$9+СВЦЭМ!$D$10+'СЕТ СН'!$H$6-'СЕТ СН'!$H$19</f>
        <v>1582.3363942799999</v>
      </c>
    </row>
    <row r="112" spans="1:25" ht="15.75" x14ac:dyDescent="0.2">
      <c r="A112" s="35">
        <f t="shared" si="2"/>
        <v>43494</v>
      </c>
      <c r="B112" s="36">
        <f>SUMIFS(СВЦЭМ!$C$33:$C$776,СВЦЭМ!$A$33:$A$776,$A112,СВЦЭМ!$B$33:$B$776,B$83)+'СЕТ СН'!$H$9+СВЦЭМ!$D$10+'СЕТ СН'!$H$6-'СЕТ СН'!$H$19</f>
        <v>1705.4417237499999</v>
      </c>
      <c r="C112" s="36">
        <f>SUMIFS(СВЦЭМ!$C$33:$C$776,СВЦЭМ!$A$33:$A$776,$A112,СВЦЭМ!$B$33:$B$776,C$83)+'СЕТ СН'!$H$9+СВЦЭМ!$D$10+'СЕТ СН'!$H$6-'СЕТ СН'!$H$19</f>
        <v>1704.4801132099999</v>
      </c>
      <c r="D112" s="36">
        <f>SUMIFS(СВЦЭМ!$C$33:$C$776,СВЦЭМ!$A$33:$A$776,$A112,СВЦЭМ!$B$33:$B$776,D$83)+'СЕТ СН'!$H$9+СВЦЭМ!$D$10+'СЕТ СН'!$H$6-'СЕТ СН'!$H$19</f>
        <v>1663.6293312799999</v>
      </c>
      <c r="E112" s="36">
        <f>SUMIFS(СВЦЭМ!$C$33:$C$776,СВЦЭМ!$A$33:$A$776,$A112,СВЦЭМ!$B$33:$B$776,E$83)+'СЕТ СН'!$H$9+СВЦЭМ!$D$10+'СЕТ СН'!$H$6-'СЕТ СН'!$H$19</f>
        <v>1663.3493577499999</v>
      </c>
      <c r="F112" s="36">
        <f>SUMIFS(СВЦЭМ!$C$33:$C$776,СВЦЭМ!$A$33:$A$776,$A112,СВЦЭМ!$B$33:$B$776,F$83)+'СЕТ СН'!$H$9+СВЦЭМ!$D$10+'СЕТ СН'!$H$6-'СЕТ СН'!$H$19</f>
        <v>1679.06388036</v>
      </c>
      <c r="G112" s="36">
        <f>SUMIFS(СВЦЭМ!$C$33:$C$776,СВЦЭМ!$A$33:$A$776,$A112,СВЦЭМ!$B$33:$B$776,G$83)+'СЕТ СН'!$H$9+СВЦЭМ!$D$10+'СЕТ СН'!$H$6-'СЕТ СН'!$H$19</f>
        <v>1639.1840889</v>
      </c>
      <c r="H112" s="36">
        <f>SUMIFS(СВЦЭМ!$C$33:$C$776,СВЦЭМ!$A$33:$A$776,$A112,СВЦЭМ!$B$33:$B$776,H$83)+'СЕТ СН'!$H$9+СВЦЭМ!$D$10+'СЕТ СН'!$H$6-'СЕТ СН'!$H$19</f>
        <v>1578.3762408</v>
      </c>
      <c r="I112" s="36">
        <f>SUMIFS(СВЦЭМ!$C$33:$C$776,СВЦЭМ!$A$33:$A$776,$A112,СВЦЭМ!$B$33:$B$776,I$83)+'СЕТ СН'!$H$9+СВЦЭМ!$D$10+'СЕТ СН'!$H$6-'СЕТ СН'!$H$19</f>
        <v>1488.83197845</v>
      </c>
      <c r="J112" s="36">
        <f>SUMIFS(СВЦЭМ!$C$33:$C$776,СВЦЭМ!$A$33:$A$776,$A112,СВЦЭМ!$B$33:$B$776,J$83)+'СЕТ СН'!$H$9+СВЦЭМ!$D$10+'СЕТ СН'!$H$6-'СЕТ СН'!$H$19</f>
        <v>1462.3336706599998</v>
      </c>
      <c r="K112" s="36">
        <f>SUMIFS(СВЦЭМ!$C$33:$C$776,СВЦЭМ!$A$33:$A$776,$A112,СВЦЭМ!$B$33:$B$776,K$83)+'СЕТ СН'!$H$9+СВЦЭМ!$D$10+'СЕТ СН'!$H$6-'СЕТ СН'!$H$19</f>
        <v>1498.88985368</v>
      </c>
      <c r="L112" s="36">
        <f>SUMIFS(СВЦЭМ!$C$33:$C$776,СВЦЭМ!$A$33:$A$776,$A112,СВЦЭМ!$B$33:$B$776,L$83)+'СЕТ СН'!$H$9+СВЦЭМ!$D$10+'СЕТ СН'!$H$6-'СЕТ СН'!$H$19</f>
        <v>1467.0321457999999</v>
      </c>
      <c r="M112" s="36">
        <f>SUMIFS(СВЦЭМ!$C$33:$C$776,СВЦЭМ!$A$33:$A$776,$A112,СВЦЭМ!$B$33:$B$776,M$83)+'СЕТ СН'!$H$9+СВЦЭМ!$D$10+'СЕТ СН'!$H$6-'СЕТ СН'!$H$19</f>
        <v>1534.37612109</v>
      </c>
      <c r="N112" s="36">
        <f>SUMIFS(СВЦЭМ!$C$33:$C$776,СВЦЭМ!$A$33:$A$776,$A112,СВЦЭМ!$B$33:$B$776,N$83)+'СЕТ СН'!$H$9+СВЦЭМ!$D$10+'СЕТ СН'!$H$6-'СЕТ СН'!$H$19</f>
        <v>1548.8851150099999</v>
      </c>
      <c r="O112" s="36">
        <f>SUMIFS(СВЦЭМ!$C$33:$C$776,СВЦЭМ!$A$33:$A$776,$A112,СВЦЭМ!$B$33:$B$776,O$83)+'СЕТ СН'!$H$9+СВЦЭМ!$D$10+'СЕТ СН'!$H$6-'СЕТ СН'!$H$19</f>
        <v>1499.71196156</v>
      </c>
      <c r="P112" s="36">
        <f>SUMIFS(СВЦЭМ!$C$33:$C$776,СВЦЭМ!$A$33:$A$776,$A112,СВЦЭМ!$B$33:$B$776,P$83)+'СЕТ СН'!$H$9+СВЦЭМ!$D$10+'СЕТ СН'!$H$6-'СЕТ СН'!$H$19</f>
        <v>1560.3774507999999</v>
      </c>
      <c r="Q112" s="36">
        <f>SUMIFS(СВЦЭМ!$C$33:$C$776,СВЦЭМ!$A$33:$A$776,$A112,СВЦЭМ!$B$33:$B$776,Q$83)+'СЕТ СН'!$H$9+СВЦЭМ!$D$10+'СЕТ СН'!$H$6-'СЕТ СН'!$H$19</f>
        <v>1349.6925294500002</v>
      </c>
      <c r="R112" s="36">
        <f>SUMIFS(СВЦЭМ!$C$33:$C$776,СВЦЭМ!$A$33:$A$776,$A112,СВЦЭМ!$B$33:$B$776,R$83)+'СЕТ СН'!$H$9+СВЦЭМ!$D$10+'СЕТ СН'!$H$6-'СЕТ СН'!$H$19</f>
        <v>1376.21729738</v>
      </c>
      <c r="S112" s="36">
        <f>SUMIFS(СВЦЭМ!$C$33:$C$776,СВЦЭМ!$A$33:$A$776,$A112,СВЦЭМ!$B$33:$B$776,S$83)+'СЕТ СН'!$H$9+СВЦЭМ!$D$10+'СЕТ СН'!$H$6-'СЕТ СН'!$H$19</f>
        <v>1357.1915862000001</v>
      </c>
      <c r="T112" s="36">
        <f>SUMIFS(СВЦЭМ!$C$33:$C$776,СВЦЭМ!$A$33:$A$776,$A112,СВЦЭМ!$B$33:$B$776,T$83)+'СЕТ СН'!$H$9+СВЦЭМ!$D$10+'СЕТ СН'!$H$6-'СЕТ СН'!$H$19</f>
        <v>1346.86644907</v>
      </c>
      <c r="U112" s="36">
        <f>SUMIFS(СВЦЭМ!$C$33:$C$776,СВЦЭМ!$A$33:$A$776,$A112,СВЦЭМ!$B$33:$B$776,U$83)+'СЕТ СН'!$H$9+СВЦЭМ!$D$10+'СЕТ СН'!$H$6-'СЕТ СН'!$H$19</f>
        <v>1362.0239718500002</v>
      </c>
      <c r="V112" s="36">
        <f>SUMIFS(СВЦЭМ!$C$33:$C$776,СВЦЭМ!$A$33:$A$776,$A112,СВЦЭМ!$B$33:$B$776,V$83)+'СЕТ СН'!$H$9+СВЦЭМ!$D$10+'СЕТ СН'!$H$6-'СЕТ СН'!$H$19</f>
        <v>1367.6263416500001</v>
      </c>
      <c r="W112" s="36">
        <f>SUMIFS(СВЦЭМ!$C$33:$C$776,СВЦЭМ!$A$33:$A$776,$A112,СВЦЭМ!$B$33:$B$776,W$83)+'СЕТ СН'!$H$9+СВЦЭМ!$D$10+'СЕТ СН'!$H$6-'СЕТ СН'!$H$19</f>
        <v>1416.4058444999998</v>
      </c>
      <c r="X112" s="36">
        <f>SUMIFS(СВЦЭМ!$C$33:$C$776,СВЦЭМ!$A$33:$A$776,$A112,СВЦЭМ!$B$33:$B$776,X$83)+'СЕТ СН'!$H$9+СВЦЭМ!$D$10+'СЕТ СН'!$H$6-'СЕТ СН'!$H$19</f>
        <v>1423.8339187300001</v>
      </c>
      <c r="Y112" s="36">
        <f>SUMIFS(СВЦЭМ!$C$33:$C$776,СВЦЭМ!$A$33:$A$776,$A112,СВЦЭМ!$B$33:$B$776,Y$83)+'СЕТ СН'!$H$9+СВЦЭМ!$D$10+'СЕТ СН'!$H$6-'СЕТ СН'!$H$19</f>
        <v>1497.1441813499998</v>
      </c>
    </row>
    <row r="113" spans="1:27" ht="15.75" x14ac:dyDescent="0.2">
      <c r="A113" s="35">
        <f t="shared" si="2"/>
        <v>43495</v>
      </c>
      <c r="B113" s="36">
        <f>SUMIFS(СВЦЭМ!$C$33:$C$776,СВЦЭМ!$A$33:$A$776,$A113,СВЦЭМ!$B$33:$B$776,B$83)+'СЕТ СН'!$H$9+СВЦЭМ!$D$10+'СЕТ СН'!$H$6-'СЕТ СН'!$H$19</f>
        <v>1564.3104995899998</v>
      </c>
      <c r="C113" s="36">
        <f>SUMIFS(СВЦЭМ!$C$33:$C$776,СВЦЭМ!$A$33:$A$776,$A113,СВЦЭМ!$B$33:$B$776,C$83)+'СЕТ СН'!$H$9+СВЦЭМ!$D$10+'СЕТ СН'!$H$6-'СЕТ СН'!$H$19</f>
        <v>1774.3936918499999</v>
      </c>
      <c r="D113" s="36">
        <f>SUMIFS(СВЦЭМ!$C$33:$C$776,СВЦЭМ!$A$33:$A$776,$A113,СВЦЭМ!$B$33:$B$776,D$83)+'СЕТ СН'!$H$9+СВЦЭМ!$D$10+'СЕТ СН'!$H$6-'СЕТ СН'!$H$19</f>
        <v>1774.9623901599998</v>
      </c>
      <c r="E113" s="36">
        <f>SUMIFS(СВЦЭМ!$C$33:$C$776,СВЦЭМ!$A$33:$A$776,$A113,СВЦЭМ!$B$33:$B$776,E$83)+'СЕТ СН'!$H$9+СВЦЭМ!$D$10+'СЕТ СН'!$H$6-'СЕТ СН'!$H$19</f>
        <v>1743.5527425199998</v>
      </c>
      <c r="F113" s="36">
        <f>SUMIFS(СВЦЭМ!$C$33:$C$776,СВЦЭМ!$A$33:$A$776,$A113,СВЦЭМ!$B$33:$B$776,F$83)+'СЕТ СН'!$H$9+СВЦЭМ!$D$10+'СЕТ СН'!$H$6-'СЕТ СН'!$H$19</f>
        <v>1749.64829545</v>
      </c>
      <c r="G113" s="36">
        <f>SUMIFS(СВЦЭМ!$C$33:$C$776,СВЦЭМ!$A$33:$A$776,$A113,СВЦЭМ!$B$33:$B$776,G$83)+'СЕТ СН'!$H$9+СВЦЭМ!$D$10+'СЕТ СН'!$H$6-'СЕТ СН'!$H$19</f>
        <v>1733.8309485699999</v>
      </c>
      <c r="H113" s="36">
        <f>SUMIFS(СВЦЭМ!$C$33:$C$776,СВЦЭМ!$A$33:$A$776,$A113,СВЦЭМ!$B$33:$B$776,H$83)+'СЕТ СН'!$H$9+СВЦЭМ!$D$10+'СЕТ СН'!$H$6-'СЕТ СН'!$H$19</f>
        <v>1484.6098247</v>
      </c>
      <c r="I113" s="36">
        <f>SUMIFS(СВЦЭМ!$C$33:$C$776,СВЦЭМ!$A$33:$A$776,$A113,СВЦЭМ!$B$33:$B$776,I$83)+'СЕТ СН'!$H$9+СВЦЭМ!$D$10+'СЕТ СН'!$H$6-'СЕТ СН'!$H$19</f>
        <v>1412.8932344799998</v>
      </c>
      <c r="J113" s="36">
        <f>SUMIFS(СВЦЭМ!$C$33:$C$776,СВЦЭМ!$A$33:$A$776,$A113,СВЦЭМ!$B$33:$B$776,J$83)+'СЕТ СН'!$H$9+СВЦЭМ!$D$10+'СЕТ СН'!$H$6-'СЕТ СН'!$H$19</f>
        <v>1370.1092595600001</v>
      </c>
      <c r="K113" s="36">
        <f>SUMIFS(СВЦЭМ!$C$33:$C$776,СВЦЭМ!$A$33:$A$776,$A113,СВЦЭМ!$B$33:$B$776,K$83)+'СЕТ СН'!$H$9+СВЦЭМ!$D$10+'СЕТ СН'!$H$6-'СЕТ СН'!$H$19</f>
        <v>1366.35593958</v>
      </c>
      <c r="L113" s="36">
        <f>SUMIFS(СВЦЭМ!$C$33:$C$776,СВЦЭМ!$A$33:$A$776,$A113,СВЦЭМ!$B$33:$B$776,L$83)+'СЕТ СН'!$H$9+СВЦЭМ!$D$10+'СЕТ СН'!$H$6-'СЕТ СН'!$H$19</f>
        <v>1333.36639696</v>
      </c>
      <c r="M113" s="36">
        <f>SUMIFS(СВЦЭМ!$C$33:$C$776,СВЦЭМ!$A$33:$A$776,$A113,СВЦЭМ!$B$33:$B$776,M$83)+'СЕТ СН'!$H$9+СВЦЭМ!$D$10+'СЕТ СН'!$H$6-'СЕТ СН'!$H$19</f>
        <v>1369.03539099</v>
      </c>
      <c r="N113" s="36">
        <f>SUMIFS(СВЦЭМ!$C$33:$C$776,СВЦЭМ!$A$33:$A$776,$A113,СВЦЭМ!$B$33:$B$776,N$83)+'СЕТ СН'!$H$9+СВЦЭМ!$D$10+'СЕТ СН'!$H$6-'СЕТ СН'!$H$19</f>
        <v>1388.5673144899999</v>
      </c>
      <c r="O113" s="36">
        <f>SUMIFS(СВЦЭМ!$C$33:$C$776,СВЦЭМ!$A$33:$A$776,$A113,СВЦЭМ!$B$33:$B$776,O$83)+'СЕТ СН'!$H$9+СВЦЭМ!$D$10+'СЕТ СН'!$H$6-'СЕТ СН'!$H$19</f>
        <v>1358.3767661500001</v>
      </c>
      <c r="P113" s="36">
        <f>SUMIFS(СВЦЭМ!$C$33:$C$776,СВЦЭМ!$A$33:$A$776,$A113,СВЦЭМ!$B$33:$B$776,P$83)+'СЕТ СН'!$H$9+СВЦЭМ!$D$10+'СЕТ СН'!$H$6-'СЕТ СН'!$H$19</f>
        <v>1358.02485566</v>
      </c>
      <c r="Q113" s="36">
        <f>SUMIFS(СВЦЭМ!$C$33:$C$776,СВЦЭМ!$A$33:$A$776,$A113,СВЦЭМ!$B$33:$B$776,Q$83)+'СЕТ СН'!$H$9+СВЦЭМ!$D$10+'СЕТ СН'!$H$6-'СЕТ СН'!$H$19</f>
        <v>1347.71122425</v>
      </c>
      <c r="R113" s="36">
        <f>SUMIFS(СВЦЭМ!$C$33:$C$776,СВЦЭМ!$A$33:$A$776,$A113,СВЦЭМ!$B$33:$B$776,R$83)+'СЕТ СН'!$H$9+СВЦЭМ!$D$10+'СЕТ СН'!$H$6-'СЕТ СН'!$H$19</f>
        <v>1376.04345549</v>
      </c>
      <c r="S113" s="36">
        <f>SUMIFS(СВЦЭМ!$C$33:$C$776,СВЦЭМ!$A$33:$A$776,$A113,СВЦЭМ!$B$33:$B$776,S$83)+'СЕТ СН'!$H$9+СВЦЭМ!$D$10+'СЕТ СН'!$H$6-'СЕТ СН'!$H$19</f>
        <v>1332.61540582</v>
      </c>
      <c r="T113" s="36">
        <f>SUMIFS(СВЦЭМ!$C$33:$C$776,СВЦЭМ!$A$33:$A$776,$A113,СВЦЭМ!$B$33:$B$776,T$83)+'СЕТ СН'!$H$9+СВЦЭМ!$D$10+'СЕТ СН'!$H$6-'СЕТ СН'!$H$19</f>
        <v>1222.3270642100001</v>
      </c>
      <c r="U113" s="36">
        <f>SUMIFS(СВЦЭМ!$C$33:$C$776,СВЦЭМ!$A$33:$A$776,$A113,СВЦЭМ!$B$33:$B$776,U$83)+'СЕТ СН'!$H$9+СВЦЭМ!$D$10+'СЕТ СН'!$H$6-'СЕТ СН'!$H$19</f>
        <v>1324.1373282</v>
      </c>
      <c r="V113" s="36">
        <f>SUMIFS(СВЦЭМ!$C$33:$C$776,СВЦЭМ!$A$33:$A$776,$A113,СВЦЭМ!$B$33:$B$776,V$83)+'СЕТ СН'!$H$9+СВЦЭМ!$D$10+'СЕТ СН'!$H$6-'СЕТ СН'!$H$19</f>
        <v>1681.09338871</v>
      </c>
      <c r="W113" s="36">
        <f>SUMIFS(СВЦЭМ!$C$33:$C$776,СВЦЭМ!$A$33:$A$776,$A113,СВЦЭМ!$B$33:$B$776,W$83)+'СЕТ СН'!$H$9+СВЦЭМ!$D$10+'СЕТ СН'!$H$6-'СЕТ СН'!$H$19</f>
        <v>1629.44129217</v>
      </c>
      <c r="X113" s="36">
        <f>SUMIFS(СВЦЭМ!$C$33:$C$776,СВЦЭМ!$A$33:$A$776,$A113,СВЦЭМ!$B$33:$B$776,X$83)+'СЕТ СН'!$H$9+СВЦЭМ!$D$10+'СЕТ СН'!$H$6-'СЕТ СН'!$H$19</f>
        <v>1609.8717932699999</v>
      </c>
      <c r="Y113" s="36">
        <f>SUMIFS(СВЦЭМ!$C$33:$C$776,СВЦЭМ!$A$33:$A$776,$A113,СВЦЭМ!$B$33:$B$776,Y$83)+'СЕТ СН'!$H$9+СВЦЭМ!$D$10+'СЕТ СН'!$H$6-'СЕТ СН'!$H$19</f>
        <v>1516.81771807</v>
      </c>
      <c r="AA113" s="37"/>
    </row>
    <row r="114" spans="1:27" ht="15.75" x14ac:dyDescent="0.2">
      <c r="A114" s="35">
        <f t="shared" si="2"/>
        <v>43496</v>
      </c>
      <c r="B114" s="36">
        <f>SUMIFS(СВЦЭМ!$C$33:$C$776,СВЦЭМ!$A$33:$A$776,$A114,СВЦЭМ!$B$33:$B$776,B$83)+'СЕТ СН'!$H$9+СВЦЭМ!$D$10+'СЕТ СН'!$H$6-'СЕТ СН'!$H$19</f>
        <v>1590.19473634</v>
      </c>
      <c r="C114" s="36">
        <f>SUMIFS(СВЦЭМ!$C$33:$C$776,СВЦЭМ!$A$33:$A$776,$A114,СВЦЭМ!$B$33:$B$776,C$83)+'СЕТ СН'!$H$9+СВЦЭМ!$D$10+'СЕТ СН'!$H$6-'СЕТ СН'!$H$19</f>
        <v>1637.27874019</v>
      </c>
      <c r="D114" s="36">
        <f>SUMIFS(СВЦЭМ!$C$33:$C$776,СВЦЭМ!$A$33:$A$776,$A114,СВЦЭМ!$B$33:$B$776,D$83)+'СЕТ СН'!$H$9+СВЦЭМ!$D$10+'СЕТ СН'!$H$6-'СЕТ СН'!$H$19</f>
        <v>1715.4796546299999</v>
      </c>
      <c r="E114" s="36">
        <f>SUMIFS(СВЦЭМ!$C$33:$C$776,СВЦЭМ!$A$33:$A$776,$A114,СВЦЭМ!$B$33:$B$776,E$83)+'СЕТ СН'!$H$9+СВЦЭМ!$D$10+'СЕТ СН'!$H$6-'СЕТ СН'!$H$19</f>
        <v>1722.6263459099998</v>
      </c>
      <c r="F114" s="36">
        <f>SUMIFS(СВЦЭМ!$C$33:$C$776,СВЦЭМ!$A$33:$A$776,$A114,СВЦЭМ!$B$33:$B$776,F$83)+'СЕТ СН'!$H$9+СВЦЭМ!$D$10+'СЕТ СН'!$H$6-'СЕТ СН'!$H$19</f>
        <v>1703.4570236899999</v>
      </c>
      <c r="G114" s="36">
        <f>SUMIFS(СВЦЭМ!$C$33:$C$776,СВЦЭМ!$A$33:$A$776,$A114,СВЦЭМ!$B$33:$B$776,G$83)+'СЕТ СН'!$H$9+СВЦЭМ!$D$10+'СЕТ СН'!$H$6-'СЕТ СН'!$H$19</f>
        <v>1660.1099729399998</v>
      </c>
      <c r="H114" s="36">
        <f>SUMIFS(СВЦЭМ!$C$33:$C$776,СВЦЭМ!$A$33:$A$776,$A114,СВЦЭМ!$B$33:$B$776,H$83)+'СЕТ СН'!$H$9+СВЦЭМ!$D$10+'СЕТ СН'!$H$6-'СЕТ СН'!$H$19</f>
        <v>1624.8454538199999</v>
      </c>
      <c r="I114" s="36">
        <f>SUMIFS(СВЦЭМ!$C$33:$C$776,СВЦЭМ!$A$33:$A$776,$A114,СВЦЭМ!$B$33:$B$776,I$83)+'СЕТ СН'!$H$9+СВЦЭМ!$D$10+'СЕТ СН'!$H$6-'СЕТ СН'!$H$19</f>
        <v>1539.6879554999998</v>
      </c>
      <c r="J114" s="36">
        <f>SUMIFS(СВЦЭМ!$C$33:$C$776,СВЦЭМ!$A$33:$A$776,$A114,СВЦЭМ!$B$33:$B$776,J$83)+'СЕТ СН'!$H$9+СВЦЭМ!$D$10+'СЕТ СН'!$H$6-'СЕТ СН'!$H$19</f>
        <v>1492.4757100299998</v>
      </c>
      <c r="K114" s="36">
        <f>SUMIFS(СВЦЭМ!$C$33:$C$776,СВЦЭМ!$A$33:$A$776,$A114,СВЦЭМ!$B$33:$B$776,K$83)+'СЕТ СН'!$H$9+СВЦЭМ!$D$10+'СЕТ СН'!$H$6-'СЕТ СН'!$H$19</f>
        <v>1472.9120206399998</v>
      </c>
      <c r="L114" s="36">
        <f>SUMIFS(СВЦЭМ!$C$33:$C$776,СВЦЭМ!$A$33:$A$776,$A114,СВЦЭМ!$B$33:$B$776,L$83)+'СЕТ СН'!$H$9+СВЦЭМ!$D$10+'СЕТ СН'!$H$6-'СЕТ СН'!$H$19</f>
        <v>1517.8349897799999</v>
      </c>
      <c r="M114" s="36">
        <f>SUMIFS(СВЦЭМ!$C$33:$C$776,СВЦЭМ!$A$33:$A$776,$A114,СВЦЭМ!$B$33:$B$776,M$83)+'СЕТ СН'!$H$9+СВЦЭМ!$D$10+'СЕТ СН'!$H$6-'СЕТ СН'!$H$19</f>
        <v>1524.6852661299999</v>
      </c>
      <c r="N114" s="36">
        <f>SUMIFS(СВЦЭМ!$C$33:$C$776,СВЦЭМ!$A$33:$A$776,$A114,СВЦЭМ!$B$33:$B$776,N$83)+'СЕТ СН'!$H$9+СВЦЭМ!$D$10+'СЕТ СН'!$H$6-'СЕТ СН'!$H$19</f>
        <v>1540.8264495699998</v>
      </c>
      <c r="O114" s="36">
        <f>SUMIFS(СВЦЭМ!$C$33:$C$776,СВЦЭМ!$A$33:$A$776,$A114,СВЦЭМ!$B$33:$B$776,O$83)+'СЕТ СН'!$H$9+СВЦЭМ!$D$10+'СЕТ СН'!$H$6-'СЕТ СН'!$H$19</f>
        <v>1530.40466563</v>
      </c>
      <c r="P114" s="36">
        <f>SUMIFS(СВЦЭМ!$C$33:$C$776,СВЦЭМ!$A$33:$A$776,$A114,СВЦЭМ!$B$33:$B$776,P$83)+'СЕТ СН'!$H$9+СВЦЭМ!$D$10+'СЕТ СН'!$H$6-'СЕТ СН'!$H$19</f>
        <v>1524.3684609699999</v>
      </c>
      <c r="Q114" s="36">
        <f>SUMIFS(СВЦЭМ!$C$33:$C$776,СВЦЭМ!$A$33:$A$776,$A114,СВЦЭМ!$B$33:$B$776,Q$83)+'СЕТ СН'!$H$9+СВЦЭМ!$D$10+'СЕТ СН'!$H$6-'СЕТ СН'!$H$19</f>
        <v>1533.3499280699998</v>
      </c>
      <c r="R114" s="36">
        <f>SUMIFS(СВЦЭМ!$C$33:$C$776,СВЦЭМ!$A$33:$A$776,$A114,СВЦЭМ!$B$33:$B$776,R$83)+'СЕТ СН'!$H$9+СВЦЭМ!$D$10+'СЕТ СН'!$H$6-'СЕТ СН'!$H$19</f>
        <v>1528.68979814</v>
      </c>
      <c r="S114" s="36">
        <f>SUMIFS(СВЦЭМ!$C$33:$C$776,СВЦЭМ!$A$33:$A$776,$A114,СВЦЭМ!$B$33:$B$776,S$83)+'СЕТ СН'!$H$9+СВЦЭМ!$D$10+'СЕТ СН'!$H$6-'СЕТ СН'!$H$19</f>
        <v>1485.0238347799998</v>
      </c>
      <c r="T114" s="36">
        <f>SUMIFS(СВЦЭМ!$C$33:$C$776,СВЦЭМ!$A$33:$A$776,$A114,СВЦЭМ!$B$33:$B$776,T$83)+'СЕТ СН'!$H$9+СВЦЭМ!$D$10+'СЕТ СН'!$H$6-'СЕТ СН'!$H$19</f>
        <v>1477.2033783899999</v>
      </c>
      <c r="U114" s="36">
        <f>SUMIFS(СВЦЭМ!$C$33:$C$776,СВЦЭМ!$A$33:$A$776,$A114,СВЦЭМ!$B$33:$B$776,U$83)+'СЕТ СН'!$H$9+СВЦЭМ!$D$10+'СЕТ СН'!$H$6-'СЕТ СН'!$H$19</f>
        <v>1483.9153456299998</v>
      </c>
      <c r="V114" s="36">
        <f>SUMIFS(СВЦЭМ!$C$33:$C$776,СВЦЭМ!$A$33:$A$776,$A114,СВЦЭМ!$B$33:$B$776,V$83)+'СЕТ СН'!$H$9+СВЦЭМ!$D$10+'СЕТ СН'!$H$6-'СЕТ СН'!$H$19</f>
        <v>1516.4043972099998</v>
      </c>
      <c r="W114" s="36">
        <f>SUMIFS(СВЦЭМ!$C$33:$C$776,СВЦЭМ!$A$33:$A$776,$A114,СВЦЭМ!$B$33:$B$776,W$83)+'СЕТ СН'!$H$9+СВЦЭМ!$D$10+'СЕТ СН'!$H$6-'СЕТ СН'!$H$19</f>
        <v>1518.0209452899999</v>
      </c>
      <c r="X114" s="36">
        <f>SUMIFS(СВЦЭМ!$C$33:$C$776,СВЦЭМ!$A$33:$A$776,$A114,СВЦЭМ!$B$33:$B$776,X$83)+'СЕТ СН'!$H$9+СВЦЭМ!$D$10+'СЕТ СН'!$H$6-'СЕТ СН'!$H$19</f>
        <v>1513.15767824</v>
      </c>
      <c r="Y114" s="36">
        <f>SUMIFS(СВЦЭМ!$C$33:$C$776,СВЦЭМ!$A$33:$A$776,$A114,СВЦЭМ!$B$33:$B$776,Y$83)+'СЕТ СН'!$H$9+СВЦЭМ!$D$10+'СЕТ СН'!$H$6-'СЕТ СН'!$H$19</f>
        <v>1561.3097974099999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01.01.2019</v>
      </c>
      <c r="B120" s="36">
        <f>SUMIFS(СВЦЭМ!$C$33:$C$776,СВЦЭМ!$A$33:$A$776,$A120,СВЦЭМ!$B$33:$B$776,B$119)+'СЕТ СН'!$I$9+СВЦЭМ!$D$10+'СЕТ СН'!$I$6-'СЕТ СН'!$I$19</f>
        <v>1587.47614114</v>
      </c>
      <c r="C120" s="36">
        <f>SUMIFS(СВЦЭМ!$C$33:$C$776,СВЦЭМ!$A$33:$A$776,$A120,СВЦЭМ!$B$33:$B$776,C$119)+'СЕТ СН'!$I$9+СВЦЭМ!$D$10+'СЕТ СН'!$I$6-'СЕТ СН'!$I$19</f>
        <v>1577.82383899</v>
      </c>
      <c r="D120" s="36">
        <f>SUMIFS(СВЦЭМ!$C$33:$C$776,СВЦЭМ!$A$33:$A$776,$A120,СВЦЭМ!$B$33:$B$776,D$119)+'СЕТ СН'!$I$9+СВЦЭМ!$D$10+'СЕТ СН'!$I$6-'СЕТ СН'!$I$19</f>
        <v>1613.5767982500001</v>
      </c>
      <c r="E120" s="36">
        <f>SUMIFS(СВЦЭМ!$C$33:$C$776,СВЦЭМ!$A$33:$A$776,$A120,СВЦЭМ!$B$33:$B$776,E$119)+'СЕТ СН'!$I$9+СВЦЭМ!$D$10+'СЕТ СН'!$I$6-'СЕТ СН'!$I$19</f>
        <v>1626.6059068099999</v>
      </c>
      <c r="F120" s="36">
        <f>SUMIFS(СВЦЭМ!$C$33:$C$776,СВЦЭМ!$A$33:$A$776,$A120,СВЦЭМ!$B$33:$B$776,F$119)+'СЕТ СН'!$I$9+СВЦЭМ!$D$10+'СЕТ СН'!$I$6-'СЕТ СН'!$I$19</f>
        <v>1657.1699390499998</v>
      </c>
      <c r="G120" s="36">
        <f>SUMIFS(СВЦЭМ!$C$33:$C$776,СВЦЭМ!$A$33:$A$776,$A120,СВЦЭМ!$B$33:$B$776,G$119)+'СЕТ СН'!$I$9+СВЦЭМ!$D$10+'СЕТ СН'!$I$6-'СЕТ СН'!$I$19</f>
        <v>1647.9224546299997</v>
      </c>
      <c r="H120" s="36">
        <f>SUMIFS(СВЦЭМ!$C$33:$C$776,СВЦЭМ!$A$33:$A$776,$A120,СВЦЭМ!$B$33:$B$776,H$119)+'СЕТ СН'!$I$9+СВЦЭМ!$D$10+'СЕТ СН'!$I$6-'СЕТ СН'!$I$19</f>
        <v>1648.3832330999999</v>
      </c>
      <c r="I120" s="36">
        <f>SUMIFS(СВЦЭМ!$C$33:$C$776,СВЦЭМ!$A$33:$A$776,$A120,СВЦЭМ!$B$33:$B$776,I$119)+'СЕТ СН'!$I$9+СВЦЭМ!$D$10+'СЕТ СН'!$I$6-'СЕТ СН'!$I$19</f>
        <v>1667.9139420900001</v>
      </c>
      <c r="J120" s="36">
        <f>SUMIFS(СВЦЭМ!$C$33:$C$776,СВЦЭМ!$A$33:$A$776,$A120,СВЦЭМ!$B$33:$B$776,J$119)+'СЕТ СН'!$I$9+СВЦЭМ!$D$10+'СЕТ СН'!$I$6-'СЕТ СН'!$I$19</f>
        <v>1681.2642195600001</v>
      </c>
      <c r="K120" s="36">
        <f>SUMIFS(СВЦЭМ!$C$33:$C$776,СВЦЭМ!$A$33:$A$776,$A120,СВЦЭМ!$B$33:$B$776,K$119)+'СЕТ СН'!$I$9+СВЦЭМ!$D$10+'СЕТ СН'!$I$6-'СЕТ СН'!$I$19</f>
        <v>1652.9497158999998</v>
      </c>
      <c r="L120" s="36">
        <f>SUMIFS(СВЦЭМ!$C$33:$C$776,СВЦЭМ!$A$33:$A$776,$A120,СВЦЭМ!$B$33:$B$776,L$119)+'СЕТ СН'!$I$9+СВЦЭМ!$D$10+'СЕТ СН'!$I$6-'СЕТ СН'!$I$19</f>
        <v>1630.0736293099999</v>
      </c>
      <c r="M120" s="36">
        <f>SUMIFS(СВЦЭМ!$C$33:$C$776,СВЦЭМ!$A$33:$A$776,$A120,СВЦЭМ!$B$33:$B$776,M$119)+'СЕТ СН'!$I$9+СВЦЭМ!$D$10+'СЕТ СН'!$I$6-'СЕТ СН'!$I$19</f>
        <v>1651.0563332000002</v>
      </c>
      <c r="N120" s="36">
        <f>SUMIFS(СВЦЭМ!$C$33:$C$776,СВЦЭМ!$A$33:$A$776,$A120,СВЦЭМ!$B$33:$B$776,N$119)+'СЕТ СН'!$I$9+СВЦЭМ!$D$10+'СЕТ СН'!$I$6-'СЕТ СН'!$I$19</f>
        <v>1612.67211873</v>
      </c>
      <c r="O120" s="36">
        <f>SUMIFS(СВЦЭМ!$C$33:$C$776,СВЦЭМ!$A$33:$A$776,$A120,СВЦЭМ!$B$33:$B$776,O$119)+'СЕТ СН'!$I$9+СВЦЭМ!$D$10+'СЕТ СН'!$I$6-'СЕТ СН'!$I$19</f>
        <v>1597.7420882299998</v>
      </c>
      <c r="P120" s="36">
        <f>SUMIFS(СВЦЭМ!$C$33:$C$776,СВЦЭМ!$A$33:$A$776,$A120,СВЦЭМ!$B$33:$B$776,P$119)+'СЕТ СН'!$I$9+СВЦЭМ!$D$10+'СЕТ СН'!$I$6-'СЕТ СН'!$I$19</f>
        <v>1616.6241837100001</v>
      </c>
      <c r="Q120" s="36">
        <f>SUMIFS(СВЦЭМ!$C$33:$C$776,СВЦЭМ!$A$33:$A$776,$A120,СВЦЭМ!$B$33:$B$776,Q$119)+'СЕТ СН'!$I$9+СВЦЭМ!$D$10+'СЕТ СН'!$I$6-'СЕТ СН'!$I$19</f>
        <v>1572.3832433900002</v>
      </c>
      <c r="R120" s="36">
        <f>SUMIFS(СВЦЭМ!$C$33:$C$776,СВЦЭМ!$A$33:$A$776,$A120,СВЦЭМ!$B$33:$B$776,R$119)+'СЕТ СН'!$I$9+СВЦЭМ!$D$10+'СЕТ СН'!$I$6-'СЕТ СН'!$I$19</f>
        <v>1515.1581520700001</v>
      </c>
      <c r="S120" s="36">
        <f>SUMIFS(СВЦЭМ!$C$33:$C$776,СВЦЭМ!$A$33:$A$776,$A120,СВЦЭМ!$B$33:$B$776,S$119)+'СЕТ СН'!$I$9+СВЦЭМ!$D$10+'СЕТ СН'!$I$6-'СЕТ СН'!$I$19</f>
        <v>1471.6021794200001</v>
      </c>
      <c r="T120" s="36">
        <f>SUMIFS(СВЦЭМ!$C$33:$C$776,СВЦЭМ!$A$33:$A$776,$A120,СВЦЭМ!$B$33:$B$776,T$119)+'СЕТ СН'!$I$9+СВЦЭМ!$D$10+'СЕТ СН'!$I$6-'СЕТ СН'!$I$19</f>
        <v>1449.5642490800001</v>
      </c>
      <c r="U120" s="36">
        <f>SUMIFS(СВЦЭМ!$C$33:$C$776,СВЦЭМ!$A$33:$A$776,$A120,СВЦЭМ!$B$33:$B$776,U$119)+'СЕТ СН'!$I$9+СВЦЭМ!$D$10+'СЕТ СН'!$I$6-'СЕТ СН'!$I$19</f>
        <v>1435.4838322200001</v>
      </c>
      <c r="V120" s="36">
        <f>SUMIFS(СВЦЭМ!$C$33:$C$776,СВЦЭМ!$A$33:$A$776,$A120,СВЦЭМ!$B$33:$B$776,V$119)+'СЕТ СН'!$I$9+СВЦЭМ!$D$10+'СЕТ СН'!$I$6-'СЕТ СН'!$I$19</f>
        <v>1438.3270124800001</v>
      </c>
      <c r="W120" s="36">
        <f>SUMIFS(СВЦЭМ!$C$33:$C$776,СВЦЭМ!$A$33:$A$776,$A120,СВЦЭМ!$B$33:$B$776,W$119)+'СЕТ СН'!$I$9+СВЦЭМ!$D$10+'СЕТ СН'!$I$6-'СЕТ СН'!$I$19</f>
        <v>1505.98613755</v>
      </c>
      <c r="X120" s="36">
        <f>SUMIFS(СВЦЭМ!$C$33:$C$776,СВЦЭМ!$A$33:$A$776,$A120,СВЦЭМ!$B$33:$B$776,X$119)+'СЕТ СН'!$I$9+СВЦЭМ!$D$10+'СЕТ СН'!$I$6-'СЕТ СН'!$I$19</f>
        <v>1581.02366136</v>
      </c>
      <c r="Y120" s="36">
        <f>SUMIFS(СВЦЭМ!$C$33:$C$776,СВЦЭМ!$A$33:$A$776,$A120,СВЦЭМ!$B$33:$B$776,Y$119)+'СЕТ СН'!$I$9+СВЦЭМ!$D$10+'СЕТ СН'!$I$6-'СЕТ СН'!$I$19</f>
        <v>1601.6512943500002</v>
      </c>
    </row>
    <row r="121" spans="1:27" ht="15.75" x14ac:dyDescent="0.2">
      <c r="A121" s="35">
        <f>A120+1</f>
        <v>43467</v>
      </c>
      <c r="B121" s="36">
        <f>SUMIFS(СВЦЭМ!$C$33:$C$776,СВЦЭМ!$A$33:$A$776,$A121,СВЦЭМ!$B$33:$B$776,B$119)+'СЕТ СН'!$I$9+СВЦЭМ!$D$10+'СЕТ СН'!$I$6-'СЕТ СН'!$I$19</f>
        <v>1634.7976567299997</v>
      </c>
      <c r="C121" s="36">
        <f>SUMIFS(СВЦЭМ!$C$33:$C$776,СВЦЭМ!$A$33:$A$776,$A121,СВЦЭМ!$B$33:$B$776,C$119)+'СЕТ СН'!$I$9+СВЦЭМ!$D$10+'СЕТ СН'!$I$6-'СЕТ СН'!$I$19</f>
        <v>1647.1318471499999</v>
      </c>
      <c r="D121" s="36">
        <f>SUMIFS(СВЦЭМ!$C$33:$C$776,СВЦЭМ!$A$33:$A$776,$A121,СВЦЭМ!$B$33:$B$776,D$119)+'СЕТ СН'!$I$9+СВЦЭМ!$D$10+'СЕТ СН'!$I$6-'СЕТ СН'!$I$19</f>
        <v>1638.2922362999998</v>
      </c>
      <c r="E121" s="36">
        <f>SUMIFS(СВЦЭМ!$C$33:$C$776,СВЦЭМ!$A$33:$A$776,$A121,СВЦЭМ!$B$33:$B$776,E$119)+'СЕТ СН'!$I$9+СВЦЭМ!$D$10+'СЕТ СН'!$I$6-'СЕТ СН'!$I$19</f>
        <v>1662.9267640200001</v>
      </c>
      <c r="F121" s="36">
        <f>SUMIFS(СВЦЭМ!$C$33:$C$776,СВЦЭМ!$A$33:$A$776,$A121,СВЦЭМ!$B$33:$B$776,F$119)+'СЕТ СН'!$I$9+СВЦЭМ!$D$10+'СЕТ СН'!$I$6-'СЕТ СН'!$I$19</f>
        <v>1665.1382611399999</v>
      </c>
      <c r="G121" s="36">
        <f>SUMIFS(СВЦЭМ!$C$33:$C$776,СВЦЭМ!$A$33:$A$776,$A121,СВЦЭМ!$B$33:$B$776,G$119)+'СЕТ СН'!$I$9+СВЦЭМ!$D$10+'СЕТ СН'!$I$6-'СЕТ СН'!$I$19</f>
        <v>1657.3676127399999</v>
      </c>
      <c r="H121" s="36">
        <f>SUMIFS(СВЦЭМ!$C$33:$C$776,СВЦЭМ!$A$33:$A$776,$A121,СВЦЭМ!$B$33:$B$776,H$119)+'СЕТ СН'!$I$9+СВЦЭМ!$D$10+'СЕТ СН'!$I$6-'СЕТ СН'!$I$19</f>
        <v>1621.2518073699998</v>
      </c>
      <c r="I121" s="36">
        <f>SUMIFS(СВЦЭМ!$C$33:$C$776,СВЦЭМ!$A$33:$A$776,$A121,СВЦЭМ!$B$33:$B$776,I$119)+'СЕТ СН'!$I$9+СВЦЭМ!$D$10+'СЕТ СН'!$I$6-'СЕТ СН'!$I$19</f>
        <v>1629.1450685200002</v>
      </c>
      <c r="J121" s="36">
        <f>SUMIFS(СВЦЭМ!$C$33:$C$776,СВЦЭМ!$A$33:$A$776,$A121,СВЦЭМ!$B$33:$B$776,J$119)+'СЕТ СН'!$I$9+СВЦЭМ!$D$10+'СЕТ СН'!$I$6-'СЕТ СН'!$I$19</f>
        <v>1628.1595177700001</v>
      </c>
      <c r="K121" s="36">
        <f>SUMIFS(СВЦЭМ!$C$33:$C$776,СВЦЭМ!$A$33:$A$776,$A121,СВЦЭМ!$B$33:$B$776,K$119)+'СЕТ СН'!$I$9+СВЦЭМ!$D$10+'СЕТ СН'!$I$6-'СЕТ СН'!$I$19</f>
        <v>1586.6408153900002</v>
      </c>
      <c r="L121" s="36">
        <f>SUMIFS(СВЦЭМ!$C$33:$C$776,СВЦЭМ!$A$33:$A$776,$A121,СВЦЭМ!$B$33:$B$776,L$119)+'СЕТ СН'!$I$9+СВЦЭМ!$D$10+'СЕТ СН'!$I$6-'СЕТ СН'!$I$19</f>
        <v>1575.6074094600001</v>
      </c>
      <c r="M121" s="36">
        <f>SUMIFS(СВЦЭМ!$C$33:$C$776,СВЦЭМ!$A$33:$A$776,$A121,СВЦЭМ!$B$33:$B$776,M$119)+'СЕТ СН'!$I$9+СВЦЭМ!$D$10+'СЕТ СН'!$I$6-'СЕТ СН'!$I$19</f>
        <v>1597.1169054500001</v>
      </c>
      <c r="N121" s="36">
        <f>SUMIFS(СВЦЭМ!$C$33:$C$776,СВЦЭМ!$A$33:$A$776,$A121,СВЦЭМ!$B$33:$B$776,N$119)+'СЕТ СН'!$I$9+СВЦЭМ!$D$10+'СЕТ СН'!$I$6-'СЕТ СН'!$I$19</f>
        <v>1561.3217374200001</v>
      </c>
      <c r="O121" s="36">
        <f>SUMIFS(СВЦЭМ!$C$33:$C$776,СВЦЭМ!$A$33:$A$776,$A121,СВЦЭМ!$B$33:$B$776,O$119)+'СЕТ СН'!$I$9+СВЦЭМ!$D$10+'СЕТ СН'!$I$6-'СЕТ СН'!$I$19</f>
        <v>1587.1095942699999</v>
      </c>
      <c r="P121" s="36">
        <f>SUMIFS(СВЦЭМ!$C$33:$C$776,СВЦЭМ!$A$33:$A$776,$A121,СВЦЭМ!$B$33:$B$776,P$119)+'СЕТ СН'!$I$9+СВЦЭМ!$D$10+'СЕТ СН'!$I$6-'СЕТ СН'!$I$19</f>
        <v>1626.41439945</v>
      </c>
      <c r="Q121" s="36">
        <f>SUMIFS(СВЦЭМ!$C$33:$C$776,СВЦЭМ!$A$33:$A$776,$A121,СВЦЭМ!$B$33:$B$776,Q$119)+'СЕТ СН'!$I$9+СВЦЭМ!$D$10+'СЕТ СН'!$I$6-'СЕТ СН'!$I$19</f>
        <v>1731.6864313699998</v>
      </c>
      <c r="R121" s="36">
        <f>SUMIFS(СВЦЭМ!$C$33:$C$776,СВЦЭМ!$A$33:$A$776,$A121,СВЦЭМ!$B$33:$B$776,R$119)+'СЕТ СН'!$I$9+СВЦЭМ!$D$10+'СЕТ СН'!$I$6-'СЕТ СН'!$I$19</f>
        <v>1723.9377718599999</v>
      </c>
      <c r="S121" s="36">
        <f>SUMIFS(СВЦЭМ!$C$33:$C$776,СВЦЭМ!$A$33:$A$776,$A121,СВЦЭМ!$B$33:$B$776,S$119)+'СЕТ СН'!$I$9+СВЦЭМ!$D$10+'СЕТ СН'!$I$6-'СЕТ СН'!$I$19</f>
        <v>1631.6663516399999</v>
      </c>
      <c r="T121" s="36">
        <f>SUMIFS(СВЦЭМ!$C$33:$C$776,СВЦЭМ!$A$33:$A$776,$A121,СВЦЭМ!$B$33:$B$776,T$119)+'СЕТ СН'!$I$9+СВЦЭМ!$D$10+'СЕТ СН'!$I$6-'СЕТ СН'!$I$19</f>
        <v>1596.7870689299998</v>
      </c>
      <c r="U121" s="36">
        <f>SUMIFS(СВЦЭМ!$C$33:$C$776,СВЦЭМ!$A$33:$A$776,$A121,СВЦЭМ!$B$33:$B$776,U$119)+'СЕТ СН'!$I$9+СВЦЭМ!$D$10+'СЕТ СН'!$I$6-'СЕТ СН'!$I$19</f>
        <v>1650.9026002099999</v>
      </c>
      <c r="V121" s="36">
        <f>SUMIFS(СВЦЭМ!$C$33:$C$776,СВЦЭМ!$A$33:$A$776,$A121,СВЦЭМ!$B$33:$B$776,V$119)+'СЕТ СН'!$I$9+СВЦЭМ!$D$10+'СЕТ СН'!$I$6-'СЕТ СН'!$I$19</f>
        <v>1626.38885824</v>
      </c>
      <c r="W121" s="36">
        <f>SUMIFS(СВЦЭМ!$C$33:$C$776,СВЦЭМ!$A$33:$A$776,$A121,СВЦЭМ!$B$33:$B$776,W$119)+'СЕТ СН'!$I$9+СВЦЭМ!$D$10+'СЕТ СН'!$I$6-'СЕТ СН'!$I$19</f>
        <v>1635.5380342399999</v>
      </c>
      <c r="X121" s="36">
        <f>SUMIFS(СВЦЭМ!$C$33:$C$776,СВЦЭМ!$A$33:$A$776,$A121,СВЦЭМ!$B$33:$B$776,X$119)+'СЕТ СН'!$I$9+СВЦЭМ!$D$10+'СЕТ СН'!$I$6-'СЕТ СН'!$I$19</f>
        <v>1691.30574811</v>
      </c>
      <c r="Y121" s="36">
        <f>SUMIFS(СВЦЭМ!$C$33:$C$776,СВЦЭМ!$A$33:$A$776,$A121,СВЦЭМ!$B$33:$B$776,Y$119)+'СЕТ СН'!$I$9+СВЦЭМ!$D$10+'СЕТ СН'!$I$6-'СЕТ СН'!$I$19</f>
        <v>1736.4340151500001</v>
      </c>
    </row>
    <row r="122" spans="1:27" ht="15.75" x14ac:dyDescent="0.2">
      <c r="A122" s="35">
        <f t="shared" ref="A122:A150" si="3">A121+1</f>
        <v>43468</v>
      </c>
      <c r="B122" s="36">
        <f>SUMIFS(СВЦЭМ!$C$33:$C$776,СВЦЭМ!$A$33:$A$776,$A122,СВЦЭМ!$B$33:$B$776,B$119)+'СЕТ СН'!$I$9+СВЦЭМ!$D$10+'СЕТ СН'!$I$6-'СЕТ СН'!$I$19</f>
        <v>1776.05026692</v>
      </c>
      <c r="C122" s="36">
        <f>SUMIFS(СВЦЭМ!$C$33:$C$776,СВЦЭМ!$A$33:$A$776,$A122,СВЦЭМ!$B$33:$B$776,C$119)+'СЕТ СН'!$I$9+СВЦЭМ!$D$10+'СЕТ СН'!$I$6-'СЕТ СН'!$I$19</f>
        <v>1625.94526615</v>
      </c>
      <c r="D122" s="36">
        <f>SUMIFS(СВЦЭМ!$C$33:$C$776,СВЦЭМ!$A$33:$A$776,$A122,СВЦЭМ!$B$33:$B$776,D$119)+'СЕТ СН'!$I$9+СВЦЭМ!$D$10+'СЕТ СН'!$I$6-'СЕТ СН'!$I$19</f>
        <v>1865.1749213600001</v>
      </c>
      <c r="E122" s="36">
        <f>SUMIFS(СВЦЭМ!$C$33:$C$776,СВЦЭМ!$A$33:$A$776,$A122,СВЦЭМ!$B$33:$B$776,E$119)+'СЕТ СН'!$I$9+СВЦЭМ!$D$10+'СЕТ СН'!$I$6-'СЕТ СН'!$I$19</f>
        <v>1885.5256684599999</v>
      </c>
      <c r="F122" s="36">
        <f>SUMIFS(СВЦЭМ!$C$33:$C$776,СВЦЭМ!$A$33:$A$776,$A122,СВЦЭМ!$B$33:$B$776,F$119)+'СЕТ СН'!$I$9+СВЦЭМ!$D$10+'СЕТ СН'!$I$6-'СЕТ СН'!$I$19</f>
        <v>1839.7560620999998</v>
      </c>
      <c r="G122" s="36">
        <f>SUMIFS(СВЦЭМ!$C$33:$C$776,СВЦЭМ!$A$33:$A$776,$A122,СВЦЭМ!$B$33:$B$776,G$119)+'СЕТ СН'!$I$9+СВЦЭМ!$D$10+'СЕТ СН'!$I$6-'СЕТ СН'!$I$19</f>
        <v>1851.0428412799997</v>
      </c>
      <c r="H122" s="36">
        <f>SUMIFS(СВЦЭМ!$C$33:$C$776,СВЦЭМ!$A$33:$A$776,$A122,СВЦЭМ!$B$33:$B$776,H$119)+'СЕТ СН'!$I$9+СВЦЭМ!$D$10+'СЕТ СН'!$I$6-'СЕТ СН'!$I$19</f>
        <v>1842.0873990199998</v>
      </c>
      <c r="I122" s="36">
        <f>SUMIFS(СВЦЭМ!$C$33:$C$776,СВЦЭМ!$A$33:$A$776,$A122,СВЦЭМ!$B$33:$B$776,I$119)+'СЕТ СН'!$I$9+СВЦЭМ!$D$10+'СЕТ СН'!$I$6-'СЕТ СН'!$I$19</f>
        <v>1841.3721828499997</v>
      </c>
      <c r="J122" s="36">
        <f>SUMIFS(СВЦЭМ!$C$33:$C$776,СВЦЭМ!$A$33:$A$776,$A122,СВЦЭМ!$B$33:$B$776,J$119)+'СЕТ СН'!$I$9+СВЦЭМ!$D$10+'СЕТ СН'!$I$6-'СЕТ СН'!$I$19</f>
        <v>1843.9469244900001</v>
      </c>
      <c r="K122" s="36">
        <f>SUMIFS(СВЦЭМ!$C$33:$C$776,СВЦЭМ!$A$33:$A$776,$A122,СВЦЭМ!$B$33:$B$776,K$119)+'СЕТ СН'!$I$9+СВЦЭМ!$D$10+'СЕТ СН'!$I$6-'СЕТ СН'!$I$19</f>
        <v>1825.8641272700002</v>
      </c>
      <c r="L122" s="36">
        <f>SUMIFS(СВЦЭМ!$C$33:$C$776,СВЦЭМ!$A$33:$A$776,$A122,СВЦЭМ!$B$33:$B$776,L$119)+'СЕТ СН'!$I$9+СВЦЭМ!$D$10+'СЕТ СН'!$I$6-'СЕТ СН'!$I$19</f>
        <v>1791.0660749999997</v>
      </c>
      <c r="M122" s="36">
        <f>SUMIFS(СВЦЭМ!$C$33:$C$776,СВЦЭМ!$A$33:$A$776,$A122,СВЦЭМ!$B$33:$B$776,M$119)+'СЕТ СН'!$I$9+СВЦЭМ!$D$10+'СЕТ СН'!$I$6-'СЕТ СН'!$I$19</f>
        <v>1759.5941460599997</v>
      </c>
      <c r="N122" s="36">
        <f>SUMIFS(СВЦЭМ!$C$33:$C$776,СВЦЭМ!$A$33:$A$776,$A122,СВЦЭМ!$B$33:$B$776,N$119)+'СЕТ СН'!$I$9+СВЦЭМ!$D$10+'СЕТ СН'!$I$6-'СЕТ СН'!$I$19</f>
        <v>1809.5038124899997</v>
      </c>
      <c r="O122" s="36">
        <f>SUMIFS(СВЦЭМ!$C$33:$C$776,СВЦЭМ!$A$33:$A$776,$A122,СВЦЭМ!$B$33:$B$776,O$119)+'СЕТ СН'!$I$9+СВЦЭМ!$D$10+'СЕТ СН'!$I$6-'СЕТ СН'!$I$19</f>
        <v>1823.23749847</v>
      </c>
      <c r="P122" s="36">
        <f>SUMIFS(СВЦЭМ!$C$33:$C$776,СВЦЭМ!$A$33:$A$776,$A122,СВЦЭМ!$B$33:$B$776,P$119)+'СЕТ СН'!$I$9+СВЦЭМ!$D$10+'СЕТ СН'!$I$6-'СЕТ СН'!$I$19</f>
        <v>1845.4146799599998</v>
      </c>
      <c r="Q122" s="36">
        <f>SUMIFS(СВЦЭМ!$C$33:$C$776,СВЦЭМ!$A$33:$A$776,$A122,СВЦЭМ!$B$33:$B$776,Q$119)+'СЕТ СН'!$I$9+СВЦЭМ!$D$10+'СЕТ СН'!$I$6-'СЕТ СН'!$I$19</f>
        <v>1767.9226655399998</v>
      </c>
      <c r="R122" s="36">
        <f>SUMIFS(СВЦЭМ!$C$33:$C$776,СВЦЭМ!$A$33:$A$776,$A122,СВЦЭМ!$B$33:$B$776,R$119)+'СЕТ СН'!$I$9+СВЦЭМ!$D$10+'СЕТ СН'!$I$6-'СЕТ СН'!$I$19</f>
        <v>1733.09164323</v>
      </c>
      <c r="S122" s="36">
        <f>SUMIFS(СВЦЭМ!$C$33:$C$776,СВЦЭМ!$A$33:$A$776,$A122,СВЦЭМ!$B$33:$B$776,S$119)+'СЕТ СН'!$I$9+СВЦЭМ!$D$10+'СЕТ СН'!$I$6-'СЕТ СН'!$I$19</f>
        <v>1689.1368849299997</v>
      </c>
      <c r="T122" s="36">
        <f>SUMIFS(СВЦЭМ!$C$33:$C$776,СВЦЭМ!$A$33:$A$776,$A122,СВЦЭМ!$B$33:$B$776,T$119)+'СЕТ СН'!$I$9+СВЦЭМ!$D$10+'СЕТ СН'!$I$6-'СЕТ СН'!$I$19</f>
        <v>1645.7079981799998</v>
      </c>
      <c r="U122" s="36">
        <f>SUMIFS(СВЦЭМ!$C$33:$C$776,СВЦЭМ!$A$33:$A$776,$A122,СВЦЭМ!$B$33:$B$776,U$119)+'СЕТ СН'!$I$9+СВЦЭМ!$D$10+'СЕТ СН'!$I$6-'СЕТ СН'!$I$19</f>
        <v>1619.1631695699998</v>
      </c>
      <c r="V122" s="36">
        <f>SUMIFS(СВЦЭМ!$C$33:$C$776,СВЦЭМ!$A$33:$A$776,$A122,СВЦЭМ!$B$33:$B$776,V$119)+'СЕТ СН'!$I$9+СВЦЭМ!$D$10+'СЕТ СН'!$I$6-'СЕТ СН'!$I$19</f>
        <v>1677.8590247500001</v>
      </c>
      <c r="W122" s="36">
        <f>SUMIFS(СВЦЭМ!$C$33:$C$776,СВЦЭМ!$A$33:$A$776,$A122,СВЦЭМ!$B$33:$B$776,W$119)+'СЕТ СН'!$I$9+СВЦЭМ!$D$10+'СЕТ СН'!$I$6-'СЕТ СН'!$I$19</f>
        <v>1752.3953361099998</v>
      </c>
      <c r="X122" s="36">
        <f>SUMIFS(СВЦЭМ!$C$33:$C$776,СВЦЭМ!$A$33:$A$776,$A122,СВЦЭМ!$B$33:$B$776,X$119)+'СЕТ СН'!$I$9+СВЦЭМ!$D$10+'СЕТ СН'!$I$6-'СЕТ СН'!$I$19</f>
        <v>1801.2700731899999</v>
      </c>
      <c r="Y122" s="36">
        <f>SUMIFS(СВЦЭМ!$C$33:$C$776,СВЦЭМ!$A$33:$A$776,$A122,СВЦЭМ!$B$33:$B$776,Y$119)+'СЕТ СН'!$I$9+СВЦЭМ!$D$10+'СЕТ СН'!$I$6-'СЕТ СН'!$I$19</f>
        <v>1852.4445063799999</v>
      </c>
    </row>
    <row r="123" spans="1:27" ht="15.75" x14ac:dyDescent="0.2">
      <c r="A123" s="35">
        <f t="shared" si="3"/>
        <v>43469</v>
      </c>
      <c r="B123" s="36">
        <f>SUMIFS(СВЦЭМ!$C$33:$C$776,СВЦЭМ!$A$33:$A$776,$A123,СВЦЭМ!$B$33:$B$776,B$119)+'СЕТ СН'!$I$9+СВЦЭМ!$D$10+'СЕТ СН'!$I$6-'СЕТ СН'!$I$19</f>
        <v>1828.9515877200001</v>
      </c>
      <c r="C123" s="36">
        <f>SUMIFS(СВЦЭМ!$C$33:$C$776,СВЦЭМ!$A$33:$A$776,$A123,СВЦЭМ!$B$33:$B$776,C$119)+'СЕТ СН'!$I$9+СВЦЭМ!$D$10+'СЕТ СН'!$I$6-'СЕТ СН'!$I$19</f>
        <v>1861.1299319199998</v>
      </c>
      <c r="D123" s="36">
        <f>SUMIFS(СВЦЭМ!$C$33:$C$776,СВЦЭМ!$A$33:$A$776,$A123,СВЦЭМ!$B$33:$B$776,D$119)+'СЕТ СН'!$I$9+СВЦЭМ!$D$10+'СЕТ СН'!$I$6-'СЕТ СН'!$I$19</f>
        <v>1902.8247424199999</v>
      </c>
      <c r="E123" s="36">
        <f>SUMIFS(СВЦЭМ!$C$33:$C$776,СВЦЭМ!$A$33:$A$776,$A123,СВЦЭМ!$B$33:$B$776,E$119)+'СЕТ СН'!$I$9+СВЦЭМ!$D$10+'СЕТ СН'!$I$6-'СЕТ СН'!$I$19</f>
        <v>1880.9927394699998</v>
      </c>
      <c r="F123" s="36">
        <f>SUMIFS(СВЦЭМ!$C$33:$C$776,СВЦЭМ!$A$33:$A$776,$A123,СВЦЭМ!$B$33:$B$776,F$119)+'СЕТ СН'!$I$9+СВЦЭМ!$D$10+'СЕТ СН'!$I$6-'СЕТ СН'!$I$19</f>
        <v>1820.6754959700002</v>
      </c>
      <c r="G123" s="36">
        <f>SUMIFS(СВЦЭМ!$C$33:$C$776,СВЦЭМ!$A$33:$A$776,$A123,СВЦЭМ!$B$33:$B$776,G$119)+'СЕТ СН'!$I$9+СВЦЭМ!$D$10+'СЕТ СН'!$I$6-'СЕТ СН'!$I$19</f>
        <v>1761.3692053999998</v>
      </c>
      <c r="H123" s="36">
        <f>SUMIFS(СВЦЭМ!$C$33:$C$776,СВЦЭМ!$A$33:$A$776,$A123,СВЦЭМ!$B$33:$B$776,H$119)+'СЕТ СН'!$I$9+СВЦЭМ!$D$10+'СЕТ СН'!$I$6-'СЕТ СН'!$I$19</f>
        <v>1756.1266719400001</v>
      </c>
      <c r="I123" s="36">
        <f>SUMIFS(СВЦЭМ!$C$33:$C$776,СВЦЭМ!$A$33:$A$776,$A123,СВЦЭМ!$B$33:$B$776,I$119)+'СЕТ СН'!$I$9+СВЦЭМ!$D$10+'СЕТ СН'!$I$6-'СЕТ СН'!$I$19</f>
        <v>1774.06269582</v>
      </c>
      <c r="J123" s="36">
        <f>SUMIFS(СВЦЭМ!$C$33:$C$776,СВЦЭМ!$A$33:$A$776,$A123,СВЦЭМ!$B$33:$B$776,J$119)+'СЕТ СН'!$I$9+СВЦЭМ!$D$10+'СЕТ СН'!$I$6-'СЕТ СН'!$I$19</f>
        <v>1777.8651916200001</v>
      </c>
      <c r="K123" s="36">
        <f>SUMIFS(СВЦЭМ!$C$33:$C$776,СВЦЭМ!$A$33:$A$776,$A123,СВЦЭМ!$B$33:$B$776,K$119)+'СЕТ СН'!$I$9+СВЦЭМ!$D$10+'СЕТ СН'!$I$6-'СЕТ СН'!$I$19</f>
        <v>1701.7007371700001</v>
      </c>
      <c r="L123" s="36">
        <f>SUMIFS(СВЦЭМ!$C$33:$C$776,СВЦЭМ!$A$33:$A$776,$A123,СВЦЭМ!$B$33:$B$776,L$119)+'СЕТ СН'!$I$9+СВЦЭМ!$D$10+'СЕТ СН'!$I$6-'СЕТ СН'!$I$19</f>
        <v>1660.8265606499999</v>
      </c>
      <c r="M123" s="36">
        <f>SUMIFS(СВЦЭМ!$C$33:$C$776,СВЦЭМ!$A$33:$A$776,$A123,СВЦЭМ!$B$33:$B$776,M$119)+'СЕТ СН'!$I$9+СВЦЭМ!$D$10+'СЕТ СН'!$I$6-'СЕТ СН'!$I$19</f>
        <v>1676.7557962000001</v>
      </c>
      <c r="N123" s="36">
        <f>SUMIFS(СВЦЭМ!$C$33:$C$776,СВЦЭМ!$A$33:$A$776,$A123,СВЦЭМ!$B$33:$B$776,N$119)+'СЕТ СН'!$I$9+СВЦЭМ!$D$10+'СЕТ СН'!$I$6-'СЕТ СН'!$I$19</f>
        <v>1699.01121685</v>
      </c>
      <c r="O123" s="36">
        <f>SUMIFS(СВЦЭМ!$C$33:$C$776,СВЦЭМ!$A$33:$A$776,$A123,СВЦЭМ!$B$33:$B$776,O$119)+'СЕТ СН'!$I$9+СВЦЭМ!$D$10+'СЕТ СН'!$I$6-'СЕТ СН'!$I$19</f>
        <v>1672.4963840699997</v>
      </c>
      <c r="P123" s="36">
        <f>SUMIFS(СВЦЭМ!$C$33:$C$776,СВЦЭМ!$A$33:$A$776,$A123,СВЦЭМ!$B$33:$B$776,P$119)+'СЕТ СН'!$I$9+СВЦЭМ!$D$10+'СЕТ СН'!$I$6-'СЕТ СН'!$I$19</f>
        <v>1746.2795114599999</v>
      </c>
      <c r="Q123" s="36">
        <f>SUMIFS(СВЦЭМ!$C$33:$C$776,СВЦЭМ!$A$33:$A$776,$A123,СВЦЭМ!$B$33:$B$776,Q$119)+'СЕТ СН'!$I$9+СВЦЭМ!$D$10+'СЕТ СН'!$I$6-'СЕТ СН'!$I$19</f>
        <v>1712.5916467699999</v>
      </c>
      <c r="R123" s="36">
        <f>SUMIFS(СВЦЭМ!$C$33:$C$776,СВЦЭМ!$A$33:$A$776,$A123,СВЦЭМ!$B$33:$B$776,R$119)+'СЕТ СН'!$I$9+СВЦЭМ!$D$10+'СЕТ СН'!$I$6-'СЕТ СН'!$I$19</f>
        <v>1672.1091805999999</v>
      </c>
      <c r="S123" s="36">
        <f>SUMIFS(СВЦЭМ!$C$33:$C$776,СВЦЭМ!$A$33:$A$776,$A123,СВЦЭМ!$B$33:$B$776,S$119)+'СЕТ СН'!$I$9+СВЦЭМ!$D$10+'СЕТ СН'!$I$6-'СЕТ СН'!$I$19</f>
        <v>1457.72023094</v>
      </c>
      <c r="T123" s="36">
        <f>SUMIFS(СВЦЭМ!$C$33:$C$776,СВЦЭМ!$A$33:$A$776,$A123,СВЦЭМ!$B$33:$B$776,T$119)+'СЕТ СН'!$I$9+СВЦЭМ!$D$10+'СЕТ СН'!$I$6-'СЕТ СН'!$I$19</f>
        <v>1459.5499994900001</v>
      </c>
      <c r="U123" s="36">
        <f>SUMIFS(СВЦЭМ!$C$33:$C$776,СВЦЭМ!$A$33:$A$776,$A123,СВЦЭМ!$B$33:$B$776,U$119)+'СЕТ СН'!$I$9+СВЦЭМ!$D$10+'СЕТ СН'!$I$6-'СЕТ СН'!$I$19</f>
        <v>1460.1818858000001</v>
      </c>
      <c r="V123" s="36">
        <f>SUMIFS(СВЦЭМ!$C$33:$C$776,СВЦЭМ!$A$33:$A$776,$A123,СВЦЭМ!$B$33:$B$776,V$119)+'СЕТ СН'!$I$9+СВЦЭМ!$D$10+'СЕТ СН'!$I$6-'СЕТ СН'!$I$19</f>
        <v>1592.8460808599998</v>
      </c>
      <c r="W123" s="36">
        <f>SUMIFS(СВЦЭМ!$C$33:$C$776,СВЦЭМ!$A$33:$A$776,$A123,СВЦЭМ!$B$33:$B$776,W$119)+'СЕТ СН'!$I$9+СВЦЭМ!$D$10+'СЕТ СН'!$I$6-'СЕТ СН'!$I$19</f>
        <v>1623.2149032000002</v>
      </c>
      <c r="X123" s="36">
        <f>SUMIFS(СВЦЭМ!$C$33:$C$776,СВЦЭМ!$A$33:$A$776,$A123,СВЦЭМ!$B$33:$B$776,X$119)+'СЕТ СН'!$I$9+СВЦЭМ!$D$10+'СЕТ СН'!$I$6-'СЕТ СН'!$I$19</f>
        <v>1675.9199944900001</v>
      </c>
      <c r="Y123" s="36">
        <f>SUMIFS(СВЦЭМ!$C$33:$C$776,СВЦЭМ!$A$33:$A$776,$A123,СВЦЭМ!$B$33:$B$776,Y$119)+'СЕТ СН'!$I$9+СВЦЭМ!$D$10+'СЕТ СН'!$I$6-'СЕТ СН'!$I$19</f>
        <v>1698.2035456999997</v>
      </c>
    </row>
    <row r="124" spans="1:27" ht="15.75" x14ac:dyDescent="0.2">
      <c r="A124" s="35">
        <f t="shared" si="3"/>
        <v>43470</v>
      </c>
      <c r="B124" s="36">
        <f>SUMIFS(СВЦЭМ!$C$33:$C$776,СВЦЭМ!$A$33:$A$776,$A124,СВЦЭМ!$B$33:$B$776,B$119)+'СЕТ СН'!$I$9+СВЦЭМ!$D$10+'СЕТ СН'!$I$6-'СЕТ СН'!$I$19</f>
        <v>1741.0809248999999</v>
      </c>
      <c r="C124" s="36">
        <f>SUMIFS(СВЦЭМ!$C$33:$C$776,СВЦЭМ!$A$33:$A$776,$A124,СВЦЭМ!$B$33:$B$776,C$119)+'СЕТ СН'!$I$9+СВЦЭМ!$D$10+'СЕТ СН'!$I$6-'СЕТ СН'!$I$19</f>
        <v>1774.8304145299999</v>
      </c>
      <c r="D124" s="36">
        <f>SUMIFS(СВЦЭМ!$C$33:$C$776,СВЦЭМ!$A$33:$A$776,$A124,СВЦЭМ!$B$33:$B$776,D$119)+'СЕТ СН'!$I$9+СВЦЭМ!$D$10+'СЕТ СН'!$I$6-'СЕТ СН'!$I$19</f>
        <v>1815.5544734300001</v>
      </c>
      <c r="E124" s="36">
        <f>SUMIFS(СВЦЭМ!$C$33:$C$776,СВЦЭМ!$A$33:$A$776,$A124,СВЦЭМ!$B$33:$B$776,E$119)+'СЕТ СН'!$I$9+СВЦЭМ!$D$10+'СЕТ СН'!$I$6-'СЕТ СН'!$I$19</f>
        <v>1822.26083724</v>
      </c>
      <c r="F124" s="36">
        <f>SUMIFS(СВЦЭМ!$C$33:$C$776,СВЦЭМ!$A$33:$A$776,$A124,СВЦЭМ!$B$33:$B$776,F$119)+'СЕТ СН'!$I$9+СВЦЭМ!$D$10+'СЕТ СН'!$I$6-'СЕТ СН'!$I$19</f>
        <v>1848.9032847899998</v>
      </c>
      <c r="G124" s="36">
        <f>SUMIFS(СВЦЭМ!$C$33:$C$776,СВЦЭМ!$A$33:$A$776,$A124,СВЦЭМ!$B$33:$B$776,G$119)+'СЕТ СН'!$I$9+СВЦЭМ!$D$10+'СЕТ СН'!$I$6-'СЕТ СН'!$I$19</f>
        <v>1808.1248389500001</v>
      </c>
      <c r="H124" s="36">
        <f>SUMIFS(СВЦЭМ!$C$33:$C$776,СВЦЭМ!$A$33:$A$776,$A124,СВЦЭМ!$B$33:$B$776,H$119)+'СЕТ СН'!$I$9+СВЦЭМ!$D$10+'СЕТ СН'!$I$6-'СЕТ СН'!$I$19</f>
        <v>1793.5461494400001</v>
      </c>
      <c r="I124" s="36">
        <f>SUMIFS(СВЦЭМ!$C$33:$C$776,СВЦЭМ!$A$33:$A$776,$A124,СВЦЭМ!$B$33:$B$776,I$119)+'СЕТ СН'!$I$9+СВЦЭМ!$D$10+'СЕТ СН'!$I$6-'СЕТ СН'!$I$19</f>
        <v>1792.32549066</v>
      </c>
      <c r="J124" s="36">
        <f>SUMIFS(СВЦЭМ!$C$33:$C$776,СВЦЭМ!$A$33:$A$776,$A124,СВЦЭМ!$B$33:$B$776,J$119)+'СЕТ СН'!$I$9+СВЦЭМ!$D$10+'СЕТ СН'!$I$6-'СЕТ СН'!$I$19</f>
        <v>1769.1613072800001</v>
      </c>
      <c r="K124" s="36">
        <f>SUMIFS(СВЦЭМ!$C$33:$C$776,СВЦЭМ!$A$33:$A$776,$A124,СВЦЭМ!$B$33:$B$776,K$119)+'СЕТ СН'!$I$9+СВЦЭМ!$D$10+'СЕТ СН'!$I$6-'СЕТ СН'!$I$19</f>
        <v>1733.2155206399998</v>
      </c>
      <c r="L124" s="36">
        <f>SUMIFS(СВЦЭМ!$C$33:$C$776,СВЦЭМ!$A$33:$A$776,$A124,СВЦЭМ!$B$33:$B$776,L$119)+'СЕТ СН'!$I$9+СВЦЭМ!$D$10+'СЕТ СН'!$I$6-'СЕТ СН'!$I$19</f>
        <v>1664.9873021899998</v>
      </c>
      <c r="M124" s="36">
        <f>SUMIFS(СВЦЭМ!$C$33:$C$776,СВЦЭМ!$A$33:$A$776,$A124,СВЦЭМ!$B$33:$B$776,M$119)+'СЕТ СН'!$I$9+СВЦЭМ!$D$10+'СЕТ СН'!$I$6-'СЕТ СН'!$I$19</f>
        <v>1726.08122938</v>
      </c>
      <c r="N124" s="36">
        <f>SUMIFS(СВЦЭМ!$C$33:$C$776,СВЦЭМ!$A$33:$A$776,$A124,СВЦЭМ!$B$33:$B$776,N$119)+'СЕТ СН'!$I$9+СВЦЭМ!$D$10+'СЕТ СН'!$I$6-'СЕТ СН'!$I$19</f>
        <v>1770.1005621999998</v>
      </c>
      <c r="O124" s="36">
        <f>SUMIFS(СВЦЭМ!$C$33:$C$776,СВЦЭМ!$A$33:$A$776,$A124,СВЦЭМ!$B$33:$B$776,O$119)+'СЕТ СН'!$I$9+СВЦЭМ!$D$10+'СЕТ СН'!$I$6-'СЕТ СН'!$I$19</f>
        <v>1811.0780403799999</v>
      </c>
      <c r="P124" s="36">
        <f>SUMIFS(СВЦЭМ!$C$33:$C$776,СВЦЭМ!$A$33:$A$776,$A124,СВЦЭМ!$B$33:$B$776,P$119)+'СЕТ СН'!$I$9+СВЦЭМ!$D$10+'СЕТ СН'!$I$6-'СЕТ СН'!$I$19</f>
        <v>1788.4578136499999</v>
      </c>
      <c r="Q124" s="36">
        <f>SUMIFS(СВЦЭМ!$C$33:$C$776,СВЦЭМ!$A$33:$A$776,$A124,СВЦЭМ!$B$33:$B$776,Q$119)+'СЕТ СН'!$I$9+СВЦЭМ!$D$10+'СЕТ СН'!$I$6-'СЕТ СН'!$I$19</f>
        <v>1711.4830586799999</v>
      </c>
      <c r="R124" s="36">
        <f>SUMIFS(СВЦЭМ!$C$33:$C$776,СВЦЭМ!$A$33:$A$776,$A124,СВЦЭМ!$B$33:$B$776,R$119)+'СЕТ СН'!$I$9+СВЦЭМ!$D$10+'СЕТ СН'!$I$6-'СЕТ СН'!$I$19</f>
        <v>1673.36617497</v>
      </c>
      <c r="S124" s="36">
        <f>SUMIFS(СВЦЭМ!$C$33:$C$776,СВЦЭМ!$A$33:$A$776,$A124,СВЦЭМ!$B$33:$B$776,S$119)+'СЕТ СН'!$I$9+СВЦЭМ!$D$10+'СЕТ СН'!$I$6-'СЕТ СН'!$I$19</f>
        <v>1581.0769881400001</v>
      </c>
      <c r="T124" s="36">
        <f>SUMIFS(СВЦЭМ!$C$33:$C$776,СВЦЭМ!$A$33:$A$776,$A124,СВЦЭМ!$B$33:$B$776,T$119)+'СЕТ СН'!$I$9+СВЦЭМ!$D$10+'СЕТ СН'!$I$6-'СЕТ СН'!$I$19</f>
        <v>1417.94858993</v>
      </c>
      <c r="U124" s="36">
        <f>SUMIFS(СВЦЭМ!$C$33:$C$776,СВЦЭМ!$A$33:$A$776,$A124,СВЦЭМ!$B$33:$B$776,U$119)+'СЕТ СН'!$I$9+СВЦЭМ!$D$10+'СЕТ СН'!$I$6-'СЕТ СН'!$I$19</f>
        <v>1597.25092361</v>
      </c>
      <c r="V124" s="36">
        <f>SUMIFS(СВЦЭМ!$C$33:$C$776,СВЦЭМ!$A$33:$A$776,$A124,СВЦЭМ!$B$33:$B$776,V$119)+'СЕТ СН'!$I$9+СВЦЭМ!$D$10+'СЕТ СН'!$I$6-'СЕТ СН'!$I$19</f>
        <v>1628.48875602</v>
      </c>
      <c r="W124" s="36">
        <f>SUMIFS(СВЦЭМ!$C$33:$C$776,СВЦЭМ!$A$33:$A$776,$A124,СВЦЭМ!$B$33:$B$776,W$119)+'СЕТ СН'!$I$9+СВЦЭМ!$D$10+'СЕТ СН'!$I$6-'СЕТ СН'!$I$19</f>
        <v>1687.4071565700001</v>
      </c>
      <c r="X124" s="36">
        <f>SUMIFS(СВЦЭМ!$C$33:$C$776,СВЦЭМ!$A$33:$A$776,$A124,СВЦЭМ!$B$33:$B$776,X$119)+'СЕТ СН'!$I$9+СВЦЭМ!$D$10+'СЕТ СН'!$I$6-'СЕТ СН'!$I$19</f>
        <v>1715.9745631400001</v>
      </c>
      <c r="Y124" s="36">
        <f>SUMIFS(СВЦЭМ!$C$33:$C$776,СВЦЭМ!$A$33:$A$776,$A124,СВЦЭМ!$B$33:$B$776,Y$119)+'СЕТ СН'!$I$9+СВЦЭМ!$D$10+'СЕТ СН'!$I$6-'СЕТ СН'!$I$19</f>
        <v>1775.4045940000001</v>
      </c>
    </row>
    <row r="125" spans="1:27" ht="15.75" x14ac:dyDescent="0.2">
      <c r="A125" s="35">
        <f t="shared" si="3"/>
        <v>43471</v>
      </c>
      <c r="B125" s="36">
        <f>SUMIFS(СВЦЭМ!$C$33:$C$776,СВЦЭМ!$A$33:$A$776,$A125,СВЦЭМ!$B$33:$B$776,B$119)+'СЕТ СН'!$I$9+СВЦЭМ!$D$10+'СЕТ СН'!$I$6-'СЕТ СН'!$I$19</f>
        <v>1752.44856936</v>
      </c>
      <c r="C125" s="36">
        <f>SUMIFS(СВЦЭМ!$C$33:$C$776,СВЦЭМ!$A$33:$A$776,$A125,СВЦЭМ!$B$33:$B$776,C$119)+'СЕТ СН'!$I$9+СВЦЭМ!$D$10+'СЕТ СН'!$I$6-'СЕТ СН'!$I$19</f>
        <v>1793.9017308100001</v>
      </c>
      <c r="D125" s="36">
        <f>SUMIFS(СВЦЭМ!$C$33:$C$776,СВЦЭМ!$A$33:$A$776,$A125,СВЦЭМ!$B$33:$B$776,D$119)+'СЕТ СН'!$I$9+СВЦЭМ!$D$10+'СЕТ СН'!$I$6-'СЕТ СН'!$I$19</f>
        <v>1797.1173547399999</v>
      </c>
      <c r="E125" s="36">
        <f>SUMIFS(СВЦЭМ!$C$33:$C$776,СВЦЭМ!$A$33:$A$776,$A125,СВЦЭМ!$B$33:$B$776,E$119)+'СЕТ СН'!$I$9+СВЦЭМ!$D$10+'СЕТ СН'!$I$6-'СЕТ СН'!$I$19</f>
        <v>1811.35673834</v>
      </c>
      <c r="F125" s="36">
        <f>SUMIFS(СВЦЭМ!$C$33:$C$776,СВЦЭМ!$A$33:$A$776,$A125,СВЦЭМ!$B$33:$B$776,F$119)+'СЕТ СН'!$I$9+СВЦЭМ!$D$10+'СЕТ СН'!$I$6-'СЕТ СН'!$I$19</f>
        <v>1811.7491541599998</v>
      </c>
      <c r="G125" s="36">
        <f>SUMIFS(СВЦЭМ!$C$33:$C$776,СВЦЭМ!$A$33:$A$776,$A125,СВЦЭМ!$B$33:$B$776,G$119)+'СЕТ СН'!$I$9+СВЦЭМ!$D$10+'СЕТ СН'!$I$6-'СЕТ СН'!$I$19</f>
        <v>1838.5320560800001</v>
      </c>
      <c r="H125" s="36">
        <f>SUMIFS(СВЦЭМ!$C$33:$C$776,СВЦЭМ!$A$33:$A$776,$A125,СВЦЭМ!$B$33:$B$776,H$119)+'СЕТ СН'!$I$9+СВЦЭМ!$D$10+'СЕТ СН'!$I$6-'СЕТ СН'!$I$19</f>
        <v>1785.62542644</v>
      </c>
      <c r="I125" s="36">
        <f>SUMIFS(СВЦЭМ!$C$33:$C$776,СВЦЭМ!$A$33:$A$776,$A125,СВЦЭМ!$B$33:$B$776,I$119)+'СЕТ СН'!$I$9+СВЦЭМ!$D$10+'СЕТ СН'!$I$6-'СЕТ СН'!$I$19</f>
        <v>1822.0307834300002</v>
      </c>
      <c r="J125" s="36">
        <f>SUMIFS(СВЦЭМ!$C$33:$C$776,СВЦЭМ!$A$33:$A$776,$A125,СВЦЭМ!$B$33:$B$776,J$119)+'СЕТ СН'!$I$9+СВЦЭМ!$D$10+'СЕТ СН'!$I$6-'СЕТ СН'!$I$19</f>
        <v>1769.8537967699999</v>
      </c>
      <c r="K125" s="36">
        <f>SUMIFS(СВЦЭМ!$C$33:$C$776,СВЦЭМ!$A$33:$A$776,$A125,СВЦЭМ!$B$33:$B$776,K$119)+'СЕТ СН'!$I$9+СВЦЭМ!$D$10+'СЕТ СН'!$I$6-'СЕТ СН'!$I$19</f>
        <v>1704.1004296000001</v>
      </c>
      <c r="L125" s="36">
        <f>SUMIFS(СВЦЭМ!$C$33:$C$776,СВЦЭМ!$A$33:$A$776,$A125,СВЦЭМ!$B$33:$B$776,L$119)+'СЕТ СН'!$I$9+СВЦЭМ!$D$10+'СЕТ СН'!$I$6-'СЕТ СН'!$I$19</f>
        <v>1697.6942329099998</v>
      </c>
      <c r="M125" s="36">
        <f>SUMIFS(СВЦЭМ!$C$33:$C$776,СВЦЭМ!$A$33:$A$776,$A125,СВЦЭМ!$B$33:$B$776,M$119)+'СЕТ СН'!$I$9+СВЦЭМ!$D$10+'СЕТ СН'!$I$6-'СЕТ СН'!$I$19</f>
        <v>1742.6802793900001</v>
      </c>
      <c r="N125" s="36">
        <f>SUMIFS(СВЦЭМ!$C$33:$C$776,СВЦЭМ!$A$33:$A$776,$A125,СВЦЭМ!$B$33:$B$776,N$119)+'СЕТ СН'!$I$9+СВЦЭМ!$D$10+'СЕТ СН'!$I$6-'СЕТ СН'!$I$19</f>
        <v>1761.9288067500001</v>
      </c>
      <c r="O125" s="36">
        <f>SUMIFS(СВЦЭМ!$C$33:$C$776,СВЦЭМ!$A$33:$A$776,$A125,СВЦЭМ!$B$33:$B$776,O$119)+'СЕТ СН'!$I$9+СВЦЭМ!$D$10+'СЕТ СН'!$I$6-'СЕТ СН'!$I$19</f>
        <v>1749.3729614700001</v>
      </c>
      <c r="P125" s="36">
        <f>SUMIFS(СВЦЭМ!$C$33:$C$776,СВЦЭМ!$A$33:$A$776,$A125,СВЦЭМ!$B$33:$B$776,P$119)+'СЕТ СН'!$I$9+СВЦЭМ!$D$10+'СЕТ СН'!$I$6-'СЕТ СН'!$I$19</f>
        <v>1765.3068443500001</v>
      </c>
      <c r="Q125" s="36">
        <f>SUMIFS(СВЦЭМ!$C$33:$C$776,СВЦЭМ!$A$33:$A$776,$A125,СВЦЭМ!$B$33:$B$776,Q$119)+'СЕТ СН'!$I$9+СВЦЭМ!$D$10+'СЕТ СН'!$I$6-'СЕТ СН'!$I$19</f>
        <v>1727.3950796999998</v>
      </c>
      <c r="R125" s="36">
        <f>SUMIFS(СВЦЭМ!$C$33:$C$776,СВЦЭМ!$A$33:$A$776,$A125,СВЦЭМ!$B$33:$B$776,R$119)+'СЕТ СН'!$I$9+СВЦЭМ!$D$10+'СЕТ СН'!$I$6-'СЕТ СН'!$I$19</f>
        <v>1686.37892117</v>
      </c>
      <c r="S125" s="36">
        <f>SUMIFS(СВЦЭМ!$C$33:$C$776,СВЦЭМ!$A$33:$A$776,$A125,СВЦЭМ!$B$33:$B$776,S$119)+'СЕТ СН'!$I$9+СВЦЭМ!$D$10+'СЕТ СН'!$I$6-'СЕТ СН'!$I$19</f>
        <v>1573.2673852800001</v>
      </c>
      <c r="T125" s="36">
        <f>SUMIFS(СВЦЭМ!$C$33:$C$776,СВЦЭМ!$A$33:$A$776,$A125,СВЦЭМ!$B$33:$B$776,T$119)+'СЕТ СН'!$I$9+СВЦЭМ!$D$10+'СЕТ СН'!$I$6-'СЕТ СН'!$I$19</f>
        <v>1530.4459121899999</v>
      </c>
      <c r="U125" s="36">
        <f>SUMIFS(СВЦЭМ!$C$33:$C$776,СВЦЭМ!$A$33:$A$776,$A125,СВЦЭМ!$B$33:$B$776,U$119)+'СЕТ СН'!$I$9+СВЦЭМ!$D$10+'СЕТ СН'!$I$6-'СЕТ СН'!$I$19</f>
        <v>1538.8807471499999</v>
      </c>
      <c r="V125" s="36">
        <f>SUMIFS(СВЦЭМ!$C$33:$C$776,СВЦЭМ!$A$33:$A$776,$A125,СВЦЭМ!$B$33:$B$776,V$119)+'СЕТ СН'!$I$9+СВЦЭМ!$D$10+'СЕТ СН'!$I$6-'СЕТ СН'!$I$19</f>
        <v>1581.50920434</v>
      </c>
      <c r="W125" s="36">
        <f>SUMIFS(СВЦЭМ!$C$33:$C$776,СВЦЭМ!$A$33:$A$776,$A125,СВЦЭМ!$B$33:$B$776,W$119)+'СЕТ СН'!$I$9+СВЦЭМ!$D$10+'СЕТ СН'!$I$6-'СЕТ СН'!$I$19</f>
        <v>1678.6108722899999</v>
      </c>
      <c r="X125" s="36">
        <f>SUMIFS(СВЦЭМ!$C$33:$C$776,СВЦЭМ!$A$33:$A$776,$A125,СВЦЭМ!$B$33:$B$776,X$119)+'СЕТ СН'!$I$9+СВЦЭМ!$D$10+'СЕТ СН'!$I$6-'СЕТ СН'!$I$19</f>
        <v>1738.4931604399999</v>
      </c>
      <c r="Y125" s="36">
        <f>SUMIFS(СВЦЭМ!$C$33:$C$776,СВЦЭМ!$A$33:$A$776,$A125,СВЦЭМ!$B$33:$B$776,Y$119)+'СЕТ СН'!$I$9+СВЦЭМ!$D$10+'СЕТ СН'!$I$6-'СЕТ СН'!$I$19</f>
        <v>1755.36412182</v>
      </c>
    </row>
    <row r="126" spans="1:27" ht="15.75" x14ac:dyDescent="0.2">
      <c r="A126" s="35">
        <f t="shared" si="3"/>
        <v>43472</v>
      </c>
      <c r="B126" s="36">
        <f>SUMIFS(СВЦЭМ!$C$33:$C$776,СВЦЭМ!$A$33:$A$776,$A126,СВЦЭМ!$B$33:$B$776,B$119)+'СЕТ СН'!$I$9+СВЦЭМ!$D$10+'СЕТ СН'!$I$6-'СЕТ СН'!$I$19</f>
        <v>1788.9115503799999</v>
      </c>
      <c r="C126" s="36">
        <f>SUMIFS(СВЦЭМ!$C$33:$C$776,СВЦЭМ!$A$33:$A$776,$A126,СВЦЭМ!$B$33:$B$776,C$119)+'СЕТ СН'!$I$9+СВЦЭМ!$D$10+'СЕТ СН'!$I$6-'СЕТ СН'!$I$19</f>
        <v>1819.3938383899999</v>
      </c>
      <c r="D126" s="36">
        <f>SUMIFS(СВЦЭМ!$C$33:$C$776,СВЦЭМ!$A$33:$A$776,$A126,СВЦЭМ!$B$33:$B$776,D$119)+'СЕТ СН'!$I$9+СВЦЭМ!$D$10+'СЕТ СН'!$I$6-'СЕТ СН'!$I$19</f>
        <v>1877.98051708</v>
      </c>
      <c r="E126" s="36">
        <f>SUMIFS(СВЦЭМ!$C$33:$C$776,СВЦЭМ!$A$33:$A$776,$A126,СВЦЭМ!$B$33:$B$776,E$119)+'СЕТ СН'!$I$9+СВЦЭМ!$D$10+'СЕТ СН'!$I$6-'СЕТ СН'!$I$19</f>
        <v>1894.6801957500002</v>
      </c>
      <c r="F126" s="36">
        <f>SUMIFS(СВЦЭМ!$C$33:$C$776,СВЦЭМ!$A$33:$A$776,$A126,СВЦЭМ!$B$33:$B$776,F$119)+'СЕТ СН'!$I$9+СВЦЭМ!$D$10+'СЕТ СН'!$I$6-'СЕТ СН'!$I$19</f>
        <v>1938.88709586</v>
      </c>
      <c r="G126" s="36">
        <f>SUMIFS(СВЦЭМ!$C$33:$C$776,СВЦЭМ!$A$33:$A$776,$A126,СВЦЭМ!$B$33:$B$776,G$119)+'СЕТ СН'!$I$9+СВЦЭМ!$D$10+'СЕТ СН'!$I$6-'СЕТ СН'!$I$19</f>
        <v>1915.8859856499998</v>
      </c>
      <c r="H126" s="36">
        <f>SUMIFS(СВЦЭМ!$C$33:$C$776,СВЦЭМ!$A$33:$A$776,$A126,СВЦЭМ!$B$33:$B$776,H$119)+'СЕТ СН'!$I$9+СВЦЭМ!$D$10+'СЕТ СН'!$I$6-'СЕТ СН'!$I$19</f>
        <v>1789.39318529</v>
      </c>
      <c r="I126" s="36">
        <f>SUMIFS(СВЦЭМ!$C$33:$C$776,СВЦЭМ!$A$33:$A$776,$A126,СВЦЭМ!$B$33:$B$776,I$119)+'СЕТ СН'!$I$9+СВЦЭМ!$D$10+'СЕТ СН'!$I$6-'СЕТ СН'!$I$19</f>
        <v>1801.4519904899998</v>
      </c>
      <c r="J126" s="36">
        <f>SUMIFS(СВЦЭМ!$C$33:$C$776,СВЦЭМ!$A$33:$A$776,$A126,СВЦЭМ!$B$33:$B$776,J$119)+'СЕТ СН'!$I$9+СВЦЭМ!$D$10+'СЕТ СН'!$I$6-'СЕТ СН'!$I$19</f>
        <v>1759.5259252599999</v>
      </c>
      <c r="K126" s="36">
        <f>SUMIFS(СВЦЭМ!$C$33:$C$776,СВЦЭМ!$A$33:$A$776,$A126,СВЦЭМ!$B$33:$B$776,K$119)+'СЕТ СН'!$I$9+СВЦЭМ!$D$10+'СЕТ СН'!$I$6-'СЕТ СН'!$I$19</f>
        <v>1713.2520541700001</v>
      </c>
      <c r="L126" s="36">
        <f>SUMIFS(СВЦЭМ!$C$33:$C$776,СВЦЭМ!$A$33:$A$776,$A126,СВЦЭМ!$B$33:$B$776,L$119)+'СЕТ СН'!$I$9+СВЦЭМ!$D$10+'СЕТ СН'!$I$6-'СЕТ СН'!$I$19</f>
        <v>1662.9603093999999</v>
      </c>
      <c r="M126" s="36">
        <f>SUMIFS(СВЦЭМ!$C$33:$C$776,СВЦЭМ!$A$33:$A$776,$A126,СВЦЭМ!$B$33:$B$776,M$119)+'СЕТ СН'!$I$9+СВЦЭМ!$D$10+'СЕТ СН'!$I$6-'СЕТ СН'!$I$19</f>
        <v>1664.4143216899997</v>
      </c>
      <c r="N126" s="36">
        <f>SUMIFS(СВЦЭМ!$C$33:$C$776,СВЦЭМ!$A$33:$A$776,$A126,СВЦЭМ!$B$33:$B$776,N$119)+'СЕТ СН'!$I$9+СВЦЭМ!$D$10+'СЕТ СН'!$I$6-'СЕТ СН'!$I$19</f>
        <v>1694.0301916600001</v>
      </c>
      <c r="O126" s="36">
        <f>SUMIFS(СВЦЭМ!$C$33:$C$776,СВЦЭМ!$A$33:$A$776,$A126,СВЦЭМ!$B$33:$B$776,O$119)+'СЕТ СН'!$I$9+СВЦЭМ!$D$10+'СЕТ СН'!$I$6-'СЕТ СН'!$I$19</f>
        <v>1704.71502878</v>
      </c>
      <c r="P126" s="36">
        <f>SUMIFS(СВЦЭМ!$C$33:$C$776,СВЦЭМ!$A$33:$A$776,$A126,СВЦЭМ!$B$33:$B$776,P$119)+'СЕТ СН'!$I$9+СВЦЭМ!$D$10+'СЕТ СН'!$I$6-'СЕТ СН'!$I$19</f>
        <v>1706.88254607</v>
      </c>
      <c r="Q126" s="36">
        <f>SUMIFS(СВЦЭМ!$C$33:$C$776,СВЦЭМ!$A$33:$A$776,$A126,СВЦЭМ!$B$33:$B$776,Q$119)+'СЕТ СН'!$I$9+СВЦЭМ!$D$10+'СЕТ СН'!$I$6-'СЕТ СН'!$I$19</f>
        <v>1645.3724610099998</v>
      </c>
      <c r="R126" s="36">
        <f>SUMIFS(СВЦЭМ!$C$33:$C$776,СВЦЭМ!$A$33:$A$776,$A126,СВЦЭМ!$B$33:$B$776,R$119)+'СЕТ СН'!$I$9+СВЦЭМ!$D$10+'СЕТ СН'!$I$6-'СЕТ СН'!$I$19</f>
        <v>1626.5387165000002</v>
      </c>
      <c r="S126" s="36">
        <f>SUMIFS(СВЦЭМ!$C$33:$C$776,СВЦЭМ!$A$33:$A$776,$A126,СВЦЭМ!$B$33:$B$776,S$119)+'СЕТ СН'!$I$9+СВЦЭМ!$D$10+'СЕТ СН'!$I$6-'СЕТ СН'!$I$19</f>
        <v>1620.2648770599999</v>
      </c>
      <c r="T126" s="36">
        <f>SUMIFS(СВЦЭМ!$C$33:$C$776,СВЦЭМ!$A$33:$A$776,$A126,СВЦЭМ!$B$33:$B$776,T$119)+'СЕТ СН'!$I$9+СВЦЭМ!$D$10+'СЕТ СН'!$I$6-'СЕТ СН'!$I$19</f>
        <v>1565.4024313499999</v>
      </c>
      <c r="U126" s="36">
        <f>SUMIFS(СВЦЭМ!$C$33:$C$776,СВЦЭМ!$A$33:$A$776,$A126,СВЦЭМ!$B$33:$B$776,U$119)+'СЕТ СН'!$I$9+СВЦЭМ!$D$10+'СЕТ СН'!$I$6-'СЕТ СН'!$I$19</f>
        <v>1552.2145626800002</v>
      </c>
      <c r="V126" s="36">
        <f>SUMIFS(СВЦЭМ!$C$33:$C$776,СВЦЭМ!$A$33:$A$776,$A126,СВЦЭМ!$B$33:$B$776,V$119)+'СЕТ СН'!$I$9+СВЦЭМ!$D$10+'СЕТ СН'!$I$6-'СЕТ СН'!$I$19</f>
        <v>1552.9811422299999</v>
      </c>
      <c r="W126" s="36">
        <f>SUMIFS(СВЦЭМ!$C$33:$C$776,СВЦЭМ!$A$33:$A$776,$A126,СВЦЭМ!$B$33:$B$776,W$119)+'СЕТ СН'!$I$9+СВЦЭМ!$D$10+'СЕТ СН'!$I$6-'СЕТ СН'!$I$19</f>
        <v>1669.6641949199998</v>
      </c>
      <c r="X126" s="36">
        <f>SUMIFS(СВЦЭМ!$C$33:$C$776,СВЦЭМ!$A$33:$A$776,$A126,СВЦЭМ!$B$33:$B$776,X$119)+'СЕТ СН'!$I$9+СВЦЭМ!$D$10+'СЕТ СН'!$I$6-'СЕТ СН'!$I$19</f>
        <v>1783.94608823</v>
      </c>
      <c r="Y126" s="36">
        <f>SUMIFS(СВЦЭМ!$C$33:$C$776,СВЦЭМ!$A$33:$A$776,$A126,СВЦЭМ!$B$33:$B$776,Y$119)+'СЕТ СН'!$I$9+СВЦЭМ!$D$10+'СЕТ СН'!$I$6-'СЕТ СН'!$I$19</f>
        <v>1747.2356850900001</v>
      </c>
    </row>
    <row r="127" spans="1:27" ht="15.75" x14ac:dyDescent="0.2">
      <c r="A127" s="35">
        <f t="shared" si="3"/>
        <v>43473</v>
      </c>
      <c r="B127" s="36">
        <f>SUMIFS(СВЦЭМ!$C$33:$C$776,СВЦЭМ!$A$33:$A$776,$A127,СВЦЭМ!$B$33:$B$776,B$119)+'СЕТ СН'!$I$9+СВЦЭМ!$D$10+'СЕТ СН'!$I$6-'СЕТ СН'!$I$19</f>
        <v>1749.9625646700001</v>
      </c>
      <c r="C127" s="36">
        <f>SUMIFS(СВЦЭМ!$C$33:$C$776,СВЦЭМ!$A$33:$A$776,$A127,СВЦЭМ!$B$33:$B$776,C$119)+'СЕТ СН'!$I$9+СВЦЭМ!$D$10+'СЕТ СН'!$I$6-'СЕТ СН'!$I$19</f>
        <v>1775.5217743600001</v>
      </c>
      <c r="D127" s="36">
        <f>SUMIFS(СВЦЭМ!$C$33:$C$776,СВЦЭМ!$A$33:$A$776,$A127,СВЦЭМ!$B$33:$B$776,D$119)+'СЕТ СН'!$I$9+СВЦЭМ!$D$10+'СЕТ СН'!$I$6-'СЕТ СН'!$I$19</f>
        <v>1753.9944651800001</v>
      </c>
      <c r="E127" s="36">
        <f>SUMIFS(СВЦЭМ!$C$33:$C$776,СВЦЭМ!$A$33:$A$776,$A127,СВЦЭМ!$B$33:$B$776,E$119)+'СЕТ СН'!$I$9+СВЦЭМ!$D$10+'СЕТ СН'!$I$6-'СЕТ СН'!$I$19</f>
        <v>1787.0983119500002</v>
      </c>
      <c r="F127" s="36">
        <f>SUMIFS(СВЦЭМ!$C$33:$C$776,СВЦЭМ!$A$33:$A$776,$A127,СВЦЭМ!$B$33:$B$776,F$119)+'СЕТ СН'!$I$9+СВЦЭМ!$D$10+'СЕТ СН'!$I$6-'СЕТ СН'!$I$19</f>
        <v>1762.1717334700002</v>
      </c>
      <c r="G127" s="36">
        <f>SUMIFS(СВЦЭМ!$C$33:$C$776,СВЦЭМ!$A$33:$A$776,$A127,СВЦЭМ!$B$33:$B$776,G$119)+'СЕТ СН'!$I$9+СВЦЭМ!$D$10+'СЕТ СН'!$I$6-'СЕТ СН'!$I$19</f>
        <v>1798.6821734499999</v>
      </c>
      <c r="H127" s="36">
        <f>SUMIFS(СВЦЭМ!$C$33:$C$776,СВЦЭМ!$A$33:$A$776,$A127,СВЦЭМ!$B$33:$B$776,H$119)+'СЕТ СН'!$I$9+СВЦЭМ!$D$10+'СЕТ СН'!$I$6-'СЕТ СН'!$I$19</f>
        <v>1868.7428256600001</v>
      </c>
      <c r="I127" s="36">
        <f>SUMIFS(СВЦЭМ!$C$33:$C$776,СВЦЭМ!$A$33:$A$776,$A127,СВЦЭМ!$B$33:$B$776,I$119)+'СЕТ СН'!$I$9+СВЦЭМ!$D$10+'СЕТ СН'!$I$6-'СЕТ СН'!$I$19</f>
        <v>1839.9252787999999</v>
      </c>
      <c r="J127" s="36">
        <f>SUMIFS(СВЦЭМ!$C$33:$C$776,СВЦЭМ!$A$33:$A$776,$A127,СВЦЭМ!$B$33:$B$776,J$119)+'СЕТ СН'!$I$9+СВЦЭМ!$D$10+'СЕТ СН'!$I$6-'СЕТ СН'!$I$19</f>
        <v>1785.0155465299999</v>
      </c>
      <c r="K127" s="36">
        <f>SUMIFS(СВЦЭМ!$C$33:$C$776,СВЦЭМ!$A$33:$A$776,$A127,СВЦЭМ!$B$33:$B$776,K$119)+'СЕТ СН'!$I$9+СВЦЭМ!$D$10+'СЕТ СН'!$I$6-'СЕТ СН'!$I$19</f>
        <v>1708.3718834599999</v>
      </c>
      <c r="L127" s="36">
        <f>SUMIFS(СВЦЭМ!$C$33:$C$776,СВЦЭМ!$A$33:$A$776,$A127,СВЦЭМ!$B$33:$B$776,L$119)+'СЕТ СН'!$I$9+СВЦЭМ!$D$10+'СЕТ СН'!$I$6-'СЕТ СН'!$I$19</f>
        <v>1684.2801366200001</v>
      </c>
      <c r="M127" s="36">
        <f>SUMIFS(СВЦЭМ!$C$33:$C$776,СВЦЭМ!$A$33:$A$776,$A127,СВЦЭМ!$B$33:$B$776,M$119)+'СЕТ СН'!$I$9+СВЦЭМ!$D$10+'СЕТ СН'!$I$6-'СЕТ СН'!$I$19</f>
        <v>1721.9618793999998</v>
      </c>
      <c r="N127" s="36">
        <f>SUMIFS(СВЦЭМ!$C$33:$C$776,СВЦЭМ!$A$33:$A$776,$A127,СВЦЭМ!$B$33:$B$776,N$119)+'СЕТ СН'!$I$9+СВЦЭМ!$D$10+'СЕТ СН'!$I$6-'СЕТ СН'!$I$19</f>
        <v>1687.0943798799999</v>
      </c>
      <c r="O127" s="36">
        <f>SUMIFS(СВЦЭМ!$C$33:$C$776,СВЦЭМ!$A$33:$A$776,$A127,СВЦЭМ!$B$33:$B$776,O$119)+'СЕТ СН'!$I$9+СВЦЭМ!$D$10+'СЕТ СН'!$I$6-'СЕТ СН'!$I$19</f>
        <v>1690.1259727500001</v>
      </c>
      <c r="P127" s="36">
        <f>SUMIFS(СВЦЭМ!$C$33:$C$776,СВЦЭМ!$A$33:$A$776,$A127,СВЦЭМ!$B$33:$B$776,P$119)+'СЕТ СН'!$I$9+СВЦЭМ!$D$10+'СЕТ СН'!$I$6-'СЕТ СН'!$I$19</f>
        <v>1690.4218341699998</v>
      </c>
      <c r="Q127" s="36">
        <f>SUMIFS(СВЦЭМ!$C$33:$C$776,СВЦЭМ!$A$33:$A$776,$A127,СВЦЭМ!$B$33:$B$776,Q$119)+'СЕТ СН'!$I$9+СВЦЭМ!$D$10+'СЕТ СН'!$I$6-'СЕТ СН'!$I$19</f>
        <v>1691.9970952999997</v>
      </c>
      <c r="R127" s="36">
        <f>SUMIFS(СВЦЭМ!$C$33:$C$776,СВЦЭМ!$A$33:$A$776,$A127,СВЦЭМ!$B$33:$B$776,R$119)+'СЕТ СН'!$I$9+СВЦЭМ!$D$10+'СЕТ СН'!$I$6-'СЕТ СН'!$I$19</f>
        <v>1643.4044576799997</v>
      </c>
      <c r="S127" s="36">
        <f>SUMIFS(СВЦЭМ!$C$33:$C$776,СВЦЭМ!$A$33:$A$776,$A127,СВЦЭМ!$B$33:$B$776,S$119)+'СЕТ СН'!$I$9+СВЦЭМ!$D$10+'СЕТ СН'!$I$6-'СЕТ СН'!$I$19</f>
        <v>1609.2464504</v>
      </c>
      <c r="T127" s="36">
        <f>SUMIFS(СВЦЭМ!$C$33:$C$776,СВЦЭМ!$A$33:$A$776,$A127,СВЦЭМ!$B$33:$B$776,T$119)+'СЕТ СН'!$I$9+СВЦЭМ!$D$10+'СЕТ СН'!$I$6-'СЕТ СН'!$I$19</f>
        <v>1652.17788389</v>
      </c>
      <c r="U127" s="36">
        <f>SUMIFS(СВЦЭМ!$C$33:$C$776,СВЦЭМ!$A$33:$A$776,$A127,СВЦЭМ!$B$33:$B$776,U$119)+'СЕТ СН'!$I$9+СВЦЭМ!$D$10+'СЕТ СН'!$I$6-'СЕТ СН'!$I$19</f>
        <v>1702.8509794000001</v>
      </c>
      <c r="V127" s="36">
        <f>SUMIFS(СВЦЭМ!$C$33:$C$776,СВЦЭМ!$A$33:$A$776,$A127,СВЦЭМ!$B$33:$B$776,V$119)+'СЕТ СН'!$I$9+СВЦЭМ!$D$10+'СЕТ СН'!$I$6-'СЕТ СН'!$I$19</f>
        <v>1770.58669805</v>
      </c>
      <c r="W127" s="36">
        <f>SUMIFS(СВЦЭМ!$C$33:$C$776,СВЦЭМ!$A$33:$A$776,$A127,СВЦЭМ!$B$33:$B$776,W$119)+'СЕТ СН'!$I$9+СВЦЭМ!$D$10+'СЕТ СН'!$I$6-'СЕТ СН'!$I$19</f>
        <v>1760.8785720800001</v>
      </c>
      <c r="X127" s="36">
        <f>SUMIFS(СВЦЭМ!$C$33:$C$776,СВЦЭМ!$A$33:$A$776,$A127,СВЦЭМ!$B$33:$B$776,X$119)+'СЕТ СН'!$I$9+СВЦЭМ!$D$10+'СЕТ СН'!$I$6-'СЕТ СН'!$I$19</f>
        <v>1797.39913462</v>
      </c>
      <c r="Y127" s="36">
        <f>SUMIFS(СВЦЭМ!$C$33:$C$776,СВЦЭМ!$A$33:$A$776,$A127,СВЦЭМ!$B$33:$B$776,Y$119)+'СЕТ СН'!$I$9+СВЦЭМ!$D$10+'СЕТ СН'!$I$6-'СЕТ СН'!$I$19</f>
        <v>1873.53744349</v>
      </c>
    </row>
    <row r="128" spans="1:27" ht="15.75" x14ac:dyDescent="0.2">
      <c r="A128" s="35">
        <f t="shared" si="3"/>
        <v>43474</v>
      </c>
      <c r="B128" s="36">
        <f>SUMIFS(СВЦЭМ!$C$33:$C$776,СВЦЭМ!$A$33:$A$776,$A128,СВЦЭМ!$B$33:$B$776,B$119)+'СЕТ СН'!$I$9+СВЦЭМ!$D$10+'СЕТ СН'!$I$6-'СЕТ СН'!$I$19</f>
        <v>1910.9356862300001</v>
      </c>
      <c r="C128" s="36">
        <f>SUMIFS(СВЦЭМ!$C$33:$C$776,СВЦЭМ!$A$33:$A$776,$A128,СВЦЭМ!$B$33:$B$776,C$119)+'СЕТ СН'!$I$9+СВЦЭМ!$D$10+'СЕТ СН'!$I$6-'СЕТ СН'!$I$19</f>
        <v>1900.9360848199999</v>
      </c>
      <c r="D128" s="36">
        <f>SUMIFS(СВЦЭМ!$C$33:$C$776,СВЦЭМ!$A$33:$A$776,$A128,СВЦЭМ!$B$33:$B$776,D$119)+'СЕТ СН'!$I$9+СВЦЭМ!$D$10+'СЕТ СН'!$I$6-'СЕТ СН'!$I$19</f>
        <v>1935.43271164</v>
      </c>
      <c r="E128" s="36">
        <f>SUMIFS(СВЦЭМ!$C$33:$C$776,СВЦЭМ!$A$33:$A$776,$A128,СВЦЭМ!$B$33:$B$776,E$119)+'СЕТ СН'!$I$9+СВЦЭМ!$D$10+'СЕТ СН'!$I$6-'СЕТ СН'!$I$19</f>
        <v>1904.2553039999998</v>
      </c>
      <c r="F128" s="36">
        <f>SUMIFS(СВЦЭМ!$C$33:$C$776,СВЦЭМ!$A$33:$A$776,$A128,СВЦЭМ!$B$33:$B$776,F$119)+'СЕТ СН'!$I$9+СВЦЭМ!$D$10+'СЕТ СН'!$I$6-'СЕТ СН'!$I$19</f>
        <v>1850.2079978900001</v>
      </c>
      <c r="G128" s="36">
        <f>SUMIFS(СВЦЭМ!$C$33:$C$776,СВЦЭМ!$A$33:$A$776,$A128,СВЦЭМ!$B$33:$B$776,G$119)+'СЕТ СН'!$I$9+СВЦЭМ!$D$10+'СЕТ СН'!$I$6-'СЕТ СН'!$I$19</f>
        <v>1838.46412753</v>
      </c>
      <c r="H128" s="36">
        <f>SUMIFS(СВЦЭМ!$C$33:$C$776,СВЦЭМ!$A$33:$A$776,$A128,СВЦЭМ!$B$33:$B$776,H$119)+'СЕТ СН'!$I$9+СВЦЭМ!$D$10+'СЕТ СН'!$I$6-'СЕТ СН'!$I$19</f>
        <v>1804.53704793</v>
      </c>
      <c r="I128" s="36">
        <f>SUMIFS(СВЦЭМ!$C$33:$C$776,СВЦЭМ!$A$33:$A$776,$A128,СВЦЭМ!$B$33:$B$776,I$119)+'СЕТ СН'!$I$9+СВЦЭМ!$D$10+'СЕТ СН'!$I$6-'СЕТ СН'!$I$19</f>
        <v>1732.8347409100002</v>
      </c>
      <c r="J128" s="36">
        <f>SUMIFS(СВЦЭМ!$C$33:$C$776,СВЦЭМ!$A$33:$A$776,$A128,СВЦЭМ!$B$33:$B$776,J$119)+'СЕТ СН'!$I$9+СВЦЭМ!$D$10+'СЕТ СН'!$I$6-'СЕТ СН'!$I$19</f>
        <v>1715.3776360799998</v>
      </c>
      <c r="K128" s="36">
        <f>SUMIFS(СВЦЭМ!$C$33:$C$776,СВЦЭМ!$A$33:$A$776,$A128,СВЦЭМ!$B$33:$B$776,K$119)+'СЕТ СН'!$I$9+СВЦЭМ!$D$10+'СЕТ СН'!$I$6-'СЕТ СН'!$I$19</f>
        <v>1695.3795734099999</v>
      </c>
      <c r="L128" s="36">
        <f>SUMIFS(СВЦЭМ!$C$33:$C$776,СВЦЭМ!$A$33:$A$776,$A128,СВЦЭМ!$B$33:$B$776,L$119)+'СЕТ СН'!$I$9+СВЦЭМ!$D$10+'СЕТ СН'!$I$6-'СЕТ СН'!$I$19</f>
        <v>1689.0451892299998</v>
      </c>
      <c r="M128" s="36">
        <f>SUMIFS(СВЦЭМ!$C$33:$C$776,СВЦЭМ!$A$33:$A$776,$A128,СВЦЭМ!$B$33:$B$776,M$119)+'СЕТ СН'!$I$9+СВЦЭМ!$D$10+'СЕТ СН'!$I$6-'СЕТ СН'!$I$19</f>
        <v>1699.6578750499998</v>
      </c>
      <c r="N128" s="36">
        <f>SUMIFS(СВЦЭМ!$C$33:$C$776,СВЦЭМ!$A$33:$A$776,$A128,СВЦЭМ!$B$33:$B$776,N$119)+'СЕТ СН'!$I$9+СВЦЭМ!$D$10+'СЕТ СН'!$I$6-'СЕТ СН'!$I$19</f>
        <v>1701.7496950700001</v>
      </c>
      <c r="O128" s="36">
        <f>SUMIFS(СВЦЭМ!$C$33:$C$776,СВЦЭМ!$A$33:$A$776,$A128,СВЦЭМ!$B$33:$B$776,O$119)+'СЕТ СН'!$I$9+СВЦЭМ!$D$10+'СЕТ СН'!$I$6-'СЕТ СН'!$I$19</f>
        <v>1681.8513390799999</v>
      </c>
      <c r="P128" s="36">
        <f>SUMIFS(СВЦЭМ!$C$33:$C$776,СВЦЭМ!$A$33:$A$776,$A128,СВЦЭМ!$B$33:$B$776,P$119)+'СЕТ СН'!$I$9+СВЦЭМ!$D$10+'СЕТ СН'!$I$6-'СЕТ СН'!$I$19</f>
        <v>1675.5873455699998</v>
      </c>
      <c r="Q128" s="36">
        <f>SUMIFS(СВЦЭМ!$C$33:$C$776,СВЦЭМ!$A$33:$A$776,$A128,СВЦЭМ!$B$33:$B$776,Q$119)+'СЕТ СН'!$I$9+СВЦЭМ!$D$10+'СЕТ СН'!$I$6-'СЕТ СН'!$I$19</f>
        <v>1715.62275869</v>
      </c>
      <c r="R128" s="36">
        <f>SUMIFS(СВЦЭМ!$C$33:$C$776,СВЦЭМ!$A$33:$A$776,$A128,СВЦЭМ!$B$33:$B$776,R$119)+'СЕТ СН'!$I$9+СВЦЭМ!$D$10+'СЕТ СН'!$I$6-'СЕТ СН'!$I$19</f>
        <v>1805.3177279799997</v>
      </c>
      <c r="S128" s="36">
        <f>SUMIFS(СВЦЭМ!$C$33:$C$776,СВЦЭМ!$A$33:$A$776,$A128,СВЦЭМ!$B$33:$B$776,S$119)+'СЕТ СН'!$I$9+СВЦЭМ!$D$10+'СЕТ СН'!$I$6-'СЕТ СН'!$I$19</f>
        <v>1568.3190257000001</v>
      </c>
      <c r="T128" s="36">
        <f>SUMIFS(СВЦЭМ!$C$33:$C$776,СВЦЭМ!$A$33:$A$776,$A128,СВЦЭМ!$B$33:$B$776,T$119)+'СЕТ СН'!$I$9+СВЦЭМ!$D$10+'СЕТ СН'!$I$6-'СЕТ СН'!$I$19</f>
        <v>1511.2457519300001</v>
      </c>
      <c r="U128" s="36">
        <f>SUMIFS(СВЦЭМ!$C$33:$C$776,СВЦЭМ!$A$33:$A$776,$A128,СВЦЭМ!$B$33:$B$776,U$119)+'СЕТ СН'!$I$9+СВЦЭМ!$D$10+'СЕТ СН'!$I$6-'СЕТ СН'!$I$19</f>
        <v>1510.4244574700001</v>
      </c>
      <c r="V128" s="36">
        <f>SUMIFS(СВЦЭМ!$C$33:$C$776,СВЦЭМ!$A$33:$A$776,$A128,СВЦЭМ!$B$33:$B$776,V$119)+'СЕТ СН'!$I$9+СВЦЭМ!$D$10+'СЕТ СН'!$I$6-'СЕТ СН'!$I$19</f>
        <v>1687.2847918500001</v>
      </c>
      <c r="W128" s="36">
        <f>SUMIFS(СВЦЭМ!$C$33:$C$776,СВЦЭМ!$A$33:$A$776,$A128,СВЦЭМ!$B$33:$B$776,W$119)+'СЕТ СН'!$I$9+СВЦЭМ!$D$10+'СЕТ СН'!$I$6-'СЕТ СН'!$I$19</f>
        <v>1696.5949977</v>
      </c>
      <c r="X128" s="36">
        <f>SUMIFS(СВЦЭМ!$C$33:$C$776,СВЦЭМ!$A$33:$A$776,$A128,СВЦЭМ!$B$33:$B$776,X$119)+'СЕТ СН'!$I$9+СВЦЭМ!$D$10+'СЕТ СН'!$I$6-'СЕТ СН'!$I$19</f>
        <v>1728.7894381299998</v>
      </c>
      <c r="Y128" s="36">
        <f>SUMIFS(СВЦЭМ!$C$33:$C$776,СВЦЭМ!$A$33:$A$776,$A128,СВЦЭМ!$B$33:$B$776,Y$119)+'СЕТ СН'!$I$9+СВЦЭМ!$D$10+'СЕТ СН'!$I$6-'СЕТ СН'!$I$19</f>
        <v>1810.51041115</v>
      </c>
    </row>
    <row r="129" spans="1:25" ht="15.75" x14ac:dyDescent="0.2">
      <c r="A129" s="35">
        <f t="shared" si="3"/>
        <v>43475</v>
      </c>
      <c r="B129" s="36">
        <f>SUMIFS(СВЦЭМ!$C$33:$C$776,СВЦЭМ!$A$33:$A$776,$A129,СВЦЭМ!$B$33:$B$776,B$119)+'СЕТ СН'!$I$9+СВЦЭМ!$D$10+'СЕТ СН'!$I$6-'СЕТ СН'!$I$19</f>
        <v>1910.2709296099997</v>
      </c>
      <c r="C129" s="36">
        <f>SUMIFS(СВЦЭМ!$C$33:$C$776,СВЦЭМ!$A$33:$A$776,$A129,СВЦЭМ!$B$33:$B$776,C$119)+'СЕТ СН'!$I$9+СВЦЭМ!$D$10+'СЕТ СН'!$I$6-'СЕТ СН'!$I$19</f>
        <v>1849.9281259899999</v>
      </c>
      <c r="D129" s="36">
        <f>SUMIFS(СВЦЭМ!$C$33:$C$776,СВЦЭМ!$A$33:$A$776,$A129,СВЦЭМ!$B$33:$B$776,D$119)+'СЕТ СН'!$I$9+СВЦЭМ!$D$10+'СЕТ СН'!$I$6-'СЕТ СН'!$I$19</f>
        <v>1918.41634415</v>
      </c>
      <c r="E129" s="36">
        <f>SUMIFS(СВЦЭМ!$C$33:$C$776,СВЦЭМ!$A$33:$A$776,$A129,СВЦЭМ!$B$33:$B$776,E$119)+'СЕТ СН'!$I$9+СВЦЭМ!$D$10+'СЕТ СН'!$I$6-'СЕТ СН'!$I$19</f>
        <v>1867.60003117</v>
      </c>
      <c r="F129" s="36">
        <f>SUMIFS(СВЦЭМ!$C$33:$C$776,СВЦЭМ!$A$33:$A$776,$A129,СВЦЭМ!$B$33:$B$776,F$119)+'СЕТ СН'!$I$9+СВЦЭМ!$D$10+'СЕТ СН'!$I$6-'СЕТ СН'!$I$19</f>
        <v>1880.3288981800001</v>
      </c>
      <c r="G129" s="36">
        <f>SUMIFS(СВЦЭМ!$C$33:$C$776,СВЦЭМ!$A$33:$A$776,$A129,СВЦЭМ!$B$33:$B$776,G$119)+'СЕТ СН'!$I$9+СВЦЭМ!$D$10+'СЕТ СН'!$I$6-'СЕТ СН'!$I$19</f>
        <v>1923.14076105</v>
      </c>
      <c r="H129" s="36">
        <f>SUMIFS(СВЦЭМ!$C$33:$C$776,СВЦЭМ!$A$33:$A$776,$A129,СВЦЭМ!$B$33:$B$776,H$119)+'СЕТ СН'!$I$9+СВЦЭМ!$D$10+'СЕТ СН'!$I$6-'СЕТ СН'!$I$19</f>
        <v>1897.7813396900001</v>
      </c>
      <c r="I129" s="36">
        <f>SUMIFS(СВЦЭМ!$C$33:$C$776,СВЦЭМ!$A$33:$A$776,$A129,СВЦЭМ!$B$33:$B$776,I$119)+'СЕТ СН'!$I$9+СВЦЭМ!$D$10+'СЕТ СН'!$I$6-'СЕТ СН'!$I$19</f>
        <v>1805.1698372599999</v>
      </c>
      <c r="J129" s="36">
        <f>SUMIFS(СВЦЭМ!$C$33:$C$776,СВЦЭМ!$A$33:$A$776,$A129,СВЦЭМ!$B$33:$B$776,J$119)+'СЕТ СН'!$I$9+СВЦЭМ!$D$10+'СЕТ СН'!$I$6-'СЕТ СН'!$I$19</f>
        <v>1766.8566876199998</v>
      </c>
      <c r="K129" s="36">
        <f>SUMIFS(СВЦЭМ!$C$33:$C$776,СВЦЭМ!$A$33:$A$776,$A129,СВЦЭМ!$B$33:$B$776,K$119)+'СЕТ СН'!$I$9+СВЦЭМ!$D$10+'СЕТ СН'!$I$6-'СЕТ СН'!$I$19</f>
        <v>1767.8894427</v>
      </c>
      <c r="L129" s="36">
        <f>SUMIFS(СВЦЭМ!$C$33:$C$776,СВЦЭМ!$A$33:$A$776,$A129,СВЦЭМ!$B$33:$B$776,L$119)+'СЕТ СН'!$I$9+СВЦЭМ!$D$10+'СЕТ СН'!$I$6-'СЕТ СН'!$I$19</f>
        <v>1721.0673038199998</v>
      </c>
      <c r="M129" s="36">
        <f>SUMIFS(СВЦЭМ!$C$33:$C$776,СВЦЭМ!$A$33:$A$776,$A129,СВЦЭМ!$B$33:$B$776,M$119)+'СЕТ СН'!$I$9+СВЦЭМ!$D$10+'СЕТ СН'!$I$6-'СЕТ СН'!$I$19</f>
        <v>1508.23106667</v>
      </c>
      <c r="N129" s="36">
        <f>SUMIFS(СВЦЭМ!$C$33:$C$776,СВЦЭМ!$A$33:$A$776,$A129,СВЦЭМ!$B$33:$B$776,N$119)+'СЕТ СН'!$I$9+СВЦЭМ!$D$10+'СЕТ СН'!$I$6-'СЕТ СН'!$I$19</f>
        <v>1507.6868101300001</v>
      </c>
      <c r="O129" s="36">
        <f>SUMIFS(СВЦЭМ!$C$33:$C$776,СВЦЭМ!$A$33:$A$776,$A129,СВЦЭМ!$B$33:$B$776,O$119)+'СЕТ СН'!$I$9+СВЦЭМ!$D$10+'СЕТ СН'!$I$6-'СЕТ СН'!$I$19</f>
        <v>1515.8182043199999</v>
      </c>
      <c r="P129" s="36">
        <f>SUMIFS(СВЦЭМ!$C$33:$C$776,СВЦЭМ!$A$33:$A$776,$A129,СВЦЭМ!$B$33:$B$776,P$119)+'СЕТ СН'!$I$9+СВЦЭМ!$D$10+'СЕТ СН'!$I$6-'СЕТ СН'!$I$19</f>
        <v>1536.54107804</v>
      </c>
      <c r="Q129" s="36">
        <f>SUMIFS(СВЦЭМ!$C$33:$C$776,СВЦЭМ!$A$33:$A$776,$A129,СВЦЭМ!$B$33:$B$776,Q$119)+'СЕТ СН'!$I$9+СВЦЭМ!$D$10+'СЕТ СН'!$I$6-'СЕТ СН'!$I$19</f>
        <v>1520.99466932</v>
      </c>
      <c r="R129" s="36">
        <f>SUMIFS(СВЦЭМ!$C$33:$C$776,СВЦЭМ!$A$33:$A$776,$A129,СВЦЭМ!$B$33:$B$776,R$119)+'СЕТ СН'!$I$9+СВЦЭМ!$D$10+'СЕТ СН'!$I$6-'СЕТ СН'!$I$19</f>
        <v>1538.80022497</v>
      </c>
      <c r="S129" s="36">
        <f>SUMIFS(СВЦЭМ!$C$33:$C$776,СВЦЭМ!$A$33:$A$776,$A129,СВЦЭМ!$B$33:$B$776,S$119)+'СЕТ СН'!$I$9+СВЦЭМ!$D$10+'СЕТ СН'!$I$6-'СЕТ СН'!$I$19</f>
        <v>1534.9775561199999</v>
      </c>
      <c r="T129" s="36">
        <f>SUMIFS(СВЦЭМ!$C$33:$C$776,СВЦЭМ!$A$33:$A$776,$A129,СВЦЭМ!$B$33:$B$776,T$119)+'СЕТ СН'!$I$9+СВЦЭМ!$D$10+'СЕТ СН'!$I$6-'СЕТ СН'!$I$19</f>
        <v>1514.0757698800001</v>
      </c>
      <c r="U129" s="36">
        <f>SUMIFS(СВЦЭМ!$C$33:$C$776,СВЦЭМ!$A$33:$A$776,$A129,СВЦЭМ!$B$33:$B$776,U$119)+'СЕТ СН'!$I$9+СВЦЭМ!$D$10+'СЕТ СН'!$I$6-'СЕТ СН'!$I$19</f>
        <v>1543.1365498499999</v>
      </c>
      <c r="V129" s="36">
        <f>SUMIFS(СВЦЭМ!$C$33:$C$776,СВЦЭМ!$A$33:$A$776,$A129,СВЦЭМ!$B$33:$B$776,V$119)+'СЕТ СН'!$I$9+СВЦЭМ!$D$10+'СЕТ СН'!$I$6-'СЕТ СН'!$I$19</f>
        <v>1747.5116445200001</v>
      </c>
      <c r="W129" s="36">
        <f>SUMIFS(СВЦЭМ!$C$33:$C$776,СВЦЭМ!$A$33:$A$776,$A129,СВЦЭМ!$B$33:$B$776,W$119)+'СЕТ СН'!$I$9+СВЦЭМ!$D$10+'СЕТ СН'!$I$6-'СЕТ СН'!$I$19</f>
        <v>1761.73540959</v>
      </c>
      <c r="X129" s="36">
        <f>SUMIFS(СВЦЭМ!$C$33:$C$776,СВЦЭМ!$A$33:$A$776,$A129,СВЦЭМ!$B$33:$B$776,X$119)+'СЕТ СН'!$I$9+СВЦЭМ!$D$10+'СЕТ СН'!$I$6-'СЕТ СН'!$I$19</f>
        <v>1736.8858744099998</v>
      </c>
      <c r="Y129" s="36">
        <f>SUMIFS(СВЦЭМ!$C$33:$C$776,СВЦЭМ!$A$33:$A$776,$A129,СВЦЭМ!$B$33:$B$776,Y$119)+'СЕТ СН'!$I$9+СВЦЭМ!$D$10+'СЕТ СН'!$I$6-'СЕТ СН'!$I$19</f>
        <v>1808.63697344</v>
      </c>
    </row>
    <row r="130" spans="1:25" ht="15.75" x14ac:dyDescent="0.2">
      <c r="A130" s="35">
        <f t="shared" si="3"/>
        <v>43476</v>
      </c>
      <c r="B130" s="36">
        <f>SUMIFS(СВЦЭМ!$C$33:$C$776,СВЦЭМ!$A$33:$A$776,$A130,СВЦЭМ!$B$33:$B$776,B$119)+'СЕТ СН'!$I$9+СВЦЭМ!$D$10+'СЕТ СН'!$I$6-'СЕТ СН'!$I$19</f>
        <v>1887.6334614100001</v>
      </c>
      <c r="C130" s="36">
        <f>SUMIFS(СВЦЭМ!$C$33:$C$776,СВЦЭМ!$A$33:$A$776,$A130,СВЦЭМ!$B$33:$B$776,C$119)+'СЕТ СН'!$I$9+СВЦЭМ!$D$10+'СЕТ СН'!$I$6-'СЕТ СН'!$I$19</f>
        <v>1897.12884046</v>
      </c>
      <c r="D130" s="36">
        <f>SUMIFS(СВЦЭМ!$C$33:$C$776,СВЦЭМ!$A$33:$A$776,$A130,СВЦЭМ!$B$33:$B$776,D$119)+'СЕТ СН'!$I$9+СВЦЭМ!$D$10+'СЕТ СН'!$I$6-'СЕТ СН'!$I$19</f>
        <v>1953.4191225099999</v>
      </c>
      <c r="E130" s="36">
        <f>SUMIFS(СВЦЭМ!$C$33:$C$776,СВЦЭМ!$A$33:$A$776,$A130,СВЦЭМ!$B$33:$B$776,E$119)+'СЕТ СН'!$I$9+СВЦЭМ!$D$10+'СЕТ СН'!$I$6-'СЕТ СН'!$I$19</f>
        <v>1986.7923111800001</v>
      </c>
      <c r="F130" s="36">
        <f>SUMIFS(СВЦЭМ!$C$33:$C$776,СВЦЭМ!$A$33:$A$776,$A130,СВЦЭМ!$B$33:$B$776,F$119)+'СЕТ СН'!$I$9+СВЦЭМ!$D$10+'СЕТ СН'!$I$6-'СЕТ СН'!$I$19</f>
        <v>1953.4653963400001</v>
      </c>
      <c r="G130" s="36">
        <f>SUMIFS(СВЦЭМ!$C$33:$C$776,СВЦЭМ!$A$33:$A$776,$A130,СВЦЭМ!$B$33:$B$776,G$119)+'СЕТ СН'!$I$9+СВЦЭМ!$D$10+'СЕТ СН'!$I$6-'СЕТ СН'!$I$19</f>
        <v>1924.1709939899997</v>
      </c>
      <c r="H130" s="36">
        <f>SUMIFS(СВЦЭМ!$C$33:$C$776,СВЦЭМ!$A$33:$A$776,$A130,СВЦЭМ!$B$33:$B$776,H$119)+'СЕТ СН'!$I$9+СВЦЭМ!$D$10+'СЕТ СН'!$I$6-'СЕТ СН'!$I$19</f>
        <v>1880.4882605899998</v>
      </c>
      <c r="I130" s="36">
        <f>SUMIFS(СВЦЭМ!$C$33:$C$776,СВЦЭМ!$A$33:$A$776,$A130,СВЦЭМ!$B$33:$B$776,I$119)+'СЕТ СН'!$I$9+СВЦЭМ!$D$10+'СЕТ СН'!$I$6-'СЕТ СН'!$I$19</f>
        <v>1777.8943373100001</v>
      </c>
      <c r="J130" s="36">
        <f>SUMIFS(СВЦЭМ!$C$33:$C$776,СВЦЭМ!$A$33:$A$776,$A130,СВЦЭМ!$B$33:$B$776,J$119)+'СЕТ СН'!$I$9+СВЦЭМ!$D$10+'СЕТ СН'!$I$6-'СЕТ СН'!$I$19</f>
        <v>1740.3248677900001</v>
      </c>
      <c r="K130" s="36">
        <f>SUMIFS(СВЦЭМ!$C$33:$C$776,СВЦЭМ!$A$33:$A$776,$A130,СВЦЭМ!$B$33:$B$776,K$119)+'СЕТ СН'!$I$9+СВЦЭМ!$D$10+'СЕТ СН'!$I$6-'СЕТ СН'!$I$19</f>
        <v>1798.01696524</v>
      </c>
      <c r="L130" s="36">
        <f>SUMIFS(СВЦЭМ!$C$33:$C$776,СВЦЭМ!$A$33:$A$776,$A130,СВЦЭМ!$B$33:$B$776,L$119)+'СЕТ СН'!$I$9+СВЦЭМ!$D$10+'СЕТ СН'!$I$6-'СЕТ СН'!$I$19</f>
        <v>1871.3613898099998</v>
      </c>
      <c r="M130" s="36">
        <f>SUMIFS(СВЦЭМ!$C$33:$C$776,СВЦЭМ!$A$33:$A$776,$A130,СВЦЭМ!$B$33:$B$776,M$119)+'СЕТ СН'!$I$9+СВЦЭМ!$D$10+'СЕТ СН'!$I$6-'СЕТ СН'!$I$19</f>
        <v>1918.70571913</v>
      </c>
      <c r="N130" s="36">
        <f>SUMIFS(СВЦЭМ!$C$33:$C$776,СВЦЭМ!$A$33:$A$776,$A130,СВЦЭМ!$B$33:$B$776,N$119)+'СЕТ СН'!$I$9+СВЦЭМ!$D$10+'СЕТ СН'!$I$6-'СЕТ СН'!$I$19</f>
        <v>1988.5878997499999</v>
      </c>
      <c r="O130" s="36">
        <f>SUMIFS(СВЦЭМ!$C$33:$C$776,СВЦЭМ!$A$33:$A$776,$A130,СВЦЭМ!$B$33:$B$776,O$119)+'СЕТ СН'!$I$9+СВЦЭМ!$D$10+'СЕТ СН'!$I$6-'СЕТ СН'!$I$19</f>
        <v>1968.0517335700001</v>
      </c>
      <c r="P130" s="36">
        <f>SUMIFS(СВЦЭМ!$C$33:$C$776,СВЦЭМ!$A$33:$A$776,$A130,СВЦЭМ!$B$33:$B$776,P$119)+'СЕТ СН'!$I$9+СВЦЭМ!$D$10+'СЕТ СН'!$I$6-'СЕТ СН'!$I$19</f>
        <v>1629.7296403300002</v>
      </c>
      <c r="Q130" s="36">
        <f>SUMIFS(СВЦЭМ!$C$33:$C$776,СВЦЭМ!$A$33:$A$776,$A130,СВЦЭМ!$B$33:$B$776,Q$119)+'СЕТ СН'!$I$9+СВЦЭМ!$D$10+'СЕТ СН'!$I$6-'СЕТ СН'!$I$19</f>
        <v>1664.9633871999999</v>
      </c>
      <c r="R130" s="36">
        <f>SUMIFS(СВЦЭМ!$C$33:$C$776,СВЦЭМ!$A$33:$A$776,$A130,СВЦЭМ!$B$33:$B$776,R$119)+'СЕТ СН'!$I$9+СВЦЭМ!$D$10+'СЕТ СН'!$I$6-'СЕТ СН'!$I$19</f>
        <v>1629.0769174299999</v>
      </c>
      <c r="S130" s="36">
        <f>SUMIFS(СВЦЭМ!$C$33:$C$776,СВЦЭМ!$A$33:$A$776,$A130,СВЦЭМ!$B$33:$B$776,S$119)+'СЕТ СН'!$I$9+СВЦЭМ!$D$10+'СЕТ СН'!$I$6-'СЕТ СН'!$I$19</f>
        <v>2026.3914784799999</v>
      </c>
      <c r="T130" s="36">
        <f>SUMIFS(СВЦЭМ!$C$33:$C$776,СВЦЭМ!$A$33:$A$776,$A130,СВЦЭМ!$B$33:$B$776,T$119)+'СЕТ СН'!$I$9+СВЦЭМ!$D$10+'СЕТ СН'!$I$6-'СЕТ СН'!$I$19</f>
        <v>1564.0238788800002</v>
      </c>
      <c r="U130" s="36">
        <f>SUMIFS(СВЦЭМ!$C$33:$C$776,СВЦЭМ!$A$33:$A$776,$A130,СВЦЭМ!$B$33:$B$776,U$119)+'СЕТ СН'!$I$9+СВЦЭМ!$D$10+'СЕТ СН'!$I$6-'СЕТ СН'!$I$19</f>
        <v>1637.9755568099999</v>
      </c>
      <c r="V130" s="36">
        <f>SUMIFS(СВЦЭМ!$C$33:$C$776,СВЦЭМ!$A$33:$A$776,$A130,СВЦЭМ!$B$33:$B$776,V$119)+'СЕТ СН'!$I$9+СВЦЭМ!$D$10+'СЕТ СН'!$I$6-'СЕТ СН'!$I$19</f>
        <v>2027.6909606199997</v>
      </c>
      <c r="W130" s="36">
        <f>SUMIFS(СВЦЭМ!$C$33:$C$776,СВЦЭМ!$A$33:$A$776,$A130,СВЦЭМ!$B$33:$B$776,W$119)+'СЕТ СН'!$I$9+СВЦЭМ!$D$10+'СЕТ СН'!$I$6-'СЕТ СН'!$I$19</f>
        <v>1989.4146362400002</v>
      </c>
      <c r="X130" s="36">
        <f>SUMIFS(СВЦЭМ!$C$33:$C$776,СВЦЭМ!$A$33:$A$776,$A130,СВЦЭМ!$B$33:$B$776,X$119)+'СЕТ СН'!$I$9+СВЦЭМ!$D$10+'СЕТ СН'!$I$6-'СЕТ СН'!$I$19</f>
        <v>1953.0885302399997</v>
      </c>
      <c r="Y130" s="36">
        <f>SUMIFS(СВЦЭМ!$C$33:$C$776,СВЦЭМ!$A$33:$A$776,$A130,СВЦЭМ!$B$33:$B$776,Y$119)+'СЕТ СН'!$I$9+СВЦЭМ!$D$10+'СЕТ СН'!$I$6-'СЕТ СН'!$I$19</f>
        <v>2085.1443199699997</v>
      </c>
    </row>
    <row r="131" spans="1:25" ht="15.75" x14ac:dyDescent="0.2">
      <c r="A131" s="35">
        <f t="shared" si="3"/>
        <v>43477</v>
      </c>
      <c r="B131" s="36">
        <f>SUMIFS(СВЦЭМ!$C$33:$C$776,СВЦЭМ!$A$33:$A$776,$A131,СВЦЭМ!$B$33:$B$776,B$119)+'СЕТ СН'!$I$9+СВЦЭМ!$D$10+'СЕТ СН'!$I$6-'СЕТ СН'!$I$19</f>
        <v>2071.1278621000001</v>
      </c>
      <c r="C131" s="36">
        <f>SUMIFS(СВЦЭМ!$C$33:$C$776,СВЦЭМ!$A$33:$A$776,$A131,СВЦЭМ!$B$33:$B$776,C$119)+'СЕТ СН'!$I$9+СВЦЭМ!$D$10+'СЕТ СН'!$I$6-'СЕТ СН'!$I$19</f>
        <v>2068.87887133</v>
      </c>
      <c r="D131" s="36">
        <f>SUMIFS(СВЦЭМ!$C$33:$C$776,СВЦЭМ!$A$33:$A$776,$A131,СВЦЭМ!$B$33:$B$776,D$119)+'СЕТ СН'!$I$9+СВЦЭМ!$D$10+'СЕТ СН'!$I$6-'СЕТ СН'!$I$19</f>
        <v>2126.7096926300001</v>
      </c>
      <c r="E131" s="36">
        <f>SUMIFS(СВЦЭМ!$C$33:$C$776,СВЦЭМ!$A$33:$A$776,$A131,СВЦЭМ!$B$33:$B$776,E$119)+'СЕТ СН'!$I$9+СВЦЭМ!$D$10+'СЕТ СН'!$I$6-'СЕТ СН'!$I$19</f>
        <v>2176.1124694499999</v>
      </c>
      <c r="F131" s="36">
        <f>SUMIFS(СВЦЭМ!$C$33:$C$776,СВЦЭМ!$A$33:$A$776,$A131,СВЦЭМ!$B$33:$B$776,F$119)+'СЕТ СН'!$I$9+СВЦЭМ!$D$10+'СЕТ СН'!$I$6-'СЕТ СН'!$I$19</f>
        <v>1992.4973773699999</v>
      </c>
      <c r="G131" s="36">
        <f>SUMIFS(СВЦЭМ!$C$33:$C$776,СВЦЭМ!$A$33:$A$776,$A131,СВЦЭМ!$B$33:$B$776,G$119)+'СЕТ СН'!$I$9+СВЦЭМ!$D$10+'СЕТ СН'!$I$6-'СЕТ СН'!$I$19</f>
        <v>2110.5723541799998</v>
      </c>
      <c r="H131" s="36">
        <f>SUMIFS(СВЦЭМ!$C$33:$C$776,СВЦЭМ!$A$33:$A$776,$A131,СВЦЭМ!$B$33:$B$776,H$119)+'СЕТ СН'!$I$9+СВЦЭМ!$D$10+'СЕТ СН'!$I$6-'СЕТ СН'!$I$19</f>
        <v>1990.0480836000002</v>
      </c>
      <c r="I131" s="36">
        <f>SUMIFS(СВЦЭМ!$C$33:$C$776,СВЦЭМ!$A$33:$A$776,$A131,СВЦЭМ!$B$33:$B$776,I$119)+'СЕТ СН'!$I$9+СВЦЭМ!$D$10+'СЕТ СН'!$I$6-'СЕТ СН'!$I$19</f>
        <v>1913.0666382700001</v>
      </c>
      <c r="J131" s="36">
        <f>SUMIFS(СВЦЭМ!$C$33:$C$776,СВЦЭМ!$A$33:$A$776,$A131,СВЦЭМ!$B$33:$B$776,J$119)+'СЕТ СН'!$I$9+СВЦЭМ!$D$10+'СЕТ СН'!$I$6-'СЕТ СН'!$I$19</f>
        <v>1822.01726091</v>
      </c>
      <c r="K131" s="36">
        <f>SUMIFS(СВЦЭМ!$C$33:$C$776,СВЦЭМ!$A$33:$A$776,$A131,СВЦЭМ!$B$33:$B$776,K$119)+'СЕТ СН'!$I$9+СВЦЭМ!$D$10+'СЕТ СН'!$I$6-'СЕТ СН'!$I$19</f>
        <v>1812.5556978099999</v>
      </c>
      <c r="L131" s="36">
        <f>SUMIFS(СВЦЭМ!$C$33:$C$776,СВЦЭМ!$A$33:$A$776,$A131,СВЦЭМ!$B$33:$B$776,L$119)+'СЕТ СН'!$I$9+СВЦЭМ!$D$10+'СЕТ СН'!$I$6-'СЕТ СН'!$I$19</f>
        <v>1726.1565355899997</v>
      </c>
      <c r="M131" s="36">
        <f>SUMIFS(СВЦЭМ!$C$33:$C$776,СВЦЭМ!$A$33:$A$776,$A131,СВЦЭМ!$B$33:$B$776,M$119)+'СЕТ СН'!$I$9+СВЦЭМ!$D$10+'СЕТ СН'!$I$6-'СЕТ СН'!$I$19</f>
        <v>1718.4819376199998</v>
      </c>
      <c r="N131" s="36">
        <f>SUMIFS(СВЦЭМ!$C$33:$C$776,СВЦЭМ!$A$33:$A$776,$A131,СВЦЭМ!$B$33:$B$776,N$119)+'СЕТ СН'!$I$9+СВЦЭМ!$D$10+'СЕТ СН'!$I$6-'СЕТ СН'!$I$19</f>
        <v>1763.1406648799998</v>
      </c>
      <c r="O131" s="36">
        <f>SUMIFS(СВЦЭМ!$C$33:$C$776,СВЦЭМ!$A$33:$A$776,$A131,СВЦЭМ!$B$33:$B$776,O$119)+'СЕТ СН'!$I$9+СВЦЭМ!$D$10+'СЕТ СН'!$I$6-'СЕТ СН'!$I$19</f>
        <v>1798.79394426</v>
      </c>
      <c r="P131" s="36">
        <f>SUMIFS(СВЦЭМ!$C$33:$C$776,СВЦЭМ!$A$33:$A$776,$A131,СВЦЭМ!$B$33:$B$776,P$119)+'СЕТ СН'!$I$9+СВЦЭМ!$D$10+'СЕТ СН'!$I$6-'СЕТ СН'!$I$19</f>
        <v>1798.7031292699999</v>
      </c>
      <c r="Q131" s="36">
        <f>SUMIFS(СВЦЭМ!$C$33:$C$776,СВЦЭМ!$A$33:$A$776,$A131,СВЦЭМ!$B$33:$B$776,Q$119)+'СЕТ СН'!$I$9+СВЦЭМ!$D$10+'СЕТ СН'!$I$6-'СЕТ СН'!$I$19</f>
        <v>1786.73158143</v>
      </c>
      <c r="R131" s="36">
        <f>SUMIFS(СВЦЭМ!$C$33:$C$776,СВЦЭМ!$A$33:$A$776,$A131,СВЦЭМ!$B$33:$B$776,R$119)+'СЕТ СН'!$I$9+СВЦЭМ!$D$10+'СЕТ СН'!$I$6-'СЕТ СН'!$I$19</f>
        <v>1750.3337859399999</v>
      </c>
      <c r="S131" s="36">
        <f>SUMIFS(СВЦЭМ!$C$33:$C$776,СВЦЭМ!$A$33:$A$776,$A131,СВЦЭМ!$B$33:$B$776,S$119)+'СЕТ СН'!$I$9+СВЦЭМ!$D$10+'СЕТ СН'!$I$6-'СЕТ СН'!$I$19</f>
        <v>1776.9245164499998</v>
      </c>
      <c r="T131" s="36">
        <f>SUMIFS(СВЦЭМ!$C$33:$C$776,СВЦЭМ!$A$33:$A$776,$A131,СВЦЭМ!$B$33:$B$776,T$119)+'СЕТ СН'!$I$9+СВЦЭМ!$D$10+'СЕТ СН'!$I$6-'СЕТ СН'!$I$19</f>
        <v>1536.8090385400001</v>
      </c>
      <c r="U131" s="36">
        <f>SUMIFS(СВЦЭМ!$C$33:$C$776,СВЦЭМ!$A$33:$A$776,$A131,СВЦЭМ!$B$33:$B$776,U$119)+'СЕТ СН'!$I$9+СВЦЭМ!$D$10+'СЕТ СН'!$I$6-'СЕТ СН'!$I$19</f>
        <v>1738.6864948500001</v>
      </c>
      <c r="V131" s="36">
        <f>SUMIFS(СВЦЭМ!$C$33:$C$776,СВЦЭМ!$A$33:$A$776,$A131,СВЦЭМ!$B$33:$B$776,V$119)+'СЕТ СН'!$I$9+СВЦЭМ!$D$10+'СЕТ СН'!$I$6-'СЕТ СН'!$I$19</f>
        <v>1746.4897975599997</v>
      </c>
      <c r="W131" s="36">
        <f>SUMIFS(СВЦЭМ!$C$33:$C$776,СВЦЭМ!$A$33:$A$776,$A131,СВЦЭМ!$B$33:$B$776,W$119)+'СЕТ СН'!$I$9+СВЦЭМ!$D$10+'СЕТ СН'!$I$6-'СЕТ СН'!$I$19</f>
        <v>1764.00760442</v>
      </c>
      <c r="X131" s="36">
        <f>SUMIFS(СВЦЭМ!$C$33:$C$776,СВЦЭМ!$A$33:$A$776,$A131,СВЦЭМ!$B$33:$B$776,X$119)+'СЕТ СН'!$I$9+СВЦЭМ!$D$10+'СЕТ СН'!$I$6-'СЕТ СН'!$I$19</f>
        <v>1737.1676166900002</v>
      </c>
      <c r="Y131" s="36">
        <f>SUMIFS(СВЦЭМ!$C$33:$C$776,СВЦЭМ!$A$33:$A$776,$A131,СВЦЭМ!$B$33:$B$776,Y$119)+'СЕТ СН'!$I$9+СВЦЭМ!$D$10+'СЕТ СН'!$I$6-'СЕТ СН'!$I$19</f>
        <v>1780.1382288599998</v>
      </c>
    </row>
    <row r="132" spans="1:25" ht="15.75" x14ac:dyDescent="0.2">
      <c r="A132" s="35">
        <f t="shared" si="3"/>
        <v>43478</v>
      </c>
      <c r="B132" s="36">
        <f>SUMIFS(СВЦЭМ!$C$33:$C$776,СВЦЭМ!$A$33:$A$776,$A132,СВЦЭМ!$B$33:$B$776,B$119)+'СЕТ СН'!$I$9+СВЦЭМ!$D$10+'СЕТ СН'!$I$6-'СЕТ СН'!$I$19</f>
        <v>1843.88092495</v>
      </c>
      <c r="C132" s="36">
        <f>SUMIFS(СВЦЭМ!$C$33:$C$776,СВЦЭМ!$A$33:$A$776,$A132,СВЦЭМ!$B$33:$B$776,C$119)+'СЕТ СН'!$I$9+СВЦЭМ!$D$10+'СЕТ СН'!$I$6-'СЕТ СН'!$I$19</f>
        <v>1855.34005475</v>
      </c>
      <c r="D132" s="36">
        <f>SUMIFS(СВЦЭМ!$C$33:$C$776,СВЦЭМ!$A$33:$A$776,$A132,СВЦЭМ!$B$33:$B$776,D$119)+'СЕТ СН'!$I$9+СВЦЭМ!$D$10+'СЕТ СН'!$I$6-'СЕТ СН'!$I$19</f>
        <v>1942.4215139799999</v>
      </c>
      <c r="E132" s="36">
        <f>SUMIFS(СВЦЭМ!$C$33:$C$776,СВЦЭМ!$A$33:$A$776,$A132,СВЦЭМ!$B$33:$B$776,E$119)+'СЕТ СН'!$I$9+СВЦЭМ!$D$10+'СЕТ СН'!$I$6-'СЕТ СН'!$I$19</f>
        <v>1951.0338581400001</v>
      </c>
      <c r="F132" s="36">
        <f>SUMIFS(СВЦЭМ!$C$33:$C$776,СВЦЭМ!$A$33:$A$776,$A132,СВЦЭМ!$B$33:$B$776,F$119)+'СЕТ СН'!$I$9+СВЦЭМ!$D$10+'СЕТ СН'!$I$6-'СЕТ СН'!$I$19</f>
        <v>1956.8910555699999</v>
      </c>
      <c r="G132" s="36">
        <f>SUMIFS(СВЦЭМ!$C$33:$C$776,СВЦЭМ!$A$33:$A$776,$A132,СВЦЭМ!$B$33:$B$776,G$119)+'СЕТ СН'!$I$9+СВЦЭМ!$D$10+'СЕТ СН'!$I$6-'СЕТ СН'!$I$19</f>
        <v>2028.43550276</v>
      </c>
      <c r="H132" s="36">
        <f>SUMIFS(СВЦЭМ!$C$33:$C$776,СВЦЭМ!$A$33:$A$776,$A132,СВЦЭМ!$B$33:$B$776,H$119)+'СЕТ СН'!$I$9+СВЦЭМ!$D$10+'СЕТ СН'!$I$6-'СЕТ СН'!$I$19</f>
        <v>1989.7568862799999</v>
      </c>
      <c r="I132" s="36">
        <f>SUMIFS(СВЦЭМ!$C$33:$C$776,СВЦЭМ!$A$33:$A$776,$A132,СВЦЭМ!$B$33:$B$776,I$119)+'СЕТ СН'!$I$9+СВЦЭМ!$D$10+'СЕТ СН'!$I$6-'СЕТ СН'!$I$19</f>
        <v>1841.4020821499998</v>
      </c>
      <c r="J132" s="36">
        <f>SUMIFS(СВЦЭМ!$C$33:$C$776,СВЦЭМ!$A$33:$A$776,$A132,СВЦЭМ!$B$33:$B$776,J$119)+'СЕТ СН'!$I$9+СВЦЭМ!$D$10+'СЕТ СН'!$I$6-'СЕТ СН'!$I$19</f>
        <v>1733.30958388</v>
      </c>
      <c r="K132" s="36">
        <f>SUMIFS(СВЦЭМ!$C$33:$C$776,СВЦЭМ!$A$33:$A$776,$A132,СВЦЭМ!$B$33:$B$776,K$119)+'СЕТ СН'!$I$9+СВЦЭМ!$D$10+'СЕТ СН'!$I$6-'СЕТ СН'!$I$19</f>
        <v>1709.3236673900001</v>
      </c>
      <c r="L132" s="36">
        <f>SUMIFS(СВЦЭМ!$C$33:$C$776,СВЦЭМ!$A$33:$A$776,$A132,СВЦЭМ!$B$33:$B$776,L$119)+'СЕТ СН'!$I$9+СВЦЭМ!$D$10+'СЕТ СН'!$I$6-'СЕТ СН'!$I$19</f>
        <v>1685.9147486699999</v>
      </c>
      <c r="M132" s="36">
        <f>SUMIFS(СВЦЭМ!$C$33:$C$776,СВЦЭМ!$A$33:$A$776,$A132,СВЦЭМ!$B$33:$B$776,M$119)+'СЕТ СН'!$I$9+СВЦЭМ!$D$10+'СЕТ СН'!$I$6-'СЕТ СН'!$I$19</f>
        <v>1702.6485056199999</v>
      </c>
      <c r="N132" s="36">
        <f>SUMIFS(СВЦЭМ!$C$33:$C$776,СВЦЭМ!$A$33:$A$776,$A132,СВЦЭМ!$B$33:$B$776,N$119)+'СЕТ СН'!$I$9+СВЦЭМ!$D$10+'СЕТ СН'!$I$6-'СЕТ СН'!$I$19</f>
        <v>1680.49081596</v>
      </c>
      <c r="O132" s="36">
        <f>SUMIFS(СВЦЭМ!$C$33:$C$776,СВЦЭМ!$A$33:$A$776,$A132,СВЦЭМ!$B$33:$B$776,O$119)+'СЕТ СН'!$I$9+СВЦЭМ!$D$10+'СЕТ СН'!$I$6-'СЕТ СН'!$I$19</f>
        <v>1702.3710436199999</v>
      </c>
      <c r="P132" s="36">
        <f>SUMIFS(СВЦЭМ!$C$33:$C$776,СВЦЭМ!$A$33:$A$776,$A132,СВЦЭМ!$B$33:$B$776,P$119)+'СЕТ СН'!$I$9+СВЦЭМ!$D$10+'СЕТ СН'!$I$6-'СЕТ СН'!$I$19</f>
        <v>1708.1569223199999</v>
      </c>
      <c r="Q132" s="36">
        <f>SUMIFS(СВЦЭМ!$C$33:$C$776,СВЦЭМ!$A$33:$A$776,$A132,СВЦЭМ!$B$33:$B$776,Q$119)+'СЕТ СН'!$I$9+СВЦЭМ!$D$10+'СЕТ СН'!$I$6-'СЕТ СН'!$I$19</f>
        <v>1726.5301103100001</v>
      </c>
      <c r="R132" s="36">
        <f>SUMIFS(СВЦЭМ!$C$33:$C$776,СВЦЭМ!$A$33:$A$776,$A132,СВЦЭМ!$B$33:$B$776,R$119)+'СЕТ СН'!$I$9+СВЦЭМ!$D$10+'СЕТ СН'!$I$6-'СЕТ СН'!$I$19</f>
        <v>1566.83253633</v>
      </c>
      <c r="S132" s="36">
        <f>SUMIFS(СВЦЭМ!$C$33:$C$776,СВЦЭМ!$A$33:$A$776,$A132,СВЦЭМ!$B$33:$B$776,S$119)+'СЕТ СН'!$I$9+СВЦЭМ!$D$10+'СЕТ СН'!$I$6-'СЕТ СН'!$I$19</f>
        <v>1577.6501498</v>
      </c>
      <c r="T132" s="36">
        <f>SUMIFS(СВЦЭМ!$C$33:$C$776,СВЦЭМ!$A$33:$A$776,$A132,СВЦЭМ!$B$33:$B$776,T$119)+'СЕТ СН'!$I$9+СВЦЭМ!$D$10+'СЕТ СН'!$I$6-'СЕТ СН'!$I$19</f>
        <v>1537.75226625</v>
      </c>
      <c r="U132" s="36">
        <f>SUMIFS(СВЦЭМ!$C$33:$C$776,СВЦЭМ!$A$33:$A$776,$A132,СВЦЭМ!$B$33:$B$776,U$119)+'СЕТ СН'!$I$9+СВЦЭМ!$D$10+'СЕТ СН'!$I$6-'СЕТ СН'!$I$19</f>
        <v>1531.55329308</v>
      </c>
      <c r="V132" s="36">
        <f>SUMIFS(СВЦЭМ!$C$33:$C$776,СВЦЭМ!$A$33:$A$776,$A132,СВЦЭМ!$B$33:$B$776,V$119)+'СЕТ СН'!$I$9+СВЦЭМ!$D$10+'СЕТ СН'!$I$6-'СЕТ СН'!$I$19</f>
        <v>1694.3216642500001</v>
      </c>
      <c r="W132" s="36">
        <f>SUMIFS(СВЦЭМ!$C$33:$C$776,СВЦЭМ!$A$33:$A$776,$A132,СВЦЭМ!$B$33:$B$776,W$119)+'СЕТ СН'!$I$9+СВЦЭМ!$D$10+'СЕТ СН'!$I$6-'СЕТ СН'!$I$19</f>
        <v>1687.4625546900002</v>
      </c>
      <c r="X132" s="36">
        <f>SUMIFS(СВЦЭМ!$C$33:$C$776,СВЦЭМ!$A$33:$A$776,$A132,СВЦЭМ!$B$33:$B$776,X$119)+'СЕТ СН'!$I$9+СВЦЭМ!$D$10+'СЕТ СН'!$I$6-'СЕТ СН'!$I$19</f>
        <v>1681.80714846</v>
      </c>
      <c r="Y132" s="36">
        <f>SUMIFS(СВЦЭМ!$C$33:$C$776,СВЦЭМ!$A$33:$A$776,$A132,СВЦЭМ!$B$33:$B$776,Y$119)+'СЕТ СН'!$I$9+СВЦЭМ!$D$10+'СЕТ СН'!$I$6-'СЕТ СН'!$I$19</f>
        <v>1781.2745697199998</v>
      </c>
    </row>
    <row r="133" spans="1:25" ht="15.75" x14ac:dyDescent="0.2">
      <c r="A133" s="35">
        <f t="shared" si="3"/>
        <v>43479</v>
      </c>
      <c r="B133" s="36">
        <f>SUMIFS(СВЦЭМ!$C$33:$C$776,СВЦЭМ!$A$33:$A$776,$A133,СВЦЭМ!$B$33:$B$776,B$119)+'СЕТ СН'!$I$9+СВЦЭМ!$D$10+'СЕТ СН'!$I$6-'СЕТ СН'!$I$19</f>
        <v>1886.9679771299998</v>
      </c>
      <c r="C133" s="36">
        <f>SUMIFS(СВЦЭМ!$C$33:$C$776,СВЦЭМ!$A$33:$A$776,$A133,СВЦЭМ!$B$33:$B$776,C$119)+'СЕТ СН'!$I$9+СВЦЭМ!$D$10+'СЕТ СН'!$I$6-'СЕТ СН'!$I$19</f>
        <v>1895.8527190899999</v>
      </c>
      <c r="D133" s="36">
        <f>SUMIFS(СВЦЭМ!$C$33:$C$776,СВЦЭМ!$A$33:$A$776,$A133,СВЦЭМ!$B$33:$B$776,D$119)+'СЕТ СН'!$I$9+СВЦЭМ!$D$10+'СЕТ СН'!$I$6-'СЕТ СН'!$I$19</f>
        <v>1851.5917120999998</v>
      </c>
      <c r="E133" s="36">
        <f>SUMIFS(СВЦЭМ!$C$33:$C$776,СВЦЭМ!$A$33:$A$776,$A133,СВЦЭМ!$B$33:$B$776,E$119)+'СЕТ СН'!$I$9+СВЦЭМ!$D$10+'СЕТ СН'!$I$6-'СЕТ СН'!$I$19</f>
        <v>1903.4195391499998</v>
      </c>
      <c r="F133" s="36">
        <f>SUMIFS(СВЦЭМ!$C$33:$C$776,СВЦЭМ!$A$33:$A$776,$A133,СВЦЭМ!$B$33:$B$776,F$119)+'СЕТ СН'!$I$9+СВЦЭМ!$D$10+'СЕТ СН'!$I$6-'СЕТ СН'!$I$19</f>
        <v>1839.57001846</v>
      </c>
      <c r="G133" s="36">
        <f>SUMIFS(СВЦЭМ!$C$33:$C$776,СВЦЭМ!$A$33:$A$776,$A133,СВЦЭМ!$B$33:$B$776,G$119)+'СЕТ СН'!$I$9+СВЦЭМ!$D$10+'СЕТ СН'!$I$6-'СЕТ СН'!$I$19</f>
        <v>1809.9029535</v>
      </c>
      <c r="H133" s="36">
        <f>SUMIFS(СВЦЭМ!$C$33:$C$776,СВЦЭМ!$A$33:$A$776,$A133,СВЦЭМ!$B$33:$B$776,H$119)+'СЕТ СН'!$I$9+СВЦЭМ!$D$10+'СЕТ СН'!$I$6-'СЕТ СН'!$I$19</f>
        <v>1774.5099382600001</v>
      </c>
      <c r="I133" s="36">
        <f>SUMIFS(СВЦЭМ!$C$33:$C$776,СВЦЭМ!$A$33:$A$776,$A133,СВЦЭМ!$B$33:$B$776,I$119)+'СЕТ СН'!$I$9+СВЦЭМ!$D$10+'СЕТ СН'!$I$6-'СЕТ СН'!$I$19</f>
        <v>1674.8427485799998</v>
      </c>
      <c r="J133" s="36">
        <f>SUMIFS(СВЦЭМ!$C$33:$C$776,СВЦЭМ!$A$33:$A$776,$A133,СВЦЭМ!$B$33:$B$776,J$119)+'СЕТ СН'!$I$9+СВЦЭМ!$D$10+'СЕТ СН'!$I$6-'СЕТ СН'!$I$19</f>
        <v>1624.4162597200002</v>
      </c>
      <c r="K133" s="36">
        <f>SUMIFS(СВЦЭМ!$C$33:$C$776,СВЦЭМ!$A$33:$A$776,$A133,СВЦЭМ!$B$33:$B$776,K$119)+'СЕТ СН'!$I$9+СВЦЭМ!$D$10+'СЕТ СН'!$I$6-'СЕТ СН'!$I$19</f>
        <v>1497.6479394800001</v>
      </c>
      <c r="L133" s="36">
        <f>SUMIFS(СВЦЭМ!$C$33:$C$776,СВЦЭМ!$A$33:$A$776,$A133,СВЦЭМ!$B$33:$B$776,L$119)+'СЕТ СН'!$I$9+СВЦЭМ!$D$10+'СЕТ СН'!$I$6-'СЕТ СН'!$I$19</f>
        <v>1476.2243715100001</v>
      </c>
      <c r="M133" s="36">
        <f>SUMIFS(СВЦЭМ!$C$33:$C$776,СВЦЭМ!$A$33:$A$776,$A133,СВЦЭМ!$B$33:$B$776,M$119)+'СЕТ СН'!$I$9+СВЦЭМ!$D$10+'СЕТ СН'!$I$6-'СЕТ СН'!$I$19</f>
        <v>1694.2861902</v>
      </c>
      <c r="N133" s="36">
        <f>SUMIFS(СВЦЭМ!$C$33:$C$776,СВЦЭМ!$A$33:$A$776,$A133,СВЦЭМ!$B$33:$B$776,N$119)+'СЕТ СН'!$I$9+СВЦЭМ!$D$10+'СЕТ СН'!$I$6-'СЕТ СН'!$I$19</f>
        <v>1728.1085078800002</v>
      </c>
      <c r="O133" s="36">
        <f>SUMIFS(СВЦЭМ!$C$33:$C$776,СВЦЭМ!$A$33:$A$776,$A133,СВЦЭМ!$B$33:$B$776,O$119)+'СЕТ СН'!$I$9+СВЦЭМ!$D$10+'СЕТ СН'!$I$6-'СЕТ СН'!$I$19</f>
        <v>1741.2383317999997</v>
      </c>
      <c r="P133" s="36">
        <f>SUMIFS(СВЦЭМ!$C$33:$C$776,СВЦЭМ!$A$33:$A$776,$A133,СВЦЭМ!$B$33:$B$776,P$119)+'СЕТ СН'!$I$9+СВЦЭМ!$D$10+'СЕТ СН'!$I$6-'СЕТ СН'!$I$19</f>
        <v>1735.5413153199997</v>
      </c>
      <c r="Q133" s="36">
        <f>SUMIFS(СВЦЭМ!$C$33:$C$776,СВЦЭМ!$A$33:$A$776,$A133,СВЦЭМ!$B$33:$B$776,Q$119)+'СЕТ СН'!$I$9+СВЦЭМ!$D$10+'СЕТ СН'!$I$6-'СЕТ СН'!$I$19</f>
        <v>1717.9994814699999</v>
      </c>
      <c r="R133" s="36">
        <f>SUMIFS(СВЦЭМ!$C$33:$C$776,СВЦЭМ!$A$33:$A$776,$A133,СВЦЭМ!$B$33:$B$776,R$119)+'СЕТ СН'!$I$9+СВЦЭМ!$D$10+'СЕТ СН'!$I$6-'СЕТ СН'!$I$19</f>
        <v>1735.8683682400001</v>
      </c>
      <c r="S133" s="36">
        <f>SUMIFS(СВЦЭМ!$C$33:$C$776,СВЦЭМ!$A$33:$A$776,$A133,СВЦЭМ!$B$33:$B$776,S$119)+'СЕТ СН'!$I$9+СВЦЭМ!$D$10+'СЕТ СН'!$I$6-'СЕТ СН'!$I$19</f>
        <v>1712.2014535600001</v>
      </c>
      <c r="T133" s="36">
        <f>SUMIFS(СВЦЭМ!$C$33:$C$776,СВЦЭМ!$A$33:$A$776,$A133,СВЦЭМ!$B$33:$B$776,T$119)+'СЕТ СН'!$I$9+СВЦЭМ!$D$10+'СЕТ СН'!$I$6-'СЕТ СН'!$I$19</f>
        <v>1674.7565344099999</v>
      </c>
      <c r="U133" s="36">
        <f>SUMIFS(СВЦЭМ!$C$33:$C$776,СВЦЭМ!$A$33:$A$776,$A133,СВЦЭМ!$B$33:$B$776,U$119)+'СЕТ СН'!$I$9+СВЦЭМ!$D$10+'СЕТ СН'!$I$6-'СЕТ СН'!$I$19</f>
        <v>1659.6582307200001</v>
      </c>
      <c r="V133" s="36">
        <f>SUMIFS(СВЦЭМ!$C$33:$C$776,СВЦЭМ!$A$33:$A$776,$A133,СВЦЭМ!$B$33:$B$776,V$119)+'СЕТ СН'!$I$9+СВЦЭМ!$D$10+'СЕТ СН'!$I$6-'СЕТ СН'!$I$19</f>
        <v>1677.05937662</v>
      </c>
      <c r="W133" s="36">
        <f>SUMIFS(СВЦЭМ!$C$33:$C$776,СВЦЭМ!$A$33:$A$776,$A133,СВЦЭМ!$B$33:$B$776,W$119)+'СЕТ СН'!$I$9+СВЦЭМ!$D$10+'СЕТ СН'!$I$6-'СЕТ СН'!$I$19</f>
        <v>1702.0140385300001</v>
      </c>
      <c r="X133" s="36">
        <f>SUMIFS(СВЦЭМ!$C$33:$C$776,СВЦЭМ!$A$33:$A$776,$A133,СВЦЭМ!$B$33:$B$776,X$119)+'СЕТ СН'!$I$9+СВЦЭМ!$D$10+'СЕТ СН'!$I$6-'СЕТ СН'!$I$19</f>
        <v>1679.6495191599997</v>
      </c>
      <c r="Y133" s="36">
        <f>SUMIFS(СВЦЭМ!$C$33:$C$776,СВЦЭМ!$A$33:$A$776,$A133,СВЦЭМ!$B$33:$B$776,Y$119)+'СЕТ СН'!$I$9+СВЦЭМ!$D$10+'СЕТ СН'!$I$6-'СЕТ СН'!$I$19</f>
        <v>1769.3415109500002</v>
      </c>
    </row>
    <row r="134" spans="1:25" ht="15.75" x14ac:dyDescent="0.2">
      <c r="A134" s="35">
        <f t="shared" si="3"/>
        <v>43480</v>
      </c>
      <c r="B134" s="36">
        <f>SUMIFS(СВЦЭМ!$C$33:$C$776,СВЦЭМ!$A$33:$A$776,$A134,СВЦЭМ!$B$33:$B$776,B$119)+'СЕТ СН'!$I$9+СВЦЭМ!$D$10+'СЕТ СН'!$I$6-'СЕТ СН'!$I$19</f>
        <v>1875.2781028300001</v>
      </c>
      <c r="C134" s="36">
        <f>SUMIFS(СВЦЭМ!$C$33:$C$776,СВЦЭМ!$A$33:$A$776,$A134,СВЦЭМ!$B$33:$B$776,C$119)+'СЕТ СН'!$I$9+СВЦЭМ!$D$10+'СЕТ СН'!$I$6-'СЕТ СН'!$I$19</f>
        <v>1902.0459319799998</v>
      </c>
      <c r="D134" s="36">
        <f>SUMIFS(СВЦЭМ!$C$33:$C$776,СВЦЭМ!$A$33:$A$776,$A134,СВЦЭМ!$B$33:$B$776,D$119)+'СЕТ СН'!$I$9+СВЦЭМ!$D$10+'СЕТ СН'!$I$6-'СЕТ СН'!$I$19</f>
        <v>1943.0394970899997</v>
      </c>
      <c r="E134" s="36">
        <f>SUMIFS(СВЦЭМ!$C$33:$C$776,СВЦЭМ!$A$33:$A$776,$A134,СВЦЭМ!$B$33:$B$776,E$119)+'СЕТ СН'!$I$9+СВЦЭМ!$D$10+'СЕТ СН'!$I$6-'СЕТ СН'!$I$19</f>
        <v>1958.8847710599998</v>
      </c>
      <c r="F134" s="36">
        <f>SUMIFS(СВЦЭМ!$C$33:$C$776,СВЦЭМ!$A$33:$A$776,$A134,СВЦЭМ!$B$33:$B$776,F$119)+'СЕТ СН'!$I$9+СВЦЭМ!$D$10+'СЕТ СН'!$I$6-'СЕТ СН'!$I$19</f>
        <v>1927.4343290399997</v>
      </c>
      <c r="G134" s="36">
        <f>SUMIFS(СВЦЭМ!$C$33:$C$776,СВЦЭМ!$A$33:$A$776,$A134,СВЦЭМ!$B$33:$B$776,G$119)+'СЕТ СН'!$I$9+СВЦЭМ!$D$10+'СЕТ СН'!$I$6-'СЕТ СН'!$I$19</f>
        <v>1923.89579</v>
      </c>
      <c r="H134" s="36">
        <f>SUMIFS(СВЦЭМ!$C$33:$C$776,СВЦЭМ!$A$33:$A$776,$A134,СВЦЭМ!$B$33:$B$776,H$119)+'СЕТ СН'!$I$9+СВЦЭМ!$D$10+'СЕТ СН'!$I$6-'СЕТ СН'!$I$19</f>
        <v>1867.5654403399999</v>
      </c>
      <c r="I134" s="36">
        <f>SUMIFS(СВЦЭМ!$C$33:$C$776,СВЦЭМ!$A$33:$A$776,$A134,СВЦЭМ!$B$33:$B$776,I$119)+'СЕТ СН'!$I$9+СВЦЭМ!$D$10+'СЕТ СН'!$I$6-'СЕТ СН'!$I$19</f>
        <v>1753.2768249299997</v>
      </c>
      <c r="J134" s="36">
        <f>SUMIFS(СВЦЭМ!$C$33:$C$776,СВЦЭМ!$A$33:$A$776,$A134,СВЦЭМ!$B$33:$B$776,J$119)+'СЕТ СН'!$I$9+СВЦЭМ!$D$10+'СЕТ СН'!$I$6-'СЕТ СН'!$I$19</f>
        <v>1728.61458296</v>
      </c>
      <c r="K134" s="36">
        <f>SUMIFS(СВЦЭМ!$C$33:$C$776,СВЦЭМ!$A$33:$A$776,$A134,СВЦЭМ!$B$33:$B$776,K$119)+'СЕТ СН'!$I$9+СВЦЭМ!$D$10+'СЕТ СН'!$I$6-'СЕТ СН'!$I$19</f>
        <v>1548.4234286300002</v>
      </c>
      <c r="L134" s="36">
        <f>SUMIFS(СВЦЭМ!$C$33:$C$776,СВЦЭМ!$A$33:$A$776,$A134,СВЦЭМ!$B$33:$B$776,L$119)+'СЕТ СН'!$I$9+СВЦЭМ!$D$10+'СЕТ СН'!$I$6-'СЕТ СН'!$I$19</f>
        <v>1506.4156706900001</v>
      </c>
      <c r="M134" s="36">
        <f>SUMIFS(СВЦЭМ!$C$33:$C$776,СВЦЭМ!$A$33:$A$776,$A134,СВЦЭМ!$B$33:$B$776,M$119)+'СЕТ СН'!$I$9+СВЦЭМ!$D$10+'СЕТ СН'!$I$6-'СЕТ СН'!$I$19</f>
        <v>1535.40655294</v>
      </c>
      <c r="N134" s="36">
        <f>SUMIFS(СВЦЭМ!$C$33:$C$776,СВЦЭМ!$A$33:$A$776,$A134,СВЦЭМ!$B$33:$B$776,N$119)+'СЕТ СН'!$I$9+СВЦЭМ!$D$10+'СЕТ СН'!$I$6-'СЕТ СН'!$I$19</f>
        <v>1540.55042101</v>
      </c>
      <c r="O134" s="36">
        <f>SUMIFS(СВЦЭМ!$C$33:$C$776,СВЦЭМ!$A$33:$A$776,$A134,СВЦЭМ!$B$33:$B$776,O$119)+'СЕТ СН'!$I$9+СВЦЭМ!$D$10+'СЕТ СН'!$I$6-'СЕТ СН'!$I$19</f>
        <v>1526.0309171900001</v>
      </c>
      <c r="P134" s="36">
        <f>SUMIFS(СВЦЭМ!$C$33:$C$776,СВЦЭМ!$A$33:$A$776,$A134,СВЦЭМ!$B$33:$B$776,P$119)+'СЕТ СН'!$I$9+СВЦЭМ!$D$10+'СЕТ СН'!$I$6-'СЕТ СН'!$I$19</f>
        <v>1530.58507147</v>
      </c>
      <c r="Q134" s="36">
        <f>SUMIFS(СВЦЭМ!$C$33:$C$776,СВЦЭМ!$A$33:$A$776,$A134,СВЦЭМ!$B$33:$B$776,Q$119)+'СЕТ СН'!$I$9+СВЦЭМ!$D$10+'СЕТ СН'!$I$6-'СЕТ СН'!$I$19</f>
        <v>1514.14758029</v>
      </c>
      <c r="R134" s="36">
        <f>SUMIFS(СВЦЭМ!$C$33:$C$776,СВЦЭМ!$A$33:$A$776,$A134,СВЦЭМ!$B$33:$B$776,R$119)+'СЕТ СН'!$I$9+СВЦЭМ!$D$10+'СЕТ СН'!$I$6-'СЕТ СН'!$I$19</f>
        <v>1505.09991132</v>
      </c>
      <c r="S134" s="36">
        <f>SUMIFS(СВЦЭМ!$C$33:$C$776,СВЦЭМ!$A$33:$A$776,$A134,СВЦЭМ!$B$33:$B$776,S$119)+'СЕТ СН'!$I$9+СВЦЭМ!$D$10+'СЕТ СН'!$I$6-'СЕТ СН'!$I$19</f>
        <v>1529.2841477900001</v>
      </c>
      <c r="T134" s="36">
        <f>SUMIFS(СВЦЭМ!$C$33:$C$776,СВЦЭМ!$A$33:$A$776,$A134,СВЦЭМ!$B$33:$B$776,T$119)+'СЕТ СН'!$I$9+СВЦЭМ!$D$10+'СЕТ СН'!$I$6-'СЕТ СН'!$I$19</f>
        <v>1503.2993475200001</v>
      </c>
      <c r="U134" s="36">
        <f>SUMIFS(СВЦЭМ!$C$33:$C$776,СВЦЭМ!$A$33:$A$776,$A134,СВЦЭМ!$B$33:$B$776,U$119)+'СЕТ СН'!$I$9+СВЦЭМ!$D$10+'СЕТ СН'!$I$6-'СЕТ СН'!$I$19</f>
        <v>1513.8320854000001</v>
      </c>
      <c r="V134" s="36">
        <f>SUMIFS(СВЦЭМ!$C$33:$C$776,СВЦЭМ!$A$33:$A$776,$A134,СВЦЭМ!$B$33:$B$776,V$119)+'СЕТ СН'!$I$9+СВЦЭМ!$D$10+'СЕТ СН'!$I$6-'СЕТ СН'!$I$19</f>
        <v>1527.9214411</v>
      </c>
      <c r="W134" s="36">
        <f>SUMIFS(СВЦЭМ!$C$33:$C$776,СВЦЭМ!$A$33:$A$776,$A134,СВЦЭМ!$B$33:$B$776,W$119)+'СЕТ СН'!$I$9+СВЦЭМ!$D$10+'СЕТ СН'!$I$6-'СЕТ СН'!$I$19</f>
        <v>1730.84066123</v>
      </c>
      <c r="X134" s="36">
        <f>SUMIFS(СВЦЭМ!$C$33:$C$776,СВЦЭМ!$A$33:$A$776,$A134,СВЦЭМ!$B$33:$B$776,X$119)+'СЕТ СН'!$I$9+СВЦЭМ!$D$10+'СЕТ СН'!$I$6-'СЕТ СН'!$I$19</f>
        <v>1724.3232370400001</v>
      </c>
      <c r="Y134" s="36">
        <f>SUMIFS(СВЦЭМ!$C$33:$C$776,СВЦЭМ!$A$33:$A$776,$A134,СВЦЭМ!$B$33:$B$776,Y$119)+'СЕТ СН'!$I$9+СВЦЭМ!$D$10+'СЕТ СН'!$I$6-'СЕТ СН'!$I$19</f>
        <v>1779.6286193999999</v>
      </c>
    </row>
    <row r="135" spans="1:25" ht="15.75" x14ac:dyDescent="0.2">
      <c r="A135" s="35">
        <f t="shared" si="3"/>
        <v>43481</v>
      </c>
      <c r="B135" s="36">
        <f>SUMIFS(СВЦЭМ!$C$33:$C$776,СВЦЭМ!$A$33:$A$776,$A135,СВЦЭМ!$B$33:$B$776,B$119)+'СЕТ СН'!$I$9+СВЦЭМ!$D$10+'СЕТ СН'!$I$6-'СЕТ СН'!$I$19</f>
        <v>1851.9901093099998</v>
      </c>
      <c r="C135" s="36">
        <f>SUMIFS(СВЦЭМ!$C$33:$C$776,СВЦЭМ!$A$33:$A$776,$A135,СВЦЭМ!$B$33:$B$776,C$119)+'СЕТ СН'!$I$9+СВЦЭМ!$D$10+'СЕТ СН'!$I$6-'СЕТ СН'!$I$19</f>
        <v>1890.8087925300001</v>
      </c>
      <c r="D135" s="36">
        <f>SUMIFS(СВЦЭМ!$C$33:$C$776,СВЦЭМ!$A$33:$A$776,$A135,СВЦЭМ!$B$33:$B$776,D$119)+'СЕТ СН'!$I$9+СВЦЭМ!$D$10+'СЕТ СН'!$I$6-'СЕТ СН'!$I$19</f>
        <v>1917.3379656799998</v>
      </c>
      <c r="E135" s="36">
        <f>SUMIFS(СВЦЭМ!$C$33:$C$776,СВЦЭМ!$A$33:$A$776,$A135,СВЦЭМ!$B$33:$B$776,E$119)+'СЕТ СН'!$I$9+СВЦЭМ!$D$10+'СЕТ СН'!$I$6-'СЕТ СН'!$I$19</f>
        <v>1921.5786137099999</v>
      </c>
      <c r="F135" s="36">
        <f>SUMIFS(СВЦЭМ!$C$33:$C$776,СВЦЭМ!$A$33:$A$776,$A135,СВЦЭМ!$B$33:$B$776,F$119)+'СЕТ СН'!$I$9+СВЦЭМ!$D$10+'СЕТ СН'!$I$6-'СЕТ СН'!$I$19</f>
        <v>1902.6985015499999</v>
      </c>
      <c r="G135" s="36">
        <f>SUMIFS(СВЦЭМ!$C$33:$C$776,СВЦЭМ!$A$33:$A$776,$A135,СВЦЭМ!$B$33:$B$776,G$119)+'СЕТ СН'!$I$9+СВЦЭМ!$D$10+'СЕТ СН'!$I$6-'СЕТ СН'!$I$19</f>
        <v>1900.8262604299998</v>
      </c>
      <c r="H135" s="36">
        <f>SUMIFS(СВЦЭМ!$C$33:$C$776,СВЦЭМ!$A$33:$A$776,$A135,СВЦЭМ!$B$33:$B$776,H$119)+'СЕТ СН'!$I$9+СВЦЭМ!$D$10+'СЕТ СН'!$I$6-'СЕТ СН'!$I$19</f>
        <v>1893.0386009200001</v>
      </c>
      <c r="I135" s="36">
        <f>SUMIFS(СВЦЭМ!$C$33:$C$776,СВЦЭМ!$A$33:$A$776,$A135,СВЦЭМ!$B$33:$B$776,I$119)+'СЕТ СН'!$I$9+СВЦЭМ!$D$10+'СЕТ СН'!$I$6-'СЕТ СН'!$I$19</f>
        <v>1777.93128652</v>
      </c>
      <c r="J135" s="36">
        <f>SUMIFS(СВЦЭМ!$C$33:$C$776,СВЦЭМ!$A$33:$A$776,$A135,СВЦЭМ!$B$33:$B$776,J$119)+'СЕТ СН'!$I$9+СВЦЭМ!$D$10+'СЕТ СН'!$I$6-'СЕТ СН'!$I$19</f>
        <v>1728.9622232799998</v>
      </c>
      <c r="K135" s="36">
        <f>SUMIFS(СВЦЭМ!$C$33:$C$776,СВЦЭМ!$A$33:$A$776,$A135,СВЦЭМ!$B$33:$B$776,K$119)+'СЕТ СН'!$I$9+СВЦЭМ!$D$10+'СЕТ СН'!$I$6-'СЕТ СН'!$I$19</f>
        <v>1551.8875004500001</v>
      </c>
      <c r="L135" s="36">
        <f>SUMIFS(СВЦЭМ!$C$33:$C$776,СВЦЭМ!$A$33:$A$776,$A135,СВЦЭМ!$B$33:$B$776,L$119)+'СЕТ СН'!$I$9+СВЦЭМ!$D$10+'СЕТ СН'!$I$6-'СЕТ СН'!$I$19</f>
        <v>1555.5010877100001</v>
      </c>
      <c r="M135" s="36">
        <f>SUMIFS(СВЦЭМ!$C$33:$C$776,СВЦЭМ!$A$33:$A$776,$A135,СВЦЭМ!$B$33:$B$776,M$119)+'СЕТ СН'!$I$9+СВЦЭМ!$D$10+'СЕТ СН'!$I$6-'СЕТ СН'!$I$19</f>
        <v>1579.2180804200002</v>
      </c>
      <c r="N135" s="36">
        <f>SUMIFS(СВЦЭМ!$C$33:$C$776,СВЦЭМ!$A$33:$A$776,$A135,СВЦЭМ!$B$33:$B$776,N$119)+'СЕТ СН'!$I$9+СВЦЭМ!$D$10+'СЕТ СН'!$I$6-'СЕТ СН'!$I$19</f>
        <v>1582.3598907199998</v>
      </c>
      <c r="O135" s="36">
        <f>SUMIFS(СВЦЭМ!$C$33:$C$776,СВЦЭМ!$A$33:$A$776,$A135,СВЦЭМ!$B$33:$B$776,O$119)+'СЕТ СН'!$I$9+СВЦЭМ!$D$10+'СЕТ СН'!$I$6-'СЕТ СН'!$I$19</f>
        <v>1586.9535856900002</v>
      </c>
      <c r="P135" s="36">
        <f>SUMIFS(СВЦЭМ!$C$33:$C$776,СВЦЭМ!$A$33:$A$776,$A135,СВЦЭМ!$B$33:$B$776,P$119)+'СЕТ СН'!$I$9+СВЦЭМ!$D$10+'СЕТ СН'!$I$6-'СЕТ СН'!$I$19</f>
        <v>1596.2493304200002</v>
      </c>
      <c r="Q135" s="36">
        <f>SUMIFS(СВЦЭМ!$C$33:$C$776,СВЦЭМ!$A$33:$A$776,$A135,СВЦЭМ!$B$33:$B$776,Q$119)+'СЕТ СН'!$I$9+СВЦЭМ!$D$10+'СЕТ СН'!$I$6-'СЕТ СН'!$I$19</f>
        <v>1601.48587748</v>
      </c>
      <c r="R135" s="36">
        <f>SUMIFS(СВЦЭМ!$C$33:$C$776,СВЦЭМ!$A$33:$A$776,$A135,СВЦЭМ!$B$33:$B$776,R$119)+'СЕТ СН'!$I$9+СВЦЭМ!$D$10+'СЕТ СН'!$I$6-'СЕТ СН'!$I$19</f>
        <v>1603.9651813800001</v>
      </c>
      <c r="S135" s="36">
        <f>SUMIFS(СВЦЭМ!$C$33:$C$776,СВЦЭМ!$A$33:$A$776,$A135,СВЦЭМ!$B$33:$B$776,S$119)+'СЕТ СН'!$I$9+СВЦЭМ!$D$10+'СЕТ СН'!$I$6-'СЕТ СН'!$I$19</f>
        <v>1605.8447036900002</v>
      </c>
      <c r="T135" s="36">
        <f>SUMIFS(СВЦЭМ!$C$33:$C$776,СВЦЭМ!$A$33:$A$776,$A135,СВЦЭМ!$B$33:$B$776,T$119)+'СЕТ СН'!$I$9+СВЦЭМ!$D$10+'СЕТ СН'!$I$6-'СЕТ СН'!$I$19</f>
        <v>1596.4838633899999</v>
      </c>
      <c r="U135" s="36">
        <f>SUMIFS(СВЦЭМ!$C$33:$C$776,СВЦЭМ!$A$33:$A$776,$A135,СВЦЭМ!$B$33:$B$776,U$119)+'СЕТ СН'!$I$9+СВЦЭМ!$D$10+'СЕТ СН'!$I$6-'СЕТ СН'!$I$19</f>
        <v>1584.32558819</v>
      </c>
      <c r="V135" s="36">
        <f>SUMIFS(СВЦЭМ!$C$33:$C$776,СВЦЭМ!$A$33:$A$776,$A135,СВЦЭМ!$B$33:$B$776,V$119)+'СЕТ СН'!$I$9+СВЦЭМ!$D$10+'СЕТ СН'!$I$6-'СЕТ СН'!$I$19</f>
        <v>1598.1556144699998</v>
      </c>
      <c r="W135" s="36">
        <f>SUMIFS(СВЦЭМ!$C$33:$C$776,СВЦЭМ!$A$33:$A$776,$A135,СВЦЭМ!$B$33:$B$776,W$119)+'СЕТ СН'!$I$9+СВЦЭМ!$D$10+'СЕТ СН'!$I$6-'СЕТ СН'!$I$19</f>
        <v>1784.2735736999998</v>
      </c>
      <c r="X135" s="36">
        <f>SUMIFS(СВЦЭМ!$C$33:$C$776,СВЦЭМ!$A$33:$A$776,$A135,СВЦЭМ!$B$33:$B$776,X$119)+'СЕТ СН'!$I$9+СВЦЭМ!$D$10+'СЕТ СН'!$I$6-'СЕТ СН'!$I$19</f>
        <v>1583.6799938600002</v>
      </c>
      <c r="Y135" s="36">
        <f>SUMIFS(СВЦЭМ!$C$33:$C$776,СВЦЭМ!$A$33:$A$776,$A135,СВЦЭМ!$B$33:$B$776,Y$119)+'СЕТ СН'!$I$9+СВЦЭМ!$D$10+'СЕТ СН'!$I$6-'СЕТ СН'!$I$19</f>
        <v>1839.51057356</v>
      </c>
    </row>
    <row r="136" spans="1:25" ht="15.75" x14ac:dyDescent="0.2">
      <c r="A136" s="35">
        <f t="shared" si="3"/>
        <v>43482</v>
      </c>
      <c r="B136" s="36">
        <f>SUMIFS(СВЦЭМ!$C$33:$C$776,СВЦЭМ!$A$33:$A$776,$A136,СВЦЭМ!$B$33:$B$776,B$119)+'СЕТ СН'!$I$9+СВЦЭМ!$D$10+'СЕТ СН'!$I$6-'СЕТ СН'!$I$19</f>
        <v>1951.42688843</v>
      </c>
      <c r="C136" s="36">
        <f>SUMIFS(СВЦЭМ!$C$33:$C$776,СВЦЭМ!$A$33:$A$776,$A136,СВЦЭМ!$B$33:$B$776,C$119)+'СЕТ СН'!$I$9+СВЦЭМ!$D$10+'СЕТ СН'!$I$6-'СЕТ СН'!$I$19</f>
        <v>1922.47908848</v>
      </c>
      <c r="D136" s="36">
        <f>SUMIFS(СВЦЭМ!$C$33:$C$776,СВЦЭМ!$A$33:$A$776,$A136,СВЦЭМ!$B$33:$B$776,D$119)+'СЕТ СН'!$I$9+СВЦЭМ!$D$10+'СЕТ СН'!$I$6-'СЕТ СН'!$I$19</f>
        <v>1936.3099864800001</v>
      </c>
      <c r="E136" s="36">
        <f>SUMIFS(СВЦЭМ!$C$33:$C$776,СВЦЭМ!$A$33:$A$776,$A136,СВЦЭМ!$B$33:$B$776,E$119)+'СЕТ СН'!$I$9+СВЦЭМ!$D$10+'СЕТ СН'!$I$6-'СЕТ СН'!$I$19</f>
        <v>1927.8457597299998</v>
      </c>
      <c r="F136" s="36">
        <f>SUMIFS(СВЦЭМ!$C$33:$C$776,СВЦЭМ!$A$33:$A$776,$A136,СВЦЭМ!$B$33:$B$776,F$119)+'СЕТ СН'!$I$9+СВЦЭМ!$D$10+'СЕТ СН'!$I$6-'СЕТ СН'!$I$19</f>
        <v>1944.1211224200001</v>
      </c>
      <c r="G136" s="36">
        <f>SUMIFS(СВЦЭМ!$C$33:$C$776,СВЦЭМ!$A$33:$A$776,$A136,СВЦЭМ!$B$33:$B$776,G$119)+'СЕТ СН'!$I$9+СВЦЭМ!$D$10+'СЕТ СН'!$I$6-'СЕТ СН'!$I$19</f>
        <v>1987.9620555500001</v>
      </c>
      <c r="H136" s="36">
        <f>SUMIFS(СВЦЭМ!$C$33:$C$776,СВЦЭМ!$A$33:$A$776,$A136,СВЦЭМ!$B$33:$B$776,H$119)+'СЕТ СН'!$I$9+СВЦЭМ!$D$10+'СЕТ СН'!$I$6-'СЕТ СН'!$I$19</f>
        <v>1899.6832803100001</v>
      </c>
      <c r="I136" s="36">
        <f>SUMIFS(СВЦЭМ!$C$33:$C$776,СВЦЭМ!$A$33:$A$776,$A136,СВЦЭМ!$B$33:$B$776,I$119)+'СЕТ СН'!$I$9+СВЦЭМ!$D$10+'СЕТ СН'!$I$6-'СЕТ СН'!$I$19</f>
        <v>1804.3380173800001</v>
      </c>
      <c r="J136" s="36">
        <f>SUMIFS(СВЦЭМ!$C$33:$C$776,СВЦЭМ!$A$33:$A$776,$A136,СВЦЭМ!$B$33:$B$776,J$119)+'СЕТ СН'!$I$9+СВЦЭМ!$D$10+'СЕТ СН'!$I$6-'СЕТ СН'!$I$19</f>
        <v>1732.95568048</v>
      </c>
      <c r="K136" s="36">
        <f>SUMIFS(СВЦЭМ!$C$33:$C$776,СВЦЭМ!$A$33:$A$776,$A136,СВЦЭМ!$B$33:$B$776,K$119)+'СЕТ СН'!$I$9+СВЦЭМ!$D$10+'СЕТ СН'!$I$6-'СЕТ СН'!$I$19</f>
        <v>1725.1906699599999</v>
      </c>
      <c r="L136" s="36">
        <f>SUMIFS(СВЦЭМ!$C$33:$C$776,СВЦЭМ!$A$33:$A$776,$A136,СВЦЭМ!$B$33:$B$776,L$119)+'СЕТ СН'!$I$9+СВЦЭМ!$D$10+'СЕТ СН'!$I$6-'СЕТ СН'!$I$19</f>
        <v>1686.6876877300001</v>
      </c>
      <c r="M136" s="36">
        <f>SUMIFS(СВЦЭМ!$C$33:$C$776,СВЦЭМ!$A$33:$A$776,$A136,СВЦЭМ!$B$33:$B$776,M$119)+'СЕТ СН'!$I$9+СВЦЭМ!$D$10+'СЕТ СН'!$I$6-'СЕТ СН'!$I$19</f>
        <v>1726.7336943300002</v>
      </c>
      <c r="N136" s="36">
        <f>SUMIFS(СВЦЭМ!$C$33:$C$776,СВЦЭМ!$A$33:$A$776,$A136,СВЦЭМ!$B$33:$B$776,N$119)+'СЕТ СН'!$I$9+СВЦЭМ!$D$10+'СЕТ СН'!$I$6-'СЕТ СН'!$I$19</f>
        <v>1716.2046024799997</v>
      </c>
      <c r="O136" s="36">
        <f>SUMIFS(СВЦЭМ!$C$33:$C$776,СВЦЭМ!$A$33:$A$776,$A136,СВЦЭМ!$B$33:$B$776,O$119)+'СЕТ СН'!$I$9+СВЦЭМ!$D$10+'СЕТ СН'!$I$6-'СЕТ СН'!$I$19</f>
        <v>1661.4929906399998</v>
      </c>
      <c r="P136" s="36">
        <f>SUMIFS(СВЦЭМ!$C$33:$C$776,СВЦЭМ!$A$33:$A$776,$A136,СВЦЭМ!$B$33:$B$776,P$119)+'СЕТ СН'!$I$9+СВЦЭМ!$D$10+'СЕТ СН'!$I$6-'СЕТ СН'!$I$19</f>
        <v>1868.6154192999998</v>
      </c>
      <c r="Q136" s="36">
        <f>SUMIFS(СВЦЭМ!$C$33:$C$776,СВЦЭМ!$A$33:$A$776,$A136,СВЦЭМ!$B$33:$B$776,Q$119)+'СЕТ СН'!$I$9+СВЦЭМ!$D$10+'СЕТ СН'!$I$6-'СЕТ СН'!$I$19</f>
        <v>1838.5499598900001</v>
      </c>
      <c r="R136" s="36">
        <f>SUMIFS(СВЦЭМ!$C$33:$C$776,СВЦЭМ!$A$33:$A$776,$A136,СВЦЭМ!$B$33:$B$776,R$119)+'СЕТ СН'!$I$9+СВЦЭМ!$D$10+'СЕТ СН'!$I$6-'СЕТ СН'!$I$19</f>
        <v>1800.2798197100001</v>
      </c>
      <c r="S136" s="36">
        <f>SUMIFS(СВЦЭМ!$C$33:$C$776,СВЦЭМ!$A$33:$A$776,$A136,СВЦЭМ!$B$33:$B$776,S$119)+'СЕТ СН'!$I$9+СВЦЭМ!$D$10+'СЕТ СН'!$I$6-'СЕТ СН'!$I$19</f>
        <v>1784.3726773499998</v>
      </c>
      <c r="T136" s="36">
        <f>SUMIFS(СВЦЭМ!$C$33:$C$776,СВЦЭМ!$A$33:$A$776,$A136,СВЦЭМ!$B$33:$B$776,T$119)+'СЕТ СН'!$I$9+СВЦЭМ!$D$10+'СЕТ СН'!$I$6-'СЕТ СН'!$I$19</f>
        <v>1746.3307179399999</v>
      </c>
      <c r="U136" s="36">
        <f>SUMIFS(СВЦЭМ!$C$33:$C$776,СВЦЭМ!$A$33:$A$776,$A136,СВЦЭМ!$B$33:$B$776,U$119)+'СЕТ СН'!$I$9+СВЦЭМ!$D$10+'СЕТ СН'!$I$6-'СЕТ СН'!$I$19</f>
        <v>1783.27600996</v>
      </c>
      <c r="V136" s="36">
        <f>SUMIFS(СВЦЭМ!$C$33:$C$776,СВЦЭМ!$A$33:$A$776,$A136,СВЦЭМ!$B$33:$B$776,V$119)+'СЕТ СН'!$I$9+СВЦЭМ!$D$10+'СЕТ СН'!$I$6-'СЕТ СН'!$I$19</f>
        <v>1807.3899829399998</v>
      </c>
      <c r="W136" s="36">
        <f>SUMIFS(СВЦЭМ!$C$33:$C$776,СВЦЭМ!$A$33:$A$776,$A136,СВЦЭМ!$B$33:$B$776,W$119)+'СЕТ СН'!$I$9+СВЦЭМ!$D$10+'СЕТ СН'!$I$6-'СЕТ СН'!$I$19</f>
        <v>1796.9134206200001</v>
      </c>
      <c r="X136" s="36">
        <f>SUMIFS(СВЦЭМ!$C$33:$C$776,СВЦЭМ!$A$33:$A$776,$A136,СВЦЭМ!$B$33:$B$776,X$119)+'СЕТ СН'!$I$9+СВЦЭМ!$D$10+'СЕТ СН'!$I$6-'СЕТ СН'!$I$19</f>
        <v>1780.6439458499999</v>
      </c>
      <c r="Y136" s="36">
        <f>SUMIFS(СВЦЭМ!$C$33:$C$776,СВЦЭМ!$A$33:$A$776,$A136,СВЦЭМ!$B$33:$B$776,Y$119)+'СЕТ СН'!$I$9+СВЦЭМ!$D$10+'СЕТ СН'!$I$6-'СЕТ СН'!$I$19</f>
        <v>1912.79087703</v>
      </c>
    </row>
    <row r="137" spans="1:25" ht="15.75" x14ac:dyDescent="0.2">
      <c r="A137" s="35">
        <f t="shared" si="3"/>
        <v>43483</v>
      </c>
      <c r="B137" s="36">
        <f>SUMIFS(СВЦЭМ!$C$33:$C$776,СВЦЭМ!$A$33:$A$776,$A137,СВЦЭМ!$B$33:$B$776,B$119)+'СЕТ СН'!$I$9+СВЦЭМ!$D$10+'СЕТ СН'!$I$6-'СЕТ СН'!$I$19</f>
        <v>1979.6902025899999</v>
      </c>
      <c r="C137" s="36">
        <f>SUMIFS(СВЦЭМ!$C$33:$C$776,СВЦЭМ!$A$33:$A$776,$A137,СВЦЭМ!$B$33:$B$776,C$119)+'СЕТ СН'!$I$9+СВЦЭМ!$D$10+'СЕТ СН'!$I$6-'СЕТ СН'!$I$19</f>
        <v>1902.6605444799998</v>
      </c>
      <c r="D137" s="36">
        <f>SUMIFS(СВЦЭМ!$C$33:$C$776,СВЦЭМ!$A$33:$A$776,$A137,СВЦЭМ!$B$33:$B$776,D$119)+'СЕТ СН'!$I$9+СВЦЭМ!$D$10+'СЕТ СН'!$I$6-'СЕТ СН'!$I$19</f>
        <v>1996.7596095499998</v>
      </c>
      <c r="E137" s="36">
        <f>SUMIFS(СВЦЭМ!$C$33:$C$776,СВЦЭМ!$A$33:$A$776,$A137,СВЦЭМ!$B$33:$B$776,E$119)+'СЕТ СН'!$I$9+СВЦЭМ!$D$10+'СЕТ СН'!$I$6-'СЕТ СН'!$I$19</f>
        <v>2103.8893157100001</v>
      </c>
      <c r="F137" s="36">
        <f>SUMIFS(СВЦЭМ!$C$33:$C$776,СВЦЭМ!$A$33:$A$776,$A137,СВЦЭМ!$B$33:$B$776,F$119)+'СЕТ СН'!$I$9+СВЦЭМ!$D$10+'СЕТ СН'!$I$6-'СЕТ СН'!$I$19</f>
        <v>1970.6770670000001</v>
      </c>
      <c r="G137" s="36">
        <f>SUMIFS(СВЦЭМ!$C$33:$C$776,СВЦЭМ!$A$33:$A$776,$A137,СВЦЭМ!$B$33:$B$776,G$119)+'СЕТ СН'!$I$9+СВЦЭМ!$D$10+'СЕТ СН'!$I$6-'СЕТ СН'!$I$19</f>
        <v>2031.3284826999998</v>
      </c>
      <c r="H137" s="36">
        <f>SUMIFS(СВЦЭМ!$C$33:$C$776,СВЦЭМ!$A$33:$A$776,$A137,СВЦЭМ!$B$33:$B$776,H$119)+'СЕТ СН'!$I$9+СВЦЭМ!$D$10+'СЕТ СН'!$I$6-'СЕТ СН'!$I$19</f>
        <v>2007.1356963799999</v>
      </c>
      <c r="I137" s="36">
        <f>SUMIFS(СВЦЭМ!$C$33:$C$776,СВЦЭМ!$A$33:$A$776,$A137,СВЦЭМ!$B$33:$B$776,I$119)+'СЕТ СН'!$I$9+СВЦЭМ!$D$10+'СЕТ СН'!$I$6-'СЕТ СН'!$I$19</f>
        <v>1940.9228904399997</v>
      </c>
      <c r="J137" s="36">
        <f>SUMIFS(СВЦЭМ!$C$33:$C$776,СВЦЭМ!$A$33:$A$776,$A137,СВЦЭМ!$B$33:$B$776,J$119)+'СЕТ СН'!$I$9+СВЦЭМ!$D$10+'СЕТ СН'!$I$6-'СЕТ СН'!$I$19</f>
        <v>1915.6051741000001</v>
      </c>
      <c r="K137" s="36">
        <f>SUMIFS(СВЦЭМ!$C$33:$C$776,СВЦЭМ!$A$33:$A$776,$A137,СВЦЭМ!$B$33:$B$776,K$119)+'СЕТ СН'!$I$9+СВЦЭМ!$D$10+'СЕТ СН'!$I$6-'СЕТ СН'!$I$19</f>
        <v>1991.03141409</v>
      </c>
      <c r="L137" s="36">
        <f>SUMIFS(СВЦЭМ!$C$33:$C$776,СВЦЭМ!$A$33:$A$776,$A137,СВЦЭМ!$B$33:$B$776,L$119)+'СЕТ СН'!$I$9+СВЦЭМ!$D$10+'СЕТ СН'!$I$6-'СЕТ СН'!$I$19</f>
        <v>1936.26071976</v>
      </c>
      <c r="M137" s="36">
        <f>SUMIFS(СВЦЭМ!$C$33:$C$776,СВЦЭМ!$A$33:$A$776,$A137,СВЦЭМ!$B$33:$B$776,M$119)+'СЕТ СН'!$I$9+СВЦЭМ!$D$10+'СЕТ СН'!$I$6-'СЕТ СН'!$I$19</f>
        <v>1869.8958536199998</v>
      </c>
      <c r="N137" s="36">
        <f>SUMIFS(СВЦЭМ!$C$33:$C$776,СВЦЭМ!$A$33:$A$776,$A137,СВЦЭМ!$B$33:$B$776,N$119)+'СЕТ СН'!$I$9+СВЦЭМ!$D$10+'СЕТ СН'!$I$6-'СЕТ СН'!$I$19</f>
        <v>1847.32206825</v>
      </c>
      <c r="O137" s="36">
        <f>SUMIFS(СВЦЭМ!$C$33:$C$776,СВЦЭМ!$A$33:$A$776,$A137,СВЦЭМ!$B$33:$B$776,O$119)+'СЕТ СН'!$I$9+СВЦЭМ!$D$10+'СЕТ СН'!$I$6-'СЕТ СН'!$I$19</f>
        <v>1854.0932843400001</v>
      </c>
      <c r="P137" s="36">
        <f>SUMIFS(СВЦЭМ!$C$33:$C$776,СВЦЭМ!$A$33:$A$776,$A137,СВЦЭМ!$B$33:$B$776,P$119)+'СЕТ СН'!$I$9+СВЦЭМ!$D$10+'СЕТ СН'!$I$6-'СЕТ СН'!$I$19</f>
        <v>1839.2911760100001</v>
      </c>
      <c r="Q137" s="36">
        <f>SUMIFS(СВЦЭМ!$C$33:$C$776,СВЦЭМ!$A$33:$A$776,$A137,СВЦЭМ!$B$33:$B$776,Q$119)+'СЕТ СН'!$I$9+СВЦЭМ!$D$10+'СЕТ СН'!$I$6-'СЕТ СН'!$I$19</f>
        <v>1842.45519547</v>
      </c>
      <c r="R137" s="36">
        <f>SUMIFS(СВЦЭМ!$C$33:$C$776,СВЦЭМ!$A$33:$A$776,$A137,СВЦЭМ!$B$33:$B$776,R$119)+'СЕТ СН'!$I$9+СВЦЭМ!$D$10+'СЕТ СН'!$I$6-'СЕТ СН'!$I$19</f>
        <v>1841.9911372000001</v>
      </c>
      <c r="S137" s="36">
        <f>SUMIFS(СВЦЭМ!$C$33:$C$776,СВЦЭМ!$A$33:$A$776,$A137,СВЦЭМ!$B$33:$B$776,S$119)+'СЕТ СН'!$I$9+СВЦЭМ!$D$10+'СЕТ СН'!$I$6-'СЕТ СН'!$I$19</f>
        <v>1856.71555962</v>
      </c>
      <c r="T137" s="36">
        <f>SUMIFS(СВЦЭМ!$C$33:$C$776,СВЦЭМ!$A$33:$A$776,$A137,СВЦЭМ!$B$33:$B$776,T$119)+'СЕТ СН'!$I$9+СВЦЭМ!$D$10+'СЕТ СН'!$I$6-'СЕТ СН'!$I$19</f>
        <v>1890.2113789199998</v>
      </c>
      <c r="U137" s="36">
        <f>SUMIFS(СВЦЭМ!$C$33:$C$776,СВЦЭМ!$A$33:$A$776,$A137,СВЦЭМ!$B$33:$B$776,U$119)+'СЕТ СН'!$I$9+СВЦЭМ!$D$10+'СЕТ СН'!$I$6-'СЕТ СН'!$I$19</f>
        <v>1873.4522543799999</v>
      </c>
      <c r="V137" s="36">
        <f>SUMIFS(СВЦЭМ!$C$33:$C$776,СВЦЭМ!$A$33:$A$776,$A137,СВЦЭМ!$B$33:$B$776,V$119)+'СЕТ СН'!$I$9+СВЦЭМ!$D$10+'СЕТ СН'!$I$6-'СЕТ СН'!$I$19</f>
        <v>1822.5381053199999</v>
      </c>
      <c r="W137" s="36">
        <f>SUMIFS(СВЦЭМ!$C$33:$C$776,СВЦЭМ!$A$33:$A$776,$A137,СВЦЭМ!$B$33:$B$776,W$119)+'СЕТ СН'!$I$9+СВЦЭМ!$D$10+'СЕТ СН'!$I$6-'СЕТ СН'!$I$19</f>
        <v>1806.9220262899998</v>
      </c>
      <c r="X137" s="36">
        <f>SUMIFS(СВЦЭМ!$C$33:$C$776,СВЦЭМ!$A$33:$A$776,$A137,СВЦЭМ!$B$33:$B$776,X$119)+'СЕТ СН'!$I$9+СВЦЭМ!$D$10+'СЕТ СН'!$I$6-'СЕТ СН'!$I$19</f>
        <v>1792.8925163599997</v>
      </c>
      <c r="Y137" s="36">
        <f>SUMIFS(СВЦЭМ!$C$33:$C$776,СВЦЭМ!$A$33:$A$776,$A137,СВЦЭМ!$B$33:$B$776,Y$119)+'СЕТ СН'!$I$9+СВЦЭМ!$D$10+'СЕТ СН'!$I$6-'СЕТ СН'!$I$19</f>
        <v>1820.2247101600001</v>
      </c>
    </row>
    <row r="138" spans="1:25" ht="15.75" x14ac:dyDescent="0.2">
      <c r="A138" s="35">
        <f t="shared" si="3"/>
        <v>43484</v>
      </c>
      <c r="B138" s="36">
        <f>SUMIFS(СВЦЭМ!$C$33:$C$776,СВЦЭМ!$A$33:$A$776,$A138,СВЦЭМ!$B$33:$B$776,B$119)+'СЕТ СН'!$I$9+СВЦЭМ!$D$10+'СЕТ СН'!$I$6-'СЕТ СН'!$I$19</f>
        <v>1849.0897409599997</v>
      </c>
      <c r="C138" s="36">
        <f>SUMIFS(СВЦЭМ!$C$33:$C$776,СВЦЭМ!$A$33:$A$776,$A138,СВЦЭМ!$B$33:$B$776,C$119)+'СЕТ СН'!$I$9+СВЦЭМ!$D$10+'СЕТ СН'!$I$6-'СЕТ СН'!$I$19</f>
        <v>1843.5314968299999</v>
      </c>
      <c r="D138" s="36">
        <f>SUMIFS(СВЦЭМ!$C$33:$C$776,СВЦЭМ!$A$33:$A$776,$A138,СВЦЭМ!$B$33:$B$776,D$119)+'СЕТ СН'!$I$9+СВЦЭМ!$D$10+'СЕТ СН'!$I$6-'СЕТ СН'!$I$19</f>
        <v>1839.0311362399998</v>
      </c>
      <c r="E138" s="36">
        <f>SUMIFS(СВЦЭМ!$C$33:$C$776,СВЦЭМ!$A$33:$A$776,$A138,СВЦЭМ!$B$33:$B$776,E$119)+'СЕТ СН'!$I$9+СВЦЭМ!$D$10+'СЕТ СН'!$I$6-'СЕТ СН'!$I$19</f>
        <v>1825.5517832699998</v>
      </c>
      <c r="F138" s="36">
        <f>SUMIFS(СВЦЭМ!$C$33:$C$776,СВЦЭМ!$A$33:$A$776,$A138,СВЦЭМ!$B$33:$B$776,F$119)+'СЕТ СН'!$I$9+СВЦЭМ!$D$10+'СЕТ СН'!$I$6-'СЕТ СН'!$I$19</f>
        <v>1894.4231585399998</v>
      </c>
      <c r="G138" s="36">
        <f>SUMIFS(СВЦЭМ!$C$33:$C$776,СВЦЭМ!$A$33:$A$776,$A138,СВЦЭМ!$B$33:$B$776,G$119)+'СЕТ СН'!$I$9+СВЦЭМ!$D$10+'СЕТ СН'!$I$6-'СЕТ СН'!$I$19</f>
        <v>1893.59265486</v>
      </c>
      <c r="H138" s="36">
        <f>SUMIFS(СВЦЭМ!$C$33:$C$776,СВЦЭМ!$A$33:$A$776,$A138,СВЦЭМ!$B$33:$B$776,H$119)+'СЕТ СН'!$I$9+СВЦЭМ!$D$10+'СЕТ СН'!$I$6-'СЕТ СН'!$I$19</f>
        <v>1862.4886070699999</v>
      </c>
      <c r="I138" s="36">
        <f>SUMIFS(СВЦЭМ!$C$33:$C$776,СВЦЭМ!$A$33:$A$776,$A138,СВЦЭМ!$B$33:$B$776,I$119)+'СЕТ СН'!$I$9+СВЦЭМ!$D$10+'СЕТ СН'!$I$6-'СЕТ СН'!$I$19</f>
        <v>1836.94261542</v>
      </c>
      <c r="J138" s="36">
        <f>SUMIFS(СВЦЭМ!$C$33:$C$776,СВЦЭМ!$A$33:$A$776,$A138,СВЦЭМ!$B$33:$B$776,J$119)+'СЕТ СН'!$I$9+СВЦЭМ!$D$10+'СЕТ СН'!$I$6-'СЕТ СН'!$I$19</f>
        <v>1824.7328952100002</v>
      </c>
      <c r="K138" s="36">
        <f>SUMIFS(СВЦЭМ!$C$33:$C$776,СВЦЭМ!$A$33:$A$776,$A138,СВЦЭМ!$B$33:$B$776,K$119)+'СЕТ СН'!$I$9+СВЦЭМ!$D$10+'СЕТ СН'!$I$6-'СЕТ СН'!$I$19</f>
        <v>1779.5898950000001</v>
      </c>
      <c r="L138" s="36">
        <f>SUMIFS(СВЦЭМ!$C$33:$C$776,СВЦЭМ!$A$33:$A$776,$A138,СВЦЭМ!$B$33:$B$776,L$119)+'СЕТ СН'!$I$9+СВЦЭМ!$D$10+'СЕТ СН'!$I$6-'СЕТ СН'!$I$19</f>
        <v>1707.8879059000001</v>
      </c>
      <c r="M138" s="36">
        <f>SUMIFS(СВЦЭМ!$C$33:$C$776,СВЦЭМ!$A$33:$A$776,$A138,СВЦЭМ!$B$33:$B$776,M$119)+'СЕТ СН'!$I$9+СВЦЭМ!$D$10+'СЕТ СН'!$I$6-'СЕТ СН'!$I$19</f>
        <v>1800.6914357400001</v>
      </c>
      <c r="N138" s="36">
        <f>SUMIFS(СВЦЭМ!$C$33:$C$776,СВЦЭМ!$A$33:$A$776,$A138,СВЦЭМ!$B$33:$B$776,N$119)+'СЕТ СН'!$I$9+СВЦЭМ!$D$10+'СЕТ СН'!$I$6-'СЕТ СН'!$I$19</f>
        <v>1792.3248076999998</v>
      </c>
      <c r="O138" s="36">
        <f>SUMIFS(СВЦЭМ!$C$33:$C$776,СВЦЭМ!$A$33:$A$776,$A138,СВЦЭМ!$B$33:$B$776,O$119)+'СЕТ СН'!$I$9+СВЦЭМ!$D$10+'СЕТ СН'!$I$6-'СЕТ СН'!$I$19</f>
        <v>1835.6345596599999</v>
      </c>
      <c r="P138" s="36">
        <f>SUMIFS(СВЦЭМ!$C$33:$C$776,СВЦЭМ!$A$33:$A$776,$A138,СВЦЭМ!$B$33:$B$776,P$119)+'СЕТ СН'!$I$9+СВЦЭМ!$D$10+'СЕТ СН'!$I$6-'СЕТ СН'!$I$19</f>
        <v>1886.3571009100001</v>
      </c>
      <c r="Q138" s="36">
        <f>SUMIFS(СВЦЭМ!$C$33:$C$776,СВЦЭМ!$A$33:$A$776,$A138,СВЦЭМ!$B$33:$B$776,Q$119)+'СЕТ СН'!$I$9+СВЦЭМ!$D$10+'СЕТ СН'!$I$6-'СЕТ СН'!$I$19</f>
        <v>1844.5123300199998</v>
      </c>
      <c r="R138" s="36">
        <f>SUMIFS(СВЦЭМ!$C$33:$C$776,СВЦЭМ!$A$33:$A$776,$A138,СВЦЭМ!$B$33:$B$776,R$119)+'СЕТ СН'!$I$9+СВЦЭМ!$D$10+'СЕТ СН'!$I$6-'СЕТ СН'!$I$19</f>
        <v>1892.12561052</v>
      </c>
      <c r="S138" s="36">
        <f>SUMIFS(СВЦЭМ!$C$33:$C$776,СВЦЭМ!$A$33:$A$776,$A138,СВЦЭМ!$B$33:$B$776,S$119)+'СЕТ СН'!$I$9+СВЦЭМ!$D$10+'СЕТ СН'!$I$6-'СЕТ СН'!$I$19</f>
        <v>1863.5262959199999</v>
      </c>
      <c r="T138" s="36">
        <f>SUMIFS(СВЦЭМ!$C$33:$C$776,СВЦЭМ!$A$33:$A$776,$A138,СВЦЭМ!$B$33:$B$776,T$119)+'СЕТ СН'!$I$9+СВЦЭМ!$D$10+'СЕТ СН'!$I$6-'СЕТ СН'!$I$19</f>
        <v>1796.9870586299999</v>
      </c>
      <c r="U138" s="36">
        <f>SUMIFS(СВЦЭМ!$C$33:$C$776,СВЦЭМ!$A$33:$A$776,$A138,СВЦЭМ!$B$33:$B$776,U$119)+'СЕТ СН'!$I$9+СВЦЭМ!$D$10+'СЕТ СН'!$I$6-'СЕТ СН'!$I$19</f>
        <v>1808.0977925399998</v>
      </c>
      <c r="V138" s="36">
        <f>SUMIFS(СВЦЭМ!$C$33:$C$776,СВЦЭМ!$A$33:$A$776,$A138,СВЦЭМ!$B$33:$B$776,V$119)+'СЕТ СН'!$I$9+СВЦЭМ!$D$10+'СЕТ СН'!$I$6-'СЕТ СН'!$I$19</f>
        <v>1770.4896878899999</v>
      </c>
      <c r="W138" s="36">
        <f>SUMIFS(СВЦЭМ!$C$33:$C$776,СВЦЭМ!$A$33:$A$776,$A138,СВЦЭМ!$B$33:$B$776,W$119)+'СЕТ СН'!$I$9+СВЦЭМ!$D$10+'СЕТ СН'!$I$6-'СЕТ СН'!$I$19</f>
        <v>1763.7736030999999</v>
      </c>
      <c r="X138" s="36">
        <f>SUMIFS(СВЦЭМ!$C$33:$C$776,СВЦЭМ!$A$33:$A$776,$A138,СВЦЭМ!$B$33:$B$776,X$119)+'СЕТ СН'!$I$9+СВЦЭМ!$D$10+'СЕТ СН'!$I$6-'СЕТ СН'!$I$19</f>
        <v>1760.2942257899999</v>
      </c>
      <c r="Y138" s="36">
        <f>SUMIFS(СВЦЭМ!$C$33:$C$776,СВЦЭМ!$A$33:$A$776,$A138,СВЦЭМ!$B$33:$B$776,Y$119)+'СЕТ СН'!$I$9+СВЦЭМ!$D$10+'СЕТ СН'!$I$6-'СЕТ СН'!$I$19</f>
        <v>1800.1337270999998</v>
      </c>
    </row>
    <row r="139" spans="1:25" ht="15.75" x14ac:dyDescent="0.2">
      <c r="A139" s="35">
        <f t="shared" si="3"/>
        <v>43485</v>
      </c>
      <c r="B139" s="36">
        <f>SUMIFS(СВЦЭМ!$C$33:$C$776,СВЦЭМ!$A$33:$A$776,$A139,СВЦЭМ!$B$33:$B$776,B$119)+'СЕТ СН'!$I$9+СВЦЭМ!$D$10+'СЕТ СН'!$I$6-'СЕТ СН'!$I$19</f>
        <v>1856.8491605199997</v>
      </c>
      <c r="C139" s="36">
        <f>SUMIFS(СВЦЭМ!$C$33:$C$776,СВЦЭМ!$A$33:$A$776,$A139,СВЦЭМ!$B$33:$B$776,C$119)+'СЕТ СН'!$I$9+СВЦЭМ!$D$10+'СЕТ СН'!$I$6-'СЕТ СН'!$I$19</f>
        <v>1870.75844813</v>
      </c>
      <c r="D139" s="36">
        <f>SUMIFS(СВЦЭМ!$C$33:$C$776,СВЦЭМ!$A$33:$A$776,$A139,СВЦЭМ!$B$33:$B$776,D$119)+'СЕТ СН'!$I$9+СВЦЭМ!$D$10+'СЕТ СН'!$I$6-'СЕТ СН'!$I$19</f>
        <v>1872.7070446100001</v>
      </c>
      <c r="E139" s="36">
        <f>SUMIFS(СВЦЭМ!$C$33:$C$776,СВЦЭМ!$A$33:$A$776,$A139,СВЦЭМ!$B$33:$B$776,E$119)+'СЕТ СН'!$I$9+СВЦЭМ!$D$10+'СЕТ СН'!$I$6-'СЕТ СН'!$I$19</f>
        <v>1921.3450387899998</v>
      </c>
      <c r="F139" s="36">
        <f>SUMIFS(СВЦЭМ!$C$33:$C$776,СВЦЭМ!$A$33:$A$776,$A139,СВЦЭМ!$B$33:$B$776,F$119)+'СЕТ СН'!$I$9+СВЦЭМ!$D$10+'СЕТ СН'!$I$6-'СЕТ СН'!$I$19</f>
        <v>2052.76910671</v>
      </c>
      <c r="G139" s="36">
        <f>SUMIFS(СВЦЭМ!$C$33:$C$776,СВЦЭМ!$A$33:$A$776,$A139,СВЦЭМ!$B$33:$B$776,G$119)+'СЕТ СН'!$I$9+СВЦЭМ!$D$10+'СЕТ СН'!$I$6-'СЕТ СН'!$I$19</f>
        <v>2063.53734136</v>
      </c>
      <c r="H139" s="36">
        <f>SUMIFS(СВЦЭМ!$C$33:$C$776,СВЦЭМ!$A$33:$A$776,$A139,СВЦЭМ!$B$33:$B$776,H$119)+'СЕТ СН'!$I$9+СВЦЭМ!$D$10+'СЕТ СН'!$I$6-'СЕТ СН'!$I$19</f>
        <v>2067.1573299699999</v>
      </c>
      <c r="I139" s="36">
        <f>SUMIFS(СВЦЭМ!$C$33:$C$776,СВЦЭМ!$A$33:$A$776,$A139,СВЦЭМ!$B$33:$B$776,I$119)+'СЕТ СН'!$I$9+СВЦЭМ!$D$10+'СЕТ СН'!$I$6-'СЕТ СН'!$I$19</f>
        <v>1950.34282665</v>
      </c>
      <c r="J139" s="36">
        <f>SUMIFS(СВЦЭМ!$C$33:$C$776,СВЦЭМ!$A$33:$A$776,$A139,СВЦЭМ!$B$33:$B$776,J$119)+'СЕТ СН'!$I$9+СВЦЭМ!$D$10+'СЕТ СН'!$I$6-'СЕТ СН'!$I$19</f>
        <v>1873.1738143399998</v>
      </c>
      <c r="K139" s="36">
        <f>SUMIFS(СВЦЭМ!$C$33:$C$776,СВЦЭМ!$A$33:$A$776,$A139,СВЦЭМ!$B$33:$B$776,K$119)+'СЕТ СН'!$I$9+СВЦЭМ!$D$10+'СЕТ СН'!$I$6-'СЕТ СН'!$I$19</f>
        <v>1787.0208742599998</v>
      </c>
      <c r="L139" s="36">
        <f>SUMIFS(СВЦЭМ!$C$33:$C$776,СВЦЭМ!$A$33:$A$776,$A139,СВЦЭМ!$B$33:$B$776,L$119)+'СЕТ СН'!$I$9+СВЦЭМ!$D$10+'СЕТ СН'!$I$6-'СЕТ СН'!$I$19</f>
        <v>1740.2886456799997</v>
      </c>
      <c r="M139" s="36">
        <f>SUMIFS(СВЦЭМ!$C$33:$C$776,СВЦЭМ!$A$33:$A$776,$A139,СВЦЭМ!$B$33:$B$776,M$119)+'СЕТ СН'!$I$9+СВЦЭМ!$D$10+'СЕТ СН'!$I$6-'СЕТ СН'!$I$19</f>
        <v>1746.5089136000001</v>
      </c>
      <c r="N139" s="36">
        <f>SUMIFS(СВЦЭМ!$C$33:$C$776,СВЦЭМ!$A$33:$A$776,$A139,СВЦЭМ!$B$33:$B$776,N$119)+'СЕТ СН'!$I$9+СВЦЭМ!$D$10+'СЕТ СН'!$I$6-'СЕТ СН'!$I$19</f>
        <v>1760.8699378799997</v>
      </c>
      <c r="O139" s="36">
        <f>SUMIFS(СВЦЭМ!$C$33:$C$776,СВЦЭМ!$A$33:$A$776,$A139,СВЦЭМ!$B$33:$B$776,O$119)+'СЕТ СН'!$I$9+СВЦЭМ!$D$10+'СЕТ СН'!$I$6-'СЕТ СН'!$I$19</f>
        <v>1801.9230637599999</v>
      </c>
      <c r="P139" s="36">
        <f>SUMIFS(СВЦЭМ!$C$33:$C$776,СВЦЭМ!$A$33:$A$776,$A139,СВЦЭМ!$B$33:$B$776,P$119)+'СЕТ СН'!$I$9+СВЦЭМ!$D$10+'СЕТ СН'!$I$6-'СЕТ СН'!$I$19</f>
        <v>1799.9394273100002</v>
      </c>
      <c r="Q139" s="36">
        <f>SUMIFS(СВЦЭМ!$C$33:$C$776,СВЦЭМ!$A$33:$A$776,$A139,СВЦЭМ!$B$33:$B$776,Q$119)+'СЕТ СН'!$I$9+СВЦЭМ!$D$10+'СЕТ СН'!$I$6-'СЕТ СН'!$I$19</f>
        <v>1736.6888315199999</v>
      </c>
      <c r="R139" s="36">
        <f>SUMIFS(СВЦЭМ!$C$33:$C$776,СВЦЭМ!$A$33:$A$776,$A139,СВЦЭМ!$B$33:$B$776,R$119)+'СЕТ СН'!$I$9+СВЦЭМ!$D$10+'СЕТ СН'!$I$6-'СЕТ СН'!$I$19</f>
        <v>1875.52279426</v>
      </c>
      <c r="S139" s="36">
        <f>SUMIFS(СВЦЭМ!$C$33:$C$776,СВЦЭМ!$A$33:$A$776,$A139,СВЦЭМ!$B$33:$B$776,S$119)+'СЕТ СН'!$I$9+СВЦЭМ!$D$10+'СЕТ СН'!$I$6-'СЕТ СН'!$I$19</f>
        <v>1892.9922103899999</v>
      </c>
      <c r="T139" s="36">
        <f>SUMIFS(СВЦЭМ!$C$33:$C$776,СВЦЭМ!$A$33:$A$776,$A139,СВЦЭМ!$B$33:$B$776,T$119)+'СЕТ СН'!$I$9+СВЦЭМ!$D$10+'СЕТ СН'!$I$6-'СЕТ СН'!$I$19</f>
        <v>1848.9802141</v>
      </c>
      <c r="U139" s="36">
        <f>SUMIFS(СВЦЭМ!$C$33:$C$776,СВЦЭМ!$A$33:$A$776,$A139,СВЦЭМ!$B$33:$B$776,U$119)+'СЕТ СН'!$I$9+СВЦЭМ!$D$10+'СЕТ СН'!$I$6-'СЕТ СН'!$I$19</f>
        <v>1877.5032000000001</v>
      </c>
      <c r="V139" s="36">
        <f>SUMIFS(СВЦЭМ!$C$33:$C$776,СВЦЭМ!$A$33:$A$776,$A139,СВЦЭМ!$B$33:$B$776,V$119)+'СЕТ СН'!$I$9+СВЦЭМ!$D$10+'СЕТ СН'!$I$6-'СЕТ СН'!$I$19</f>
        <v>1862.6418678199998</v>
      </c>
      <c r="W139" s="36">
        <f>SUMIFS(СВЦЭМ!$C$33:$C$776,СВЦЭМ!$A$33:$A$776,$A139,СВЦЭМ!$B$33:$B$776,W$119)+'СЕТ СН'!$I$9+СВЦЭМ!$D$10+'СЕТ СН'!$I$6-'СЕТ СН'!$I$19</f>
        <v>1782.3964950899999</v>
      </c>
      <c r="X139" s="36">
        <f>SUMIFS(СВЦЭМ!$C$33:$C$776,СВЦЭМ!$A$33:$A$776,$A139,СВЦЭМ!$B$33:$B$776,X$119)+'СЕТ СН'!$I$9+СВЦЭМ!$D$10+'СЕТ СН'!$I$6-'СЕТ СН'!$I$19</f>
        <v>1712.6553233300001</v>
      </c>
      <c r="Y139" s="36">
        <f>SUMIFS(СВЦЭМ!$C$33:$C$776,СВЦЭМ!$A$33:$A$776,$A139,СВЦЭМ!$B$33:$B$776,Y$119)+'СЕТ СН'!$I$9+СВЦЭМ!$D$10+'СЕТ СН'!$I$6-'СЕТ СН'!$I$19</f>
        <v>1812.5199432899999</v>
      </c>
    </row>
    <row r="140" spans="1:25" ht="15.75" x14ac:dyDescent="0.2">
      <c r="A140" s="35">
        <f t="shared" si="3"/>
        <v>43486</v>
      </c>
      <c r="B140" s="36">
        <f>SUMIFS(СВЦЭМ!$C$33:$C$776,СВЦЭМ!$A$33:$A$776,$A140,СВЦЭМ!$B$33:$B$776,B$119)+'СЕТ СН'!$I$9+СВЦЭМ!$D$10+'СЕТ СН'!$I$6-'СЕТ СН'!$I$19</f>
        <v>1910.55270109</v>
      </c>
      <c r="C140" s="36">
        <f>SUMIFS(СВЦЭМ!$C$33:$C$776,СВЦЭМ!$A$33:$A$776,$A140,СВЦЭМ!$B$33:$B$776,C$119)+'СЕТ СН'!$I$9+СВЦЭМ!$D$10+'СЕТ СН'!$I$6-'СЕТ СН'!$I$19</f>
        <v>1964.14179728</v>
      </c>
      <c r="D140" s="36">
        <f>SUMIFS(СВЦЭМ!$C$33:$C$776,СВЦЭМ!$A$33:$A$776,$A140,СВЦЭМ!$B$33:$B$776,D$119)+'СЕТ СН'!$I$9+СВЦЭМ!$D$10+'СЕТ СН'!$I$6-'СЕТ СН'!$I$19</f>
        <v>2009.9667476899999</v>
      </c>
      <c r="E140" s="36">
        <f>SUMIFS(СВЦЭМ!$C$33:$C$776,СВЦЭМ!$A$33:$A$776,$A140,СВЦЭМ!$B$33:$B$776,E$119)+'СЕТ СН'!$I$9+СВЦЭМ!$D$10+'СЕТ СН'!$I$6-'СЕТ СН'!$I$19</f>
        <v>1994.4477020899999</v>
      </c>
      <c r="F140" s="36">
        <f>SUMIFS(СВЦЭМ!$C$33:$C$776,СВЦЭМ!$A$33:$A$776,$A140,СВЦЭМ!$B$33:$B$776,F$119)+'СЕТ СН'!$I$9+СВЦЭМ!$D$10+'СЕТ СН'!$I$6-'СЕТ СН'!$I$19</f>
        <v>1981.5726503800001</v>
      </c>
      <c r="G140" s="36">
        <f>SUMIFS(СВЦЭМ!$C$33:$C$776,СВЦЭМ!$A$33:$A$776,$A140,СВЦЭМ!$B$33:$B$776,G$119)+'СЕТ СН'!$I$9+СВЦЭМ!$D$10+'СЕТ СН'!$I$6-'СЕТ СН'!$I$19</f>
        <v>1924.4766049999998</v>
      </c>
      <c r="H140" s="36">
        <f>SUMIFS(СВЦЭМ!$C$33:$C$776,СВЦЭМ!$A$33:$A$776,$A140,СВЦЭМ!$B$33:$B$776,H$119)+'СЕТ СН'!$I$9+СВЦЭМ!$D$10+'СЕТ СН'!$I$6-'СЕТ СН'!$I$19</f>
        <v>1807.9215944399998</v>
      </c>
      <c r="I140" s="36">
        <f>SUMIFS(СВЦЭМ!$C$33:$C$776,СВЦЭМ!$A$33:$A$776,$A140,СВЦЭМ!$B$33:$B$776,I$119)+'СЕТ СН'!$I$9+СВЦЭМ!$D$10+'СЕТ СН'!$I$6-'СЕТ СН'!$I$19</f>
        <v>1746.9905200200001</v>
      </c>
      <c r="J140" s="36">
        <f>SUMIFS(СВЦЭМ!$C$33:$C$776,СВЦЭМ!$A$33:$A$776,$A140,СВЦЭМ!$B$33:$B$776,J$119)+'СЕТ СН'!$I$9+СВЦЭМ!$D$10+'СЕТ СН'!$I$6-'СЕТ СН'!$I$19</f>
        <v>1755.00763039</v>
      </c>
      <c r="K140" s="36">
        <f>SUMIFS(СВЦЭМ!$C$33:$C$776,СВЦЭМ!$A$33:$A$776,$A140,СВЦЭМ!$B$33:$B$776,K$119)+'СЕТ СН'!$I$9+СВЦЭМ!$D$10+'СЕТ СН'!$I$6-'СЕТ СН'!$I$19</f>
        <v>1768.0187701599998</v>
      </c>
      <c r="L140" s="36">
        <f>SUMIFS(СВЦЭМ!$C$33:$C$776,СВЦЭМ!$A$33:$A$776,$A140,СВЦЭМ!$B$33:$B$776,L$119)+'СЕТ СН'!$I$9+СВЦЭМ!$D$10+'СЕТ СН'!$I$6-'СЕТ СН'!$I$19</f>
        <v>1737.47994199</v>
      </c>
      <c r="M140" s="36">
        <f>SUMIFS(СВЦЭМ!$C$33:$C$776,СВЦЭМ!$A$33:$A$776,$A140,СВЦЭМ!$B$33:$B$776,M$119)+'СЕТ СН'!$I$9+СВЦЭМ!$D$10+'СЕТ СН'!$I$6-'СЕТ СН'!$I$19</f>
        <v>1742.1285012799999</v>
      </c>
      <c r="N140" s="36">
        <f>SUMIFS(СВЦЭМ!$C$33:$C$776,СВЦЭМ!$A$33:$A$776,$A140,СВЦЭМ!$B$33:$B$776,N$119)+'СЕТ СН'!$I$9+СВЦЭМ!$D$10+'СЕТ СН'!$I$6-'СЕТ СН'!$I$19</f>
        <v>1785.86209121</v>
      </c>
      <c r="O140" s="36">
        <f>SUMIFS(СВЦЭМ!$C$33:$C$776,СВЦЭМ!$A$33:$A$776,$A140,СВЦЭМ!$B$33:$B$776,O$119)+'СЕТ СН'!$I$9+СВЦЭМ!$D$10+'СЕТ СН'!$I$6-'СЕТ СН'!$I$19</f>
        <v>1790.61225547</v>
      </c>
      <c r="P140" s="36">
        <f>SUMIFS(СВЦЭМ!$C$33:$C$776,СВЦЭМ!$A$33:$A$776,$A140,СВЦЭМ!$B$33:$B$776,P$119)+'СЕТ СН'!$I$9+СВЦЭМ!$D$10+'СЕТ СН'!$I$6-'СЕТ СН'!$I$19</f>
        <v>1817.2662783999999</v>
      </c>
      <c r="Q140" s="36">
        <f>SUMIFS(СВЦЭМ!$C$33:$C$776,СВЦЭМ!$A$33:$A$776,$A140,СВЦЭМ!$B$33:$B$776,Q$119)+'СЕТ СН'!$I$9+СВЦЭМ!$D$10+'СЕТ СН'!$I$6-'СЕТ СН'!$I$19</f>
        <v>1816.59572226</v>
      </c>
      <c r="R140" s="36">
        <f>SUMIFS(СВЦЭМ!$C$33:$C$776,СВЦЭМ!$A$33:$A$776,$A140,СВЦЭМ!$B$33:$B$776,R$119)+'СЕТ СН'!$I$9+СВЦЭМ!$D$10+'СЕТ СН'!$I$6-'СЕТ СН'!$I$19</f>
        <v>1815.6655487799999</v>
      </c>
      <c r="S140" s="36">
        <f>SUMIFS(СВЦЭМ!$C$33:$C$776,СВЦЭМ!$A$33:$A$776,$A140,СВЦЭМ!$B$33:$B$776,S$119)+'СЕТ СН'!$I$9+СВЦЭМ!$D$10+'СЕТ СН'!$I$6-'СЕТ СН'!$I$19</f>
        <v>1744.7699843400001</v>
      </c>
      <c r="T140" s="36">
        <f>SUMIFS(СВЦЭМ!$C$33:$C$776,СВЦЭМ!$A$33:$A$776,$A140,СВЦЭМ!$B$33:$B$776,T$119)+'СЕТ СН'!$I$9+СВЦЭМ!$D$10+'СЕТ СН'!$I$6-'СЕТ СН'!$I$19</f>
        <v>1697.0669296999999</v>
      </c>
      <c r="U140" s="36">
        <f>SUMIFS(СВЦЭМ!$C$33:$C$776,СВЦЭМ!$A$33:$A$776,$A140,СВЦЭМ!$B$33:$B$776,U$119)+'СЕТ СН'!$I$9+СВЦЭМ!$D$10+'СЕТ СН'!$I$6-'СЕТ СН'!$I$19</f>
        <v>1755.0276319899999</v>
      </c>
      <c r="V140" s="36">
        <f>SUMIFS(СВЦЭМ!$C$33:$C$776,СВЦЭМ!$A$33:$A$776,$A140,СВЦЭМ!$B$33:$B$776,V$119)+'СЕТ СН'!$I$9+СВЦЭМ!$D$10+'СЕТ СН'!$I$6-'СЕТ СН'!$I$19</f>
        <v>1783.1041000699997</v>
      </c>
      <c r="W140" s="36">
        <f>SUMIFS(СВЦЭМ!$C$33:$C$776,СВЦЭМ!$A$33:$A$776,$A140,СВЦЭМ!$B$33:$B$776,W$119)+'СЕТ СН'!$I$9+СВЦЭМ!$D$10+'СЕТ СН'!$I$6-'СЕТ СН'!$I$19</f>
        <v>1754.5056452999997</v>
      </c>
      <c r="X140" s="36">
        <f>SUMIFS(СВЦЭМ!$C$33:$C$776,СВЦЭМ!$A$33:$A$776,$A140,СВЦЭМ!$B$33:$B$776,X$119)+'СЕТ СН'!$I$9+СВЦЭМ!$D$10+'СЕТ СН'!$I$6-'СЕТ СН'!$I$19</f>
        <v>1809.5880505499999</v>
      </c>
      <c r="Y140" s="36">
        <f>SUMIFS(СВЦЭМ!$C$33:$C$776,СВЦЭМ!$A$33:$A$776,$A140,СВЦЭМ!$B$33:$B$776,Y$119)+'СЕТ СН'!$I$9+СВЦЭМ!$D$10+'СЕТ СН'!$I$6-'СЕТ СН'!$I$19</f>
        <v>1871.2597900299997</v>
      </c>
    </row>
    <row r="141" spans="1:25" ht="15.75" x14ac:dyDescent="0.2">
      <c r="A141" s="35">
        <f t="shared" si="3"/>
        <v>43487</v>
      </c>
      <c r="B141" s="36">
        <f>SUMIFS(СВЦЭМ!$C$33:$C$776,СВЦЭМ!$A$33:$A$776,$A141,СВЦЭМ!$B$33:$B$776,B$119)+'СЕТ СН'!$I$9+СВЦЭМ!$D$10+'СЕТ СН'!$I$6-'СЕТ СН'!$I$19</f>
        <v>1939.6541682399998</v>
      </c>
      <c r="C141" s="36">
        <f>SUMIFS(СВЦЭМ!$C$33:$C$776,СВЦЭМ!$A$33:$A$776,$A141,СВЦЭМ!$B$33:$B$776,C$119)+'СЕТ СН'!$I$9+СВЦЭМ!$D$10+'СЕТ СН'!$I$6-'СЕТ СН'!$I$19</f>
        <v>2005.8923652899998</v>
      </c>
      <c r="D141" s="36">
        <f>SUMIFS(СВЦЭМ!$C$33:$C$776,СВЦЭМ!$A$33:$A$776,$A141,СВЦЭМ!$B$33:$B$776,D$119)+'СЕТ СН'!$I$9+СВЦЭМ!$D$10+'СЕТ СН'!$I$6-'СЕТ СН'!$I$19</f>
        <v>2006.2901101399998</v>
      </c>
      <c r="E141" s="36">
        <f>SUMIFS(СВЦЭМ!$C$33:$C$776,СВЦЭМ!$A$33:$A$776,$A141,СВЦЭМ!$B$33:$B$776,E$119)+'СЕТ СН'!$I$9+СВЦЭМ!$D$10+'СЕТ СН'!$I$6-'СЕТ СН'!$I$19</f>
        <v>1909.9614984099999</v>
      </c>
      <c r="F141" s="36">
        <f>SUMIFS(СВЦЭМ!$C$33:$C$776,СВЦЭМ!$A$33:$A$776,$A141,СВЦЭМ!$B$33:$B$776,F$119)+'СЕТ СН'!$I$9+СВЦЭМ!$D$10+'СЕТ СН'!$I$6-'СЕТ СН'!$I$19</f>
        <v>1883.5743204400001</v>
      </c>
      <c r="G141" s="36">
        <f>SUMIFS(СВЦЭМ!$C$33:$C$776,СВЦЭМ!$A$33:$A$776,$A141,СВЦЭМ!$B$33:$B$776,G$119)+'СЕТ СН'!$I$9+СВЦЭМ!$D$10+'СЕТ СН'!$I$6-'СЕТ СН'!$I$19</f>
        <v>1958.3604242299998</v>
      </c>
      <c r="H141" s="36">
        <f>SUMIFS(СВЦЭМ!$C$33:$C$776,СВЦЭМ!$A$33:$A$776,$A141,СВЦЭМ!$B$33:$B$776,H$119)+'СЕТ СН'!$I$9+СВЦЭМ!$D$10+'СЕТ СН'!$I$6-'СЕТ СН'!$I$19</f>
        <v>1896.3994907799997</v>
      </c>
      <c r="I141" s="36">
        <f>SUMIFS(СВЦЭМ!$C$33:$C$776,СВЦЭМ!$A$33:$A$776,$A141,СВЦЭМ!$B$33:$B$776,I$119)+'СЕТ СН'!$I$9+СВЦЭМ!$D$10+'СЕТ СН'!$I$6-'СЕТ СН'!$I$19</f>
        <v>1791.8916434899998</v>
      </c>
      <c r="J141" s="36">
        <f>SUMIFS(СВЦЭМ!$C$33:$C$776,СВЦЭМ!$A$33:$A$776,$A141,СВЦЭМ!$B$33:$B$776,J$119)+'СЕТ СН'!$I$9+СВЦЭМ!$D$10+'СЕТ СН'!$I$6-'СЕТ СН'!$I$19</f>
        <v>1769.1755058899998</v>
      </c>
      <c r="K141" s="36">
        <f>SUMIFS(СВЦЭМ!$C$33:$C$776,СВЦЭМ!$A$33:$A$776,$A141,СВЦЭМ!$B$33:$B$776,K$119)+'СЕТ СН'!$I$9+СВЦЭМ!$D$10+'СЕТ СН'!$I$6-'СЕТ СН'!$I$19</f>
        <v>1824.2594222899997</v>
      </c>
      <c r="L141" s="36">
        <f>SUMIFS(СВЦЭМ!$C$33:$C$776,СВЦЭМ!$A$33:$A$776,$A141,СВЦЭМ!$B$33:$B$776,L$119)+'СЕТ СН'!$I$9+СВЦЭМ!$D$10+'СЕТ СН'!$I$6-'СЕТ СН'!$I$19</f>
        <v>1831.37938833</v>
      </c>
      <c r="M141" s="36">
        <f>SUMIFS(СВЦЭМ!$C$33:$C$776,СВЦЭМ!$A$33:$A$776,$A141,СВЦЭМ!$B$33:$B$776,M$119)+'СЕТ СН'!$I$9+СВЦЭМ!$D$10+'СЕТ СН'!$I$6-'СЕТ СН'!$I$19</f>
        <v>1893.9690791799999</v>
      </c>
      <c r="N141" s="36">
        <f>SUMIFS(СВЦЭМ!$C$33:$C$776,СВЦЭМ!$A$33:$A$776,$A141,СВЦЭМ!$B$33:$B$776,N$119)+'СЕТ СН'!$I$9+СВЦЭМ!$D$10+'СЕТ СН'!$I$6-'СЕТ СН'!$I$19</f>
        <v>1917.12699858</v>
      </c>
      <c r="O141" s="36">
        <f>SUMIFS(СВЦЭМ!$C$33:$C$776,СВЦЭМ!$A$33:$A$776,$A141,СВЦЭМ!$B$33:$B$776,O$119)+'СЕТ СН'!$I$9+СВЦЭМ!$D$10+'СЕТ СН'!$I$6-'СЕТ СН'!$I$19</f>
        <v>1822.58894895</v>
      </c>
      <c r="P141" s="36">
        <f>SUMIFS(СВЦЭМ!$C$33:$C$776,СВЦЭМ!$A$33:$A$776,$A141,СВЦЭМ!$B$33:$B$776,P$119)+'СЕТ СН'!$I$9+СВЦЭМ!$D$10+'СЕТ СН'!$I$6-'СЕТ СН'!$I$19</f>
        <v>1880.8784560599997</v>
      </c>
      <c r="Q141" s="36">
        <f>SUMIFS(СВЦЭМ!$C$33:$C$776,СВЦЭМ!$A$33:$A$776,$A141,СВЦЭМ!$B$33:$B$776,Q$119)+'СЕТ СН'!$I$9+СВЦЭМ!$D$10+'СЕТ СН'!$I$6-'СЕТ СН'!$I$19</f>
        <v>1863.5141107999998</v>
      </c>
      <c r="R141" s="36">
        <f>SUMIFS(СВЦЭМ!$C$33:$C$776,СВЦЭМ!$A$33:$A$776,$A141,СВЦЭМ!$B$33:$B$776,R$119)+'СЕТ СН'!$I$9+СВЦЭМ!$D$10+'СЕТ СН'!$I$6-'СЕТ СН'!$I$19</f>
        <v>1834.4136308699999</v>
      </c>
      <c r="S141" s="36">
        <f>SUMIFS(СВЦЭМ!$C$33:$C$776,СВЦЭМ!$A$33:$A$776,$A141,СВЦЭМ!$B$33:$B$776,S$119)+'СЕТ СН'!$I$9+СВЦЭМ!$D$10+'СЕТ СН'!$I$6-'СЕТ СН'!$I$19</f>
        <v>1811.27328696</v>
      </c>
      <c r="T141" s="36">
        <f>SUMIFS(СВЦЭМ!$C$33:$C$776,СВЦЭМ!$A$33:$A$776,$A141,СВЦЭМ!$B$33:$B$776,T$119)+'СЕТ СН'!$I$9+СВЦЭМ!$D$10+'СЕТ СН'!$I$6-'СЕТ СН'!$I$19</f>
        <v>1792.37081859</v>
      </c>
      <c r="U141" s="36">
        <f>SUMIFS(СВЦЭМ!$C$33:$C$776,СВЦЭМ!$A$33:$A$776,$A141,СВЦЭМ!$B$33:$B$776,U$119)+'СЕТ СН'!$I$9+СВЦЭМ!$D$10+'СЕТ СН'!$I$6-'СЕТ СН'!$I$19</f>
        <v>1804.9280278900001</v>
      </c>
      <c r="V141" s="36">
        <f>SUMIFS(СВЦЭМ!$C$33:$C$776,СВЦЭМ!$A$33:$A$776,$A141,СВЦЭМ!$B$33:$B$776,V$119)+'СЕТ СН'!$I$9+СВЦЭМ!$D$10+'СЕТ СН'!$I$6-'СЕТ СН'!$I$19</f>
        <v>1829.1331425200001</v>
      </c>
      <c r="W141" s="36">
        <f>SUMIFS(СВЦЭМ!$C$33:$C$776,СВЦЭМ!$A$33:$A$776,$A141,СВЦЭМ!$B$33:$B$776,W$119)+'СЕТ СН'!$I$9+СВЦЭМ!$D$10+'СЕТ СН'!$I$6-'СЕТ СН'!$I$19</f>
        <v>1836.7091773799998</v>
      </c>
      <c r="X141" s="36">
        <f>SUMIFS(СВЦЭМ!$C$33:$C$776,СВЦЭМ!$A$33:$A$776,$A141,СВЦЭМ!$B$33:$B$776,X$119)+'СЕТ СН'!$I$9+СВЦЭМ!$D$10+'СЕТ СН'!$I$6-'СЕТ СН'!$I$19</f>
        <v>1867.01655949</v>
      </c>
      <c r="Y141" s="36">
        <f>SUMIFS(СВЦЭМ!$C$33:$C$776,СВЦЭМ!$A$33:$A$776,$A141,СВЦЭМ!$B$33:$B$776,Y$119)+'СЕТ СН'!$I$9+СВЦЭМ!$D$10+'СЕТ СН'!$I$6-'СЕТ СН'!$I$19</f>
        <v>1902.2291186100001</v>
      </c>
    </row>
    <row r="142" spans="1:25" ht="15.75" x14ac:dyDescent="0.2">
      <c r="A142" s="35">
        <f t="shared" si="3"/>
        <v>43488</v>
      </c>
      <c r="B142" s="36">
        <f>SUMIFS(СВЦЭМ!$C$33:$C$776,СВЦЭМ!$A$33:$A$776,$A142,СВЦЭМ!$B$33:$B$776,B$119)+'СЕТ СН'!$I$9+СВЦЭМ!$D$10+'СЕТ СН'!$I$6-'СЕТ СН'!$I$19</f>
        <v>1933.4443096099999</v>
      </c>
      <c r="C142" s="36">
        <f>SUMIFS(СВЦЭМ!$C$33:$C$776,СВЦЭМ!$A$33:$A$776,$A142,СВЦЭМ!$B$33:$B$776,C$119)+'СЕТ СН'!$I$9+СВЦЭМ!$D$10+'СЕТ СН'!$I$6-'СЕТ СН'!$I$19</f>
        <v>2017.40534699</v>
      </c>
      <c r="D142" s="36">
        <f>SUMIFS(СВЦЭМ!$C$33:$C$776,СВЦЭМ!$A$33:$A$776,$A142,СВЦЭМ!$B$33:$B$776,D$119)+'СЕТ СН'!$I$9+СВЦЭМ!$D$10+'СЕТ СН'!$I$6-'СЕТ СН'!$I$19</f>
        <v>2076.8291222899998</v>
      </c>
      <c r="E142" s="36">
        <f>SUMIFS(СВЦЭМ!$C$33:$C$776,СВЦЭМ!$A$33:$A$776,$A142,СВЦЭМ!$B$33:$B$776,E$119)+'СЕТ СН'!$I$9+СВЦЭМ!$D$10+'СЕТ СН'!$I$6-'СЕТ СН'!$I$19</f>
        <v>2077.8341282699998</v>
      </c>
      <c r="F142" s="36">
        <f>SUMIFS(СВЦЭМ!$C$33:$C$776,СВЦЭМ!$A$33:$A$776,$A142,СВЦЭМ!$B$33:$B$776,F$119)+'СЕТ СН'!$I$9+СВЦЭМ!$D$10+'СЕТ СН'!$I$6-'СЕТ СН'!$I$19</f>
        <v>2078.3476431200002</v>
      </c>
      <c r="G142" s="36">
        <f>SUMIFS(СВЦЭМ!$C$33:$C$776,СВЦЭМ!$A$33:$A$776,$A142,СВЦЭМ!$B$33:$B$776,G$119)+'СЕТ СН'!$I$9+СВЦЭМ!$D$10+'СЕТ СН'!$I$6-'СЕТ СН'!$I$19</f>
        <v>2008.93266395</v>
      </c>
      <c r="H142" s="36">
        <f>SUMIFS(СВЦЭМ!$C$33:$C$776,СВЦЭМ!$A$33:$A$776,$A142,СВЦЭМ!$B$33:$B$776,H$119)+'СЕТ СН'!$I$9+СВЦЭМ!$D$10+'СЕТ СН'!$I$6-'СЕТ СН'!$I$19</f>
        <v>1899.3565616199999</v>
      </c>
      <c r="I142" s="36">
        <f>SUMIFS(СВЦЭМ!$C$33:$C$776,СВЦЭМ!$A$33:$A$776,$A142,СВЦЭМ!$B$33:$B$776,I$119)+'СЕТ СН'!$I$9+СВЦЭМ!$D$10+'СЕТ СН'!$I$6-'СЕТ СН'!$I$19</f>
        <v>1838.08817361</v>
      </c>
      <c r="J142" s="36">
        <f>SUMIFS(СВЦЭМ!$C$33:$C$776,СВЦЭМ!$A$33:$A$776,$A142,СВЦЭМ!$B$33:$B$776,J$119)+'СЕТ СН'!$I$9+СВЦЭМ!$D$10+'СЕТ СН'!$I$6-'СЕТ СН'!$I$19</f>
        <v>1806.8706000399998</v>
      </c>
      <c r="K142" s="36">
        <f>SUMIFS(СВЦЭМ!$C$33:$C$776,СВЦЭМ!$A$33:$A$776,$A142,СВЦЭМ!$B$33:$B$776,K$119)+'СЕТ СН'!$I$9+СВЦЭМ!$D$10+'СЕТ СН'!$I$6-'СЕТ СН'!$I$19</f>
        <v>1802.8194333299998</v>
      </c>
      <c r="L142" s="36">
        <f>SUMIFS(СВЦЭМ!$C$33:$C$776,СВЦЭМ!$A$33:$A$776,$A142,СВЦЭМ!$B$33:$B$776,L$119)+'СЕТ СН'!$I$9+СВЦЭМ!$D$10+'СЕТ СН'!$I$6-'СЕТ СН'!$I$19</f>
        <v>1800.3239424499998</v>
      </c>
      <c r="M142" s="36">
        <f>SUMIFS(СВЦЭМ!$C$33:$C$776,СВЦЭМ!$A$33:$A$776,$A142,СВЦЭМ!$B$33:$B$776,M$119)+'СЕТ СН'!$I$9+СВЦЭМ!$D$10+'СЕТ СН'!$I$6-'СЕТ СН'!$I$19</f>
        <v>1845.5535136899998</v>
      </c>
      <c r="N142" s="36">
        <f>SUMIFS(СВЦЭМ!$C$33:$C$776,СВЦЭМ!$A$33:$A$776,$A142,СВЦЭМ!$B$33:$B$776,N$119)+'СЕТ СН'!$I$9+СВЦЭМ!$D$10+'СЕТ СН'!$I$6-'СЕТ СН'!$I$19</f>
        <v>1594.0180283099999</v>
      </c>
      <c r="O142" s="36">
        <f>SUMIFS(СВЦЭМ!$C$33:$C$776,СВЦЭМ!$A$33:$A$776,$A142,СВЦЭМ!$B$33:$B$776,O$119)+'СЕТ СН'!$I$9+СВЦЭМ!$D$10+'СЕТ СН'!$I$6-'СЕТ СН'!$I$19</f>
        <v>1581.8781678700002</v>
      </c>
      <c r="P142" s="36">
        <f>SUMIFS(СВЦЭМ!$C$33:$C$776,СВЦЭМ!$A$33:$A$776,$A142,СВЦЭМ!$B$33:$B$776,P$119)+'СЕТ СН'!$I$9+СВЦЭМ!$D$10+'СЕТ СН'!$I$6-'СЕТ СН'!$I$19</f>
        <v>1572.1518531900001</v>
      </c>
      <c r="Q142" s="36">
        <f>SUMIFS(СВЦЭМ!$C$33:$C$776,СВЦЭМ!$A$33:$A$776,$A142,СВЦЭМ!$B$33:$B$776,Q$119)+'СЕТ СН'!$I$9+СВЦЭМ!$D$10+'СЕТ СН'!$I$6-'СЕТ СН'!$I$19</f>
        <v>1546.1555332200001</v>
      </c>
      <c r="R142" s="36">
        <f>SUMIFS(СВЦЭМ!$C$33:$C$776,СВЦЭМ!$A$33:$A$776,$A142,СВЦЭМ!$B$33:$B$776,R$119)+'СЕТ СН'!$I$9+СВЦЭМ!$D$10+'СЕТ СН'!$I$6-'СЕТ СН'!$I$19</f>
        <v>1786.7089859799999</v>
      </c>
      <c r="S142" s="36">
        <f>SUMIFS(СВЦЭМ!$C$33:$C$776,СВЦЭМ!$A$33:$A$776,$A142,СВЦЭМ!$B$33:$B$776,S$119)+'СЕТ СН'!$I$9+СВЦЭМ!$D$10+'СЕТ СН'!$I$6-'СЕТ СН'!$I$19</f>
        <v>1722.6432420699998</v>
      </c>
      <c r="T142" s="36">
        <f>SUMIFS(СВЦЭМ!$C$33:$C$776,СВЦЭМ!$A$33:$A$776,$A142,СВЦЭМ!$B$33:$B$776,T$119)+'СЕТ СН'!$I$9+СВЦЭМ!$D$10+'СЕТ СН'!$I$6-'СЕТ СН'!$I$19</f>
        <v>1828.9535849399999</v>
      </c>
      <c r="U142" s="36">
        <f>SUMIFS(СВЦЭМ!$C$33:$C$776,СВЦЭМ!$A$33:$A$776,$A142,СВЦЭМ!$B$33:$B$776,U$119)+'СЕТ СН'!$I$9+СВЦЭМ!$D$10+'СЕТ СН'!$I$6-'СЕТ СН'!$I$19</f>
        <v>1858.16009175</v>
      </c>
      <c r="V142" s="36">
        <f>SUMIFS(СВЦЭМ!$C$33:$C$776,СВЦЭМ!$A$33:$A$776,$A142,СВЦЭМ!$B$33:$B$776,V$119)+'СЕТ СН'!$I$9+СВЦЭМ!$D$10+'СЕТ СН'!$I$6-'СЕТ СН'!$I$19</f>
        <v>1915.8212350099998</v>
      </c>
      <c r="W142" s="36">
        <f>SUMIFS(СВЦЭМ!$C$33:$C$776,СВЦЭМ!$A$33:$A$776,$A142,СВЦЭМ!$B$33:$B$776,W$119)+'СЕТ СН'!$I$9+СВЦЭМ!$D$10+'СЕТ СН'!$I$6-'СЕТ СН'!$I$19</f>
        <v>2006.6271002799999</v>
      </c>
      <c r="X142" s="36">
        <f>SUMIFS(СВЦЭМ!$C$33:$C$776,СВЦЭМ!$A$33:$A$776,$A142,СВЦЭМ!$B$33:$B$776,X$119)+'СЕТ СН'!$I$9+СВЦЭМ!$D$10+'СЕТ СН'!$I$6-'СЕТ СН'!$I$19</f>
        <v>1892.1240705199998</v>
      </c>
      <c r="Y142" s="36">
        <f>SUMIFS(СВЦЭМ!$C$33:$C$776,СВЦЭМ!$A$33:$A$776,$A142,СВЦЭМ!$B$33:$B$776,Y$119)+'СЕТ СН'!$I$9+СВЦЭМ!$D$10+'СЕТ СН'!$I$6-'СЕТ СН'!$I$19</f>
        <v>1806.42851849</v>
      </c>
    </row>
    <row r="143" spans="1:25" ht="15.75" x14ac:dyDescent="0.2">
      <c r="A143" s="35">
        <f t="shared" si="3"/>
        <v>43489</v>
      </c>
      <c r="B143" s="36">
        <f>SUMIFS(СВЦЭМ!$C$33:$C$776,СВЦЭМ!$A$33:$A$776,$A143,СВЦЭМ!$B$33:$B$776,B$119)+'СЕТ СН'!$I$9+СВЦЭМ!$D$10+'СЕТ СН'!$I$6-'СЕТ СН'!$I$19</f>
        <v>1880.9174988899999</v>
      </c>
      <c r="C143" s="36">
        <f>SUMIFS(СВЦЭМ!$C$33:$C$776,СВЦЭМ!$A$33:$A$776,$A143,СВЦЭМ!$B$33:$B$776,C$119)+'СЕТ СН'!$I$9+СВЦЭМ!$D$10+'СЕТ СН'!$I$6-'СЕТ СН'!$I$19</f>
        <v>1875.1816511100001</v>
      </c>
      <c r="D143" s="36">
        <f>SUMIFS(СВЦЭМ!$C$33:$C$776,СВЦЭМ!$A$33:$A$776,$A143,СВЦЭМ!$B$33:$B$776,D$119)+'СЕТ СН'!$I$9+СВЦЭМ!$D$10+'СЕТ СН'!$I$6-'СЕТ СН'!$I$19</f>
        <v>1897.7409602299999</v>
      </c>
      <c r="E143" s="36">
        <f>SUMIFS(СВЦЭМ!$C$33:$C$776,СВЦЭМ!$A$33:$A$776,$A143,СВЦЭМ!$B$33:$B$776,E$119)+'СЕТ СН'!$I$9+СВЦЭМ!$D$10+'СЕТ СН'!$I$6-'СЕТ СН'!$I$19</f>
        <v>1907.93765644</v>
      </c>
      <c r="F143" s="36">
        <f>SUMIFS(СВЦЭМ!$C$33:$C$776,СВЦЭМ!$A$33:$A$776,$A143,СВЦЭМ!$B$33:$B$776,F$119)+'СЕТ СН'!$I$9+СВЦЭМ!$D$10+'СЕТ СН'!$I$6-'СЕТ СН'!$I$19</f>
        <v>1881.5432754099998</v>
      </c>
      <c r="G143" s="36">
        <f>SUMIFS(СВЦЭМ!$C$33:$C$776,СВЦЭМ!$A$33:$A$776,$A143,СВЦЭМ!$B$33:$B$776,G$119)+'СЕТ СН'!$I$9+СВЦЭМ!$D$10+'СЕТ СН'!$I$6-'СЕТ СН'!$I$19</f>
        <v>1867.69303949</v>
      </c>
      <c r="H143" s="36">
        <f>SUMIFS(СВЦЭМ!$C$33:$C$776,СВЦЭМ!$A$33:$A$776,$A143,СВЦЭМ!$B$33:$B$776,H$119)+'СЕТ СН'!$I$9+СВЦЭМ!$D$10+'СЕТ СН'!$I$6-'СЕТ СН'!$I$19</f>
        <v>1943.1687671300001</v>
      </c>
      <c r="I143" s="36">
        <f>SUMIFS(СВЦЭМ!$C$33:$C$776,СВЦЭМ!$A$33:$A$776,$A143,СВЦЭМ!$B$33:$B$776,I$119)+'СЕТ СН'!$I$9+СВЦЭМ!$D$10+'СЕТ СН'!$I$6-'СЕТ СН'!$I$19</f>
        <v>1854.21424041</v>
      </c>
      <c r="J143" s="36">
        <f>SUMIFS(СВЦЭМ!$C$33:$C$776,СВЦЭМ!$A$33:$A$776,$A143,СВЦЭМ!$B$33:$B$776,J$119)+'СЕТ СН'!$I$9+СВЦЭМ!$D$10+'СЕТ СН'!$I$6-'СЕТ СН'!$I$19</f>
        <v>1786.66669301</v>
      </c>
      <c r="K143" s="36">
        <f>SUMIFS(СВЦЭМ!$C$33:$C$776,СВЦЭМ!$A$33:$A$776,$A143,СВЦЭМ!$B$33:$B$776,K$119)+'СЕТ СН'!$I$9+СВЦЭМ!$D$10+'СЕТ СН'!$I$6-'СЕТ СН'!$I$19</f>
        <v>1822.5080522499998</v>
      </c>
      <c r="L143" s="36">
        <f>SUMIFS(СВЦЭМ!$C$33:$C$776,СВЦЭМ!$A$33:$A$776,$A143,СВЦЭМ!$B$33:$B$776,L$119)+'СЕТ СН'!$I$9+СВЦЭМ!$D$10+'СЕТ СН'!$I$6-'СЕТ СН'!$I$19</f>
        <v>1985.3968396</v>
      </c>
      <c r="M143" s="36">
        <f>SUMIFS(СВЦЭМ!$C$33:$C$776,СВЦЭМ!$A$33:$A$776,$A143,СВЦЭМ!$B$33:$B$776,M$119)+'СЕТ СН'!$I$9+СВЦЭМ!$D$10+'СЕТ СН'!$I$6-'СЕТ СН'!$I$19</f>
        <v>2015.9388315000001</v>
      </c>
      <c r="N143" s="36">
        <f>SUMIFS(СВЦЭМ!$C$33:$C$776,СВЦЭМ!$A$33:$A$776,$A143,СВЦЭМ!$B$33:$B$776,N$119)+'СЕТ СН'!$I$9+СВЦЭМ!$D$10+'СЕТ СН'!$I$6-'СЕТ СН'!$I$19</f>
        <v>2046.9361574599998</v>
      </c>
      <c r="O143" s="36">
        <f>SUMIFS(СВЦЭМ!$C$33:$C$776,СВЦЭМ!$A$33:$A$776,$A143,СВЦЭМ!$B$33:$B$776,O$119)+'СЕТ СН'!$I$9+СВЦЭМ!$D$10+'СЕТ СН'!$I$6-'СЕТ СН'!$I$19</f>
        <v>1949.1406997300001</v>
      </c>
      <c r="P143" s="36">
        <f>SUMIFS(СВЦЭМ!$C$33:$C$776,СВЦЭМ!$A$33:$A$776,$A143,СВЦЭМ!$B$33:$B$776,P$119)+'СЕТ СН'!$I$9+СВЦЭМ!$D$10+'СЕТ СН'!$I$6-'СЕТ СН'!$I$19</f>
        <v>1882.53922427</v>
      </c>
      <c r="Q143" s="36">
        <f>SUMIFS(СВЦЭМ!$C$33:$C$776,СВЦЭМ!$A$33:$A$776,$A143,СВЦЭМ!$B$33:$B$776,Q$119)+'СЕТ СН'!$I$9+СВЦЭМ!$D$10+'СЕТ СН'!$I$6-'СЕТ СН'!$I$19</f>
        <v>1801.17078812</v>
      </c>
      <c r="R143" s="36">
        <f>SUMIFS(СВЦЭМ!$C$33:$C$776,СВЦЭМ!$A$33:$A$776,$A143,СВЦЭМ!$B$33:$B$776,R$119)+'СЕТ СН'!$I$9+СВЦЭМ!$D$10+'СЕТ СН'!$I$6-'СЕТ СН'!$I$19</f>
        <v>1763.9890359599999</v>
      </c>
      <c r="S143" s="36">
        <f>SUMIFS(СВЦЭМ!$C$33:$C$776,СВЦЭМ!$A$33:$A$776,$A143,СВЦЭМ!$B$33:$B$776,S$119)+'СЕТ СН'!$I$9+СВЦЭМ!$D$10+'СЕТ СН'!$I$6-'СЕТ СН'!$I$19</f>
        <v>1577.95809964</v>
      </c>
      <c r="T143" s="36">
        <f>SUMIFS(СВЦЭМ!$C$33:$C$776,СВЦЭМ!$A$33:$A$776,$A143,СВЦЭМ!$B$33:$B$776,T$119)+'СЕТ СН'!$I$9+СВЦЭМ!$D$10+'СЕТ СН'!$I$6-'СЕТ СН'!$I$19</f>
        <v>1591.4537432000002</v>
      </c>
      <c r="U143" s="36">
        <f>SUMIFS(СВЦЭМ!$C$33:$C$776,СВЦЭМ!$A$33:$A$776,$A143,СВЦЭМ!$B$33:$B$776,U$119)+'СЕТ СН'!$I$9+СВЦЭМ!$D$10+'СЕТ СН'!$I$6-'СЕТ СН'!$I$19</f>
        <v>1608.9372480000002</v>
      </c>
      <c r="V143" s="36">
        <f>SUMIFS(СВЦЭМ!$C$33:$C$776,СВЦЭМ!$A$33:$A$776,$A143,СВЦЭМ!$B$33:$B$776,V$119)+'СЕТ СН'!$I$9+СВЦЭМ!$D$10+'СЕТ СН'!$I$6-'СЕТ СН'!$I$19</f>
        <v>1815.2334421599999</v>
      </c>
      <c r="W143" s="36">
        <f>SUMIFS(СВЦЭМ!$C$33:$C$776,СВЦЭМ!$A$33:$A$776,$A143,СВЦЭМ!$B$33:$B$776,W$119)+'СЕТ СН'!$I$9+СВЦЭМ!$D$10+'СЕТ СН'!$I$6-'СЕТ СН'!$I$19</f>
        <v>1858.73220674</v>
      </c>
      <c r="X143" s="36">
        <f>SUMIFS(СВЦЭМ!$C$33:$C$776,СВЦЭМ!$A$33:$A$776,$A143,СВЦЭМ!$B$33:$B$776,X$119)+'СЕТ СН'!$I$9+СВЦЭМ!$D$10+'СЕТ СН'!$I$6-'СЕТ СН'!$I$19</f>
        <v>1822.7747187999998</v>
      </c>
      <c r="Y143" s="36">
        <f>SUMIFS(СВЦЭМ!$C$33:$C$776,СВЦЭМ!$A$33:$A$776,$A143,СВЦЭМ!$B$33:$B$776,Y$119)+'СЕТ СН'!$I$9+СВЦЭМ!$D$10+'СЕТ СН'!$I$6-'СЕТ СН'!$I$19</f>
        <v>1893.2186551899999</v>
      </c>
    </row>
    <row r="144" spans="1:25" ht="15.75" x14ac:dyDescent="0.2">
      <c r="A144" s="35">
        <f t="shared" si="3"/>
        <v>43490</v>
      </c>
      <c r="B144" s="36">
        <f>SUMIFS(СВЦЭМ!$C$33:$C$776,СВЦЭМ!$A$33:$A$776,$A144,СВЦЭМ!$B$33:$B$776,B$119)+'СЕТ СН'!$I$9+СВЦЭМ!$D$10+'СЕТ СН'!$I$6-'СЕТ СН'!$I$19</f>
        <v>2078.6014165399997</v>
      </c>
      <c r="C144" s="36">
        <f>SUMIFS(СВЦЭМ!$C$33:$C$776,СВЦЭМ!$A$33:$A$776,$A144,СВЦЭМ!$B$33:$B$776,C$119)+'СЕТ СН'!$I$9+СВЦЭМ!$D$10+'СЕТ СН'!$I$6-'СЕТ СН'!$I$19</f>
        <v>1969.9079913599999</v>
      </c>
      <c r="D144" s="36">
        <f>SUMIFS(СВЦЭМ!$C$33:$C$776,СВЦЭМ!$A$33:$A$776,$A144,СВЦЭМ!$B$33:$B$776,D$119)+'СЕТ СН'!$I$9+СВЦЭМ!$D$10+'СЕТ СН'!$I$6-'СЕТ СН'!$I$19</f>
        <v>1995.07916196</v>
      </c>
      <c r="E144" s="36">
        <f>SUMIFS(СВЦЭМ!$C$33:$C$776,СВЦЭМ!$A$33:$A$776,$A144,СВЦЭМ!$B$33:$B$776,E$119)+'СЕТ СН'!$I$9+СВЦЭМ!$D$10+'СЕТ СН'!$I$6-'СЕТ СН'!$I$19</f>
        <v>1986.93095632</v>
      </c>
      <c r="F144" s="36">
        <f>SUMIFS(СВЦЭМ!$C$33:$C$776,СВЦЭМ!$A$33:$A$776,$A144,СВЦЭМ!$B$33:$B$776,F$119)+'СЕТ СН'!$I$9+СВЦЭМ!$D$10+'СЕТ СН'!$I$6-'СЕТ СН'!$I$19</f>
        <v>1986.07639763</v>
      </c>
      <c r="G144" s="36">
        <f>SUMIFS(СВЦЭМ!$C$33:$C$776,СВЦЭМ!$A$33:$A$776,$A144,СВЦЭМ!$B$33:$B$776,G$119)+'СЕТ СН'!$I$9+СВЦЭМ!$D$10+'СЕТ СН'!$I$6-'СЕТ СН'!$I$19</f>
        <v>1988.2339638799999</v>
      </c>
      <c r="H144" s="36">
        <f>SUMIFS(СВЦЭМ!$C$33:$C$776,СВЦЭМ!$A$33:$A$776,$A144,СВЦЭМ!$B$33:$B$776,H$119)+'СЕТ СН'!$I$9+СВЦЭМ!$D$10+'СЕТ СН'!$I$6-'СЕТ СН'!$I$19</f>
        <v>1894.4797389999999</v>
      </c>
      <c r="I144" s="36">
        <f>SUMIFS(СВЦЭМ!$C$33:$C$776,СВЦЭМ!$A$33:$A$776,$A144,СВЦЭМ!$B$33:$B$776,I$119)+'СЕТ СН'!$I$9+СВЦЭМ!$D$10+'СЕТ СН'!$I$6-'СЕТ СН'!$I$19</f>
        <v>1834.6001873499999</v>
      </c>
      <c r="J144" s="36">
        <f>SUMIFS(СВЦЭМ!$C$33:$C$776,СВЦЭМ!$A$33:$A$776,$A144,СВЦЭМ!$B$33:$B$776,J$119)+'СЕТ СН'!$I$9+СВЦЭМ!$D$10+'СЕТ СН'!$I$6-'СЕТ СН'!$I$19</f>
        <v>1762.5161834699998</v>
      </c>
      <c r="K144" s="36">
        <f>SUMIFS(СВЦЭМ!$C$33:$C$776,СВЦЭМ!$A$33:$A$776,$A144,СВЦЭМ!$B$33:$B$776,K$119)+'СЕТ СН'!$I$9+СВЦЭМ!$D$10+'СЕТ СН'!$I$6-'СЕТ СН'!$I$19</f>
        <v>1801.6251750299998</v>
      </c>
      <c r="L144" s="36">
        <f>SUMIFS(СВЦЭМ!$C$33:$C$776,СВЦЭМ!$A$33:$A$776,$A144,СВЦЭМ!$B$33:$B$776,L$119)+'СЕТ СН'!$I$9+СВЦЭМ!$D$10+'СЕТ СН'!$I$6-'СЕТ СН'!$I$19</f>
        <v>1734.8842649499998</v>
      </c>
      <c r="M144" s="36">
        <f>SUMIFS(СВЦЭМ!$C$33:$C$776,СВЦЭМ!$A$33:$A$776,$A144,СВЦЭМ!$B$33:$B$776,M$119)+'СЕТ СН'!$I$9+СВЦЭМ!$D$10+'СЕТ СН'!$I$6-'СЕТ СН'!$I$19</f>
        <v>1756.8259446299999</v>
      </c>
      <c r="N144" s="36">
        <f>SUMIFS(СВЦЭМ!$C$33:$C$776,СВЦЭМ!$A$33:$A$776,$A144,СВЦЭМ!$B$33:$B$776,N$119)+'СЕТ СН'!$I$9+СВЦЭМ!$D$10+'СЕТ СН'!$I$6-'СЕТ СН'!$I$19</f>
        <v>1790.7766057899998</v>
      </c>
      <c r="O144" s="36">
        <f>SUMIFS(СВЦЭМ!$C$33:$C$776,СВЦЭМ!$A$33:$A$776,$A144,СВЦЭМ!$B$33:$B$776,O$119)+'СЕТ СН'!$I$9+СВЦЭМ!$D$10+'СЕТ СН'!$I$6-'СЕТ СН'!$I$19</f>
        <v>1764.5639556299998</v>
      </c>
      <c r="P144" s="36">
        <f>SUMIFS(СВЦЭМ!$C$33:$C$776,СВЦЭМ!$A$33:$A$776,$A144,СВЦЭМ!$B$33:$B$776,P$119)+'СЕТ СН'!$I$9+СВЦЭМ!$D$10+'СЕТ СН'!$I$6-'СЕТ СН'!$I$19</f>
        <v>1734.9300292600001</v>
      </c>
      <c r="Q144" s="36">
        <f>SUMIFS(СВЦЭМ!$C$33:$C$776,СВЦЭМ!$A$33:$A$776,$A144,СВЦЭМ!$B$33:$B$776,Q$119)+'СЕТ СН'!$I$9+СВЦЭМ!$D$10+'СЕТ СН'!$I$6-'СЕТ СН'!$I$19</f>
        <v>1738.8322848899998</v>
      </c>
      <c r="R144" s="36">
        <f>SUMIFS(СВЦЭМ!$C$33:$C$776,СВЦЭМ!$A$33:$A$776,$A144,СВЦЭМ!$B$33:$B$776,R$119)+'СЕТ СН'!$I$9+СВЦЭМ!$D$10+'СЕТ СН'!$I$6-'СЕТ СН'!$I$19</f>
        <v>1745.30711436</v>
      </c>
      <c r="S144" s="36">
        <f>SUMIFS(СВЦЭМ!$C$33:$C$776,СВЦЭМ!$A$33:$A$776,$A144,СВЦЭМ!$B$33:$B$776,S$119)+'СЕТ СН'!$I$9+СВЦЭМ!$D$10+'СЕТ СН'!$I$6-'СЕТ СН'!$I$19</f>
        <v>1765.8640343799998</v>
      </c>
      <c r="T144" s="36">
        <f>SUMIFS(СВЦЭМ!$C$33:$C$776,СВЦЭМ!$A$33:$A$776,$A144,СВЦЭМ!$B$33:$B$776,T$119)+'СЕТ СН'!$I$9+СВЦЭМ!$D$10+'СЕТ СН'!$I$6-'СЕТ СН'!$I$19</f>
        <v>1748.5018978499998</v>
      </c>
      <c r="U144" s="36">
        <f>SUMIFS(СВЦЭМ!$C$33:$C$776,СВЦЭМ!$A$33:$A$776,$A144,СВЦЭМ!$B$33:$B$776,U$119)+'СЕТ СН'!$I$9+СВЦЭМ!$D$10+'СЕТ СН'!$I$6-'СЕТ СН'!$I$19</f>
        <v>1794.4274861599997</v>
      </c>
      <c r="V144" s="36">
        <f>SUMIFS(СВЦЭМ!$C$33:$C$776,СВЦЭМ!$A$33:$A$776,$A144,СВЦЭМ!$B$33:$B$776,V$119)+'СЕТ СН'!$I$9+СВЦЭМ!$D$10+'СЕТ СН'!$I$6-'СЕТ СН'!$I$19</f>
        <v>1760.3309700300001</v>
      </c>
      <c r="W144" s="36">
        <f>SUMIFS(СВЦЭМ!$C$33:$C$776,СВЦЭМ!$A$33:$A$776,$A144,СВЦЭМ!$B$33:$B$776,W$119)+'СЕТ СН'!$I$9+СВЦЭМ!$D$10+'СЕТ СН'!$I$6-'СЕТ СН'!$I$19</f>
        <v>1750.5401624400001</v>
      </c>
      <c r="X144" s="36">
        <f>SUMIFS(СВЦЭМ!$C$33:$C$776,СВЦЭМ!$A$33:$A$776,$A144,СВЦЭМ!$B$33:$B$776,X$119)+'СЕТ СН'!$I$9+СВЦЭМ!$D$10+'СЕТ СН'!$I$6-'СЕТ СН'!$I$19</f>
        <v>1832.5970277400002</v>
      </c>
      <c r="Y144" s="36">
        <f>SUMIFS(СВЦЭМ!$C$33:$C$776,СВЦЭМ!$A$33:$A$776,$A144,СВЦЭМ!$B$33:$B$776,Y$119)+'СЕТ СН'!$I$9+СВЦЭМ!$D$10+'СЕТ СН'!$I$6-'СЕТ СН'!$I$19</f>
        <v>1882.0125679399998</v>
      </c>
    </row>
    <row r="145" spans="1:26" ht="15.75" x14ac:dyDescent="0.2">
      <c r="A145" s="35">
        <f t="shared" si="3"/>
        <v>43491</v>
      </c>
      <c r="B145" s="36">
        <f>SUMIFS(СВЦЭМ!$C$33:$C$776,СВЦЭМ!$A$33:$A$776,$A145,СВЦЭМ!$B$33:$B$776,B$119)+'СЕТ СН'!$I$9+СВЦЭМ!$D$10+'СЕТ СН'!$I$6-'СЕТ СН'!$I$19</f>
        <v>2024.82470358</v>
      </c>
      <c r="C145" s="36">
        <f>SUMIFS(СВЦЭМ!$C$33:$C$776,СВЦЭМ!$A$33:$A$776,$A145,СВЦЭМ!$B$33:$B$776,C$119)+'СЕТ СН'!$I$9+СВЦЭМ!$D$10+'СЕТ СН'!$I$6-'СЕТ СН'!$I$19</f>
        <v>1985.7052671400002</v>
      </c>
      <c r="D145" s="36">
        <f>SUMIFS(СВЦЭМ!$C$33:$C$776,СВЦЭМ!$A$33:$A$776,$A145,СВЦЭМ!$B$33:$B$776,D$119)+'СЕТ СН'!$I$9+СВЦЭМ!$D$10+'СЕТ СН'!$I$6-'СЕТ СН'!$I$19</f>
        <v>1913.7691710700001</v>
      </c>
      <c r="E145" s="36">
        <f>SUMIFS(СВЦЭМ!$C$33:$C$776,СВЦЭМ!$A$33:$A$776,$A145,СВЦЭМ!$B$33:$B$776,E$119)+'СЕТ СН'!$I$9+СВЦЭМ!$D$10+'СЕТ СН'!$I$6-'СЕТ СН'!$I$19</f>
        <v>1905.9829412700001</v>
      </c>
      <c r="F145" s="36">
        <f>SUMIFS(СВЦЭМ!$C$33:$C$776,СВЦЭМ!$A$33:$A$776,$A145,СВЦЭМ!$B$33:$B$776,F$119)+'СЕТ СН'!$I$9+СВЦЭМ!$D$10+'СЕТ СН'!$I$6-'СЕТ СН'!$I$19</f>
        <v>1917.1016082599999</v>
      </c>
      <c r="G145" s="36">
        <f>SUMIFS(СВЦЭМ!$C$33:$C$776,СВЦЭМ!$A$33:$A$776,$A145,СВЦЭМ!$B$33:$B$776,G$119)+'СЕТ СН'!$I$9+СВЦЭМ!$D$10+'СЕТ СН'!$I$6-'СЕТ СН'!$I$19</f>
        <v>1907.4545524</v>
      </c>
      <c r="H145" s="36">
        <f>SUMIFS(СВЦЭМ!$C$33:$C$776,СВЦЭМ!$A$33:$A$776,$A145,СВЦЭМ!$B$33:$B$776,H$119)+'СЕТ СН'!$I$9+СВЦЭМ!$D$10+'СЕТ СН'!$I$6-'СЕТ СН'!$I$19</f>
        <v>1917.02513813</v>
      </c>
      <c r="I145" s="36">
        <f>SUMIFS(СВЦЭМ!$C$33:$C$776,СВЦЭМ!$A$33:$A$776,$A145,СВЦЭМ!$B$33:$B$776,I$119)+'СЕТ СН'!$I$9+СВЦЭМ!$D$10+'СЕТ СН'!$I$6-'СЕТ СН'!$I$19</f>
        <v>1870.9573507599998</v>
      </c>
      <c r="J145" s="36">
        <f>SUMIFS(СВЦЭМ!$C$33:$C$776,СВЦЭМ!$A$33:$A$776,$A145,СВЦЭМ!$B$33:$B$776,J$119)+'СЕТ СН'!$I$9+СВЦЭМ!$D$10+'СЕТ СН'!$I$6-'СЕТ СН'!$I$19</f>
        <v>1947.9184946199998</v>
      </c>
      <c r="K145" s="36">
        <f>SUMIFS(СВЦЭМ!$C$33:$C$776,СВЦЭМ!$A$33:$A$776,$A145,СВЦЭМ!$B$33:$B$776,K$119)+'СЕТ СН'!$I$9+СВЦЭМ!$D$10+'СЕТ СН'!$I$6-'СЕТ СН'!$I$19</f>
        <v>1897.3869843399998</v>
      </c>
      <c r="L145" s="36">
        <f>SUMIFS(СВЦЭМ!$C$33:$C$776,СВЦЭМ!$A$33:$A$776,$A145,СВЦЭМ!$B$33:$B$776,L$119)+'СЕТ СН'!$I$9+СВЦЭМ!$D$10+'СЕТ СН'!$I$6-'СЕТ СН'!$I$19</f>
        <v>1790.1686150299997</v>
      </c>
      <c r="M145" s="36">
        <f>SUMIFS(СВЦЭМ!$C$33:$C$776,СВЦЭМ!$A$33:$A$776,$A145,СВЦЭМ!$B$33:$B$776,M$119)+'СЕТ СН'!$I$9+СВЦЭМ!$D$10+'СЕТ СН'!$I$6-'СЕТ СН'!$I$19</f>
        <v>1744.5141985999999</v>
      </c>
      <c r="N145" s="36">
        <f>SUMIFS(СВЦЭМ!$C$33:$C$776,СВЦЭМ!$A$33:$A$776,$A145,СВЦЭМ!$B$33:$B$776,N$119)+'СЕТ СН'!$I$9+СВЦЭМ!$D$10+'СЕТ СН'!$I$6-'СЕТ СН'!$I$19</f>
        <v>1805.8045543799999</v>
      </c>
      <c r="O145" s="36">
        <f>SUMIFS(СВЦЭМ!$C$33:$C$776,СВЦЭМ!$A$33:$A$776,$A145,СВЦЭМ!$B$33:$B$776,O$119)+'СЕТ СН'!$I$9+СВЦЭМ!$D$10+'СЕТ СН'!$I$6-'СЕТ СН'!$I$19</f>
        <v>1826.64340382</v>
      </c>
      <c r="P145" s="36">
        <f>SUMIFS(СВЦЭМ!$C$33:$C$776,СВЦЭМ!$A$33:$A$776,$A145,СВЦЭМ!$B$33:$B$776,P$119)+'СЕТ СН'!$I$9+СВЦЭМ!$D$10+'СЕТ СН'!$I$6-'СЕТ СН'!$I$19</f>
        <v>1849.9338063300002</v>
      </c>
      <c r="Q145" s="36">
        <f>SUMIFS(СВЦЭМ!$C$33:$C$776,СВЦЭМ!$A$33:$A$776,$A145,СВЦЭМ!$B$33:$B$776,Q$119)+'СЕТ СН'!$I$9+СВЦЭМ!$D$10+'СЕТ СН'!$I$6-'СЕТ СН'!$I$19</f>
        <v>1792.5212507400001</v>
      </c>
      <c r="R145" s="36">
        <f>SUMIFS(СВЦЭМ!$C$33:$C$776,СВЦЭМ!$A$33:$A$776,$A145,СВЦЭМ!$B$33:$B$776,R$119)+'СЕТ СН'!$I$9+СВЦЭМ!$D$10+'СЕТ СН'!$I$6-'СЕТ СН'!$I$19</f>
        <v>1803.7672788199998</v>
      </c>
      <c r="S145" s="36">
        <f>SUMIFS(СВЦЭМ!$C$33:$C$776,СВЦЭМ!$A$33:$A$776,$A145,СВЦЭМ!$B$33:$B$776,S$119)+'СЕТ СН'!$I$9+СВЦЭМ!$D$10+'СЕТ СН'!$I$6-'СЕТ СН'!$I$19</f>
        <v>1790.39187193</v>
      </c>
      <c r="T145" s="36">
        <f>SUMIFS(СВЦЭМ!$C$33:$C$776,СВЦЭМ!$A$33:$A$776,$A145,СВЦЭМ!$B$33:$B$776,T$119)+'СЕТ СН'!$I$9+СВЦЭМ!$D$10+'СЕТ СН'!$I$6-'СЕТ СН'!$I$19</f>
        <v>1716.6348574200001</v>
      </c>
      <c r="U145" s="36">
        <f>SUMIFS(СВЦЭМ!$C$33:$C$776,СВЦЭМ!$A$33:$A$776,$A145,СВЦЭМ!$B$33:$B$776,U$119)+'СЕТ СН'!$I$9+СВЦЭМ!$D$10+'СЕТ СН'!$I$6-'СЕТ СН'!$I$19</f>
        <v>1686.2672097099999</v>
      </c>
      <c r="V145" s="36">
        <f>SUMIFS(СВЦЭМ!$C$33:$C$776,СВЦЭМ!$A$33:$A$776,$A145,СВЦЭМ!$B$33:$B$776,V$119)+'СЕТ СН'!$I$9+СВЦЭМ!$D$10+'СЕТ СН'!$I$6-'СЕТ СН'!$I$19</f>
        <v>1716.6957099199999</v>
      </c>
      <c r="W145" s="36">
        <f>SUMIFS(СВЦЭМ!$C$33:$C$776,СВЦЭМ!$A$33:$A$776,$A145,СВЦЭМ!$B$33:$B$776,W$119)+'СЕТ СН'!$I$9+СВЦЭМ!$D$10+'СЕТ СН'!$I$6-'СЕТ СН'!$I$19</f>
        <v>1705.9540062199999</v>
      </c>
      <c r="X145" s="36">
        <f>SUMIFS(СВЦЭМ!$C$33:$C$776,СВЦЭМ!$A$33:$A$776,$A145,СВЦЭМ!$B$33:$B$776,X$119)+'СЕТ СН'!$I$9+СВЦЭМ!$D$10+'СЕТ СН'!$I$6-'СЕТ СН'!$I$19</f>
        <v>1731.23026437</v>
      </c>
      <c r="Y145" s="36">
        <f>SUMIFS(СВЦЭМ!$C$33:$C$776,СВЦЭМ!$A$33:$A$776,$A145,СВЦЭМ!$B$33:$B$776,Y$119)+'СЕТ СН'!$I$9+СВЦЭМ!$D$10+'СЕТ СН'!$I$6-'СЕТ СН'!$I$19</f>
        <v>1800.7502919399999</v>
      </c>
    </row>
    <row r="146" spans="1:26" ht="15.75" x14ac:dyDescent="0.2">
      <c r="A146" s="35">
        <f t="shared" si="3"/>
        <v>43492</v>
      </c>
      <c r="B146" s="36">
        <f>SUMIFS(СВЦЭМ!$C$33:$C$776,СВЦЭМ!$A$33:$A$776,$A146,СВЦЭМ!$B$33:$B$776,B$119)+'СЕТ СН'!$I$9+СВЦЭМ!$D$10+'СЕТ СН'!$I$6-'СЕТ СН'!$I$19</f>
        <v>1858.6600394900001</v>
      </c>
      <c r="C146" s="36">
        <f>SUMIFS(СВЦЭМ!$C$33:$C$776,СВЦЭМ!$A$33:$A$776,$A146,СВЦЭМ!$B$33:$B$776,C$119)+'СЕТ СН'!$I$9+СВЦЭМ!$D$10+'СЕТ СН'!$I$6-'СЕТ СН'!$I$19</f>
        <v>1873.1992197700001</v>
      </c>
      <c r="D146" s="36">
        <f>SUMIFS(СВЦЭМ!$C$33:$C$776,СВЦЭМ!$A$33:$A$776,$A146,СВЦЭМ!$B$33:$B$776,D$119)+'СЕТ СН'!$I$9+СВЦЭМ!$D$10+'СЕТ СН'!$I$6-'СЕТ СН'!$I$19</f>
        <v>1900.52799276</v>
      </c>
      <c r="E146" s="36">
        <f>SUMIFS(СВЦЭМ!$C$33:$C$776,СВЦЭМ!$A$33:$A$776,$A146,СВЦЭМ!$B$33:$B$776,E$119)+'СЕТ СН'!$I$9+СВЦЭМ!$D$10+'СЕТ СН'!$I$6-'СЕТ СН'!$I$19</f>
        <v>1905.2493899900001</v>
      </c>
      <c r="F146" s="36">
        <f>SUMIFS(СВЦЭМ!$C$33:$C$776,СВЦЭМ!$A$33:$A$776,$A146,СВЦЭМ!$B$33:$B$776,F$119)+'СЕТ СН'!$I$9+СВЦЭМ!$D$10+'СЕТ СН'!$I$6-'СЕТ СН'!$I$19</f>
        <v>1891.57276925</v>
      </c>
      <c r="G146" s="36">
        <f>SUMIFS(СВЦЭМ!$C$33:$C$776,СВЦЭМ!$A$33:$A$776,$A146,СВЦЭМ!$B$33:$B$776,G$119)+'СЕТ СН'!$I$9+СВЦЭМ!$D$10+'СЕТ СН'!$I$6-'СЕТ СН'!$I$19</f>
        <v>1890.7585799200001</v>
      </c>
      <c r="H146" s="36">
        <f>SUMIFS(СВЦЭМ!$C$33:$C$776,СВЦЭМ!$A$33:$A$776,$A146,СВЦЭМ!$B$33:$B$776,H$119)+'СЕТ СН'!$I$9+СВЦЭМ!$D$10+'СЕТ СН'!$I$6-'СЕТ СН'!$I$19</f>
        <v>1857.8085984999998</v>
      </c>
      <c r="I146" s="36">
        <f>SUMIFS(СВЦЭМ!$C$33:$C$776,СВЦЭМ!$A$33:$A$776,$A146,СВЦЭМ!$B$33:$B$776,I$119)+'СЕТ СН'!$I$9+СВЦЭМ!$D$10+'СЕТ СН'!$I$6-'СЕТ СН'!$I$19</f>
        <v>1777.71360435</v>
      </c>
      <c r="J146" s="36">
        <f>SUMIFS(СВЦЭМ!$C$33:$C$776,СВЦЭМ!$A$33:$A$776,$A146,СВЦЭМ!$B$33:$B$776,J$119)+'СЕТ СН'!$I$9+СВЦЭМ!$D$10+'СЕТ СН'!$I$6-'СЕТ СН'!$I$19</f>
        <v>1770.1556062899999</v>
      </c>
      <c r="K146" s="36">
        <f>SUMIFS(СВЦЭМ!$C$33:$C$776,СВЦЭМ!$A$33:$A$776,$A146,СВЦЭМ!$B$33:$B$776,K$119)+'СЕТ СН'!$I$9+СВЦЭМ!$D$10+'СЕТ СН'!$I$6-'СЕТ СН'!$I$19</f>
        <v>1694.73223659</v>
      </c>
      <c r="L146" s="36">
        <f>SUMIFS(СВЦЭМ!$C$33:$C$776,СВЦЭМ!$A$33:$A$776,$A146,СВЦЭМ!$B$33:$B$776,L$119)+'СЕТ СН'!$I$9+СВЦЭМ!$D$10+'СЕТ СН'!$I$6-'СЕТ СН'!$I$19</f>
        <v>1694.5625281100001</v>
      </c>
      <c r="M146" s="36">
        <f>SUMIFS(СВЦЭМ!$C$33:$C$776,СВЦЭМ!$A$33:$A$776,$A146,СВЦЭМ!$B$33:$B$776,M$119)+'СЕТ СН'!$I$9+СВЦЭМ!$D$10+'СЕТ СН'!$I$6-'СЕТ СН'!$I$19</f>
        <v>1762.94939501</v>
      </c>
      <c r="N146" s="36">
        <f>SUMIFS(СВЦЭМ!$C$33:$C$776,СВЦЭМ!$A$33:$A$776,$A146,СВЦЭМ!$B$33:$B$776,N$119)+'СЕТ СН'!$I$9+СВЦЭМ!$D$10+'СЕТ СН'!$I$6-'СЕТ СН'!$I$19</f>
        <v>1795.3614729000001</v>
      </c>
      <c r="O146" s="36">
        <f>SUMIFS(СВЦЭМ!$C$33:$C$776,СВЦЭМ!$A$33:$A$776,$A146,СВЦЭМ!$B$33:$B$776,O$119)+'СЕТ СН'!$I$9+СВЦЭМ!$D$10+'СЕТ СН'!$I$6-'СЕТ СН'!$I$19</f>
        <v>1797.1104236799997</v>
      </c>
      <c r="P146" s="36">
        <f>SUMIFS(СВЦЭМ!$C$33:$C$776,СВЦЭМ!$A$33:$A$776,$A146,СВЦЭМ!$B$33:$B$776,P$119)+'СЕТ СН'!$I$9+СВЦЭМ!$D$10+'СЕТ СН'!$I$6-'СЕТ СН'!$I$19</f>
        <v>1788.03310392</v>
      </c>
      <c r="Q146" s="36">
        <f>SUMIFS(СВЦЭМ!$C$33:$C$776,СВЦЭМ!$A$33:$A$776,$A146,СВЦЭМ!$B$33:$B$776,Q$119)+'СЕТ СН'!$I$9+СВЦЭМ!$D$10+'СЕТ СН'!$I$6-'СЕТ СН'!$I$19</f>
        <v>1789.7455894</v>
      </c>
      <c r="R146" s="36">
        <f>SUMIFS(СВЦЭМ!$C$33:$C$776,СВЦЭМ!$A$33:$A$776,$A146,СВЦЭМ!$B$33:$B$776,R$119)+'СЕТ СН'!$I$9+СВЦЭМ!$D$10+'СЕТ СН'!$I$6-'СЕТ СН'!$I$19</f>
        <v>1787.6340682300001</v>
      </c>
      <c r="S146" s="36">
        <f>SUMIFS(СВЦЭМ!$C$33:$C$776,СВЦЭМ!$A$33:$A$776,$A146,СВЦЭМ!$B$33:$B$776,S$119)+'СЕТ СН'!$I$9+СВЦЭМ!$D$10+'СЕТ СН'!$I$6-'СЕТ СН'!$I$19</f>
        <v>1812.81135726</v>
      </c>
      <c r="T146" s="36">
        <f>SUMIFS(СВЦЭМ!$C$33:$C$776,СВЦЭМ!$A$33:$A$776,$A146,СВЦЭМ!$B$33:$B$776,T$119)+'СЕТ СН'!$I$9+СВЦЭМ!$D$10+'СЕТ СН'!$I$6-'СЕТ СН'!$I$19</f>
        <v>1726.8117892999999</v>
      </c>
      <c r="U146" s="36">
        <f>SUMIFS(СВЦЭМ!$C$33:$C$776,СВЦЭМ!$A$33:$A$776,$A146,СВЦЭМ!$B$33:$B$776,U$119)+'СЕТ СН'!$I$9+СВЦЭМ!$D$10+'СЕТ СН'!$I$6-'СЕТ СН'!$I$19</f>
        <v>1692.0746421599997</v>
      </c>
      <c r="V146" s="36">
        <f>SUMIFS(СВЦЭМ!$C$33:$C$776,СВЦЭМ!$A$33:$A$776,$A146,СВЦЭМ!$B$33:$B$776,V$119)+'СЕТ СН'!$I$9+СВЦЭМ!$D$10+'СЕТ СН'!$I$6-'СЕТ СН'!$I$19</f>
        <v>1817.9557220699999</v>
      </c>
      <c r="W146" s="36">
        <f>SUMIFS(СВЦЭМ!$C$33:$C$776,СВЦЭМ!$A$33:$A$776,$A146,СВЦЭМ!$B$33:$B$776,W$119)+'СЕТ СН'!$I$9+СВЦЭМ!$D$10+'СЕТ СН'!$I$6-'СЕТ СН'!$I$19</f>
        <v>1719.2477284299998</v>
      </c>
      <c r="X146" s="36">
        <f>SUMIFS(СВЦЭМ!$C$33:$C$776,СВЦЭМ!$A$33:$A$776,$A146,СВЦЭМ!$B$33:$B$776,X$119)+'СЕТ СН'!$I$9+СВЦЭМ!$D$10+'СЕТ СН'!$I$6-'СЕТ СН'!$I$19</f>
        <v>1724.0469337199997</v>
      </c>
      <c r="Y146" s="36">
        <f>SUMIFS(СВЦЭМ!$C$33:$C$776,СВЦЭМ!$A$33:$A$776,$A146,СВЦЭМ!$B$33:$B$776,Y$119)+'СЕТ СН'!$I$9+СВЦЭМ!$D$10+'СЕТ СН'!$I$6-'СЕТ СН'!$I$19</f>
        <v>1766.0201711199998</v>
      </c>
    </row>
    <row r="147" spans="1:26" ht="15.75" x14ac:dyDescent="0.2">
      <c r="A147" s="35">
        <f t="shared" si="3"/>
        <v>43493</v>
      </c>
      <c r="B147" s="36">
        <f>SUMIFS(СВЦЭМ!$C$33:$C$776,СВЦЭМ!$A$33:$A$776,$A147,СВЦЭМ!$B$33:$B$776,B$119)+'СЕТ СН'!$I$9+СВЦЭМ!$D$10+'СЕТ СН'!$I$6-'СЕТ СН'!$I$19</f>
        <v>1851.3139460399998</v>
      </c>
      <c r="C147" s="36">
        <f>SUMIFS(СВЦЭМ!$C$33:$C$776,СВЦЭМ!$A$33:$A$776,$A147,СВЦЭМ!$B$33:$B$776,C$119)+'СЕТ СН'!$I$9+СВЦЭМ!$D$10+'СЕТ СН'!$I$6-'СЕТ СН'!$I$19</f>
        <v>1892.2199969499998</v>
      </c>
      <c r="D147" s="36">
        <f>SUMIFS(СВЦЭМ!$C$33:$C$776,СВЦЭМ!$A$33:$A$776,$A147,СВЦЭМ!$B$33:$B$776,D$119)+'СЕТ СН'!$I$9+СВЦЭМ!$D$10+'СЕТ СН'!$I$6-'СЕТ СН'!$I$19</f>
        <v>1896.56638363</v>
      </c>
      <c r="E147" s="36">
        <f>SUMIFS(СВЦЭМ!$C$33:$C$776,СВЦЭМ!$A$33:$A$776,$A147,СВЦЭМ!$B$33:$B$776,E$119)+'СЕТ СН'!$I$9+СВЦЭМ!$D$10+'СЕТ СН'!$I$6-'СЕТ СН'!$I$19</f>
        <v>1879.87636221</v>
      </c>
      <c r="F147" s="36">
        <f>SUMIFS(СВЦЭМ!$C$33:$C$776,СВЦЭМ!$A$33:$A$776,$A147,СВЦЭМ!$B$33:$B$776,F$119)+'СЕТ СН'!$I$9+СВЦЭМ!$D$10+'СЕТ СН'!$I$6-'СЕТ СН'!$I$19</f>
        <v>1900.07144376</v>
      </c>
      <c r="G147" s="36">
        <f>SUMIFS(СВЦЭМ!$C$33:$C$776,СВЦЭМ!$A$33:$A$776,$A147,СВЦЭМ!$B$33:$B$776,G$119)+'СЕТ СН'!$I$9+СВЦЭМ!$D$10+'СЕТ СН'!$I$6-'СЕТ СН'!$I$19</f>
        <v>1962.44944119</v>
      </c>
      <c r="H147" s="36">
        <f>SUMIFS(СВЦЭМ!$C$33:$C$776,СВЦЭМ!$A$33:$A$776,$A147,СВЦЭМ!$B$33:$B$776,H$119)+'СЕТ СН'!$I$9+СВЦЭМ!$D$10+'СЕТ СН'!$I$6-'СЕТ СН'!$I$19</f>
        <v>1897.1180427199997</v>
      </c>
      <c r="I147" s="36">
        <f>SUMIFS(СВЦЭМ!$C$33:$C$776,СВЦЭМ!$A$33:$A$776,$A147,СВЦЭМ!$B$33:$B$776,I$119)+'СЕТ СН'!$I$9+СВЦЭМ!$D$10+'СЕТ СН'!$I$6-'СЕТ СН'!$I$19</f>
        <v>1745.7774386699998</v>
      </c>
      <c r="J147" s="36">
        <f>SUMIFS(СВЦЭМ!$C$33:$C$776,СВЦЭМ!$A$33:$A$776,$A147,СВЦЭМ!$B$33:$B$776,J$119)+'СЕТ СН'!$I$9+СВЦЭМ!$D$10+'СЕТ СН'!$I$6-'СЕТ СН'!$I$19</f>
        <v>1685.71594026</v>
      </c>
      <c r="K147" s="36">
        <f>SUMIFS(СВЦЭМ!$C$33:$C$776,СВЦЭМ!$A$33:$A$776,$A147,СВЦЭМ!$B$33:$B$776,K$119)+'СЕТ СН'!$I$9+СВЦЭМ!$D$10+'СЕТ СН'!$I$6-'СЕТ СН'!$I$19</f>
        <v>1674.8409338699998</v>
      </c>
      <c r="L147" s="36">
        <f>SUMIFS(СВЦЭМ!$C$33:$C$776,СВЦЭМ!$A$33:$A$776,$A147,СВЦЭМ!$B$33:$B$776,L$119)+'СЕТ СН'!$I$9+СВЦЭМ!$D$10+'СЕТ СН'!$I$6-'СЕТ СН'!$I$19</f>
        <v>1701.7778908400001</v>
      </c>
      <c r="M147" s="36">
        <f>SUMIFS(СВЦЭМ!$C$33:$C$776,СВЦЭМ!$A$33:$A$776,$A147,СВЦЭМ!$B$33:$B$776,M$119)+'СЕТ СН'!$I$9+СВЦЭМ!$D$10+'СЕТ СН'!$I$6-'СЕТ СН'!$I$19</f>
        <v>1748.1715080700001</v>
      </c>
      <c r="N147" s="36">
        <f>SUMIFS(СВЦЭМ!$C$33:$C$776,СВЦЭМ!$A$33:$A$776,$A147,СВЦЭМ!$B$33:$B$776,N$119)+'СЕТ СН'!$I$9+СВЦЭМ!$D$10+'СЕТ СН'!$I$6-'СЕТ СН'!$I$19</f>
        <v>1782.5893176199997</v>
      </c>
      <c r="O147" s="36">
        <f>SUMIFS(СВЦЭМ!$C$33:$C$776,СВЦЭМ!$A$33:$A$776,$A147,СВЦЭМ!$B$33:$B$776,O$119)+'СЕТ СН'!$I$9+СВЦЭМ!$D$10+'СЕТ СН'!$I$6-'СЕТ СН'!$I$19</f>
        <v>1810.0457090099999</v>
      </c>
      <c r="P147" s="36">
        <f>SUMIFS(СВЦЭМ!$C$33:$C$776,СВЦЭМ!$A$33:$A$776,$A147,СВЦЭМ!$B$33:$B$776,P$119)+'СЕТ СН'!$I$9+СВЦЭМ!$D$10+'СЕТ СН'!$I$6-'СЕТ СН'!$I$19</f>
        <v>1776.1240588699998</v>
      </c>
      <c r="Q147" s="36">
        <f>SUMIFS(СВЦЭМ!$C$33:$C$776,СВЦЭМ!$A$33:$A$776,$A147,СВЦЭМ!$B$33:$B$776,Q$119)+'СЕТ СН'!$I$9+СВЦЭМ!$D$10+'СЕТ СН'!$I$6-'СЕТ СН'!$I$19</f>
        <v>1648.1922376100001</v>
      </c>
      <c r="R147" s="36">
        <f>SUMIFS(СВЦЭМ!$C$33:$C$776,СВЦЭМ!$A$33:$A$776,$A147,СВЦЭМ!$B$33:$B$776,R$119)+'СЕТ СН'!$I$9+СВЦЭМ!$D$10+'СЕТ СН'!$I$6-'СЕТ СН'!$I$19</f>
        <v>1660.1037836999999</v>
      </c>
      <c r="S147" s="36">
        <f>SUMIFS(СВЦЭМ!$C$33:$C$776,СВЦЭМ!$A$33:$A$776,$A147,СВЦЭМ!$B$33:$B$776,S$119)+'СЕТ СН'!$I$9+СВЦЭМ!$D$10+'СЕТ СН'!$I$6-'СЕТ СН'!$I$19</f>
        <v>1649.1094241400001</v>
      </c>
      <c r="T147" s="36">
        <f>SUMIFS(СВЦЭМ!$C$33:$C$776,СВЦЭМ!$A$33:$A$776,$A147,СВЦЭМ!$B$33:$B$776,T$119)+'СЕТ СН'!$I$9+СВЦЭМ!$D$10+'СЕТ СН'!$I$6-'СЕТ СН'!$I$19</f>
        <v>1624.90252951</v>
      </c>
      <c r="U147" s="36">
        <f>SUMIFS(СВЦЭМ!$C$33:$C$776,СВЦЭМ!$A$33:$A$776,$A147,СВЦЭМ!$B$33:$B$776,U$119)+'СЕТ СН'!$I$9+СВЦЭМ!$D$10+'СЕТ СН'!$I$6-'СЕТ СН'!$I$19</f>
        <v>1684.9197912199998</v>
      </c>
      <c r="V147" s="36">
        <f>SUMIFS(СВЦЭМ!$C$33:$C$776,СВЦЭМ!$A$33:$A$776,$A147,СВЦЭМ!$B$33:$B$776,V$119)+'СЕТ СН'!$I$9+СВЦЭМ!$D$10+'СЕТ СН'!$I$6-'СЕТ СН'!$I$19</f>
        <v>1728.7906475499999</v>
      </c>
      <c r="W147" s="36">
        <f>SUMIFS(СВЦЭМ!$C$33:$C$776,СВЦЭМ!$A$33:$A$776,$A147,СВЦЭМ!$B$33:$B$776,W$119)+'СЕТ СН'!$I$9+СВЦЭМ!$D$10+'СЕТ СН'!$I$6-'СЕТ СН'!$I$19</f>
        <v>1707.2887021199999</v>
      </c>
      <c r="X147" s="36">
        <f>SUMIFS(СВЦЭМ!$C$33:$C$776,СВЦЭМ!$A$33:$A$776,$A147,СВЦЭМ!$B$33:$B$776,X$119)+'СЕТ СН'!$I$9+СВЦЭМ!$D$10+'СЕТ СН'!$I$6-'СЕТ СН'!$I$19</f>
        <v>1752.5185402100001</v>
      </c>
      <c r="Y147" s="36">
        <f>SUMIFS(СВЦЭМ!$C$33:$C$776,СВЦЭМ!$A$33:$A$776,$A147,СВЦЭМ!$B$33:$B$776,Y$119)+'СЕТ СН'!$I$9+СВЦЭМ!$D$10+'СЕТ СН'!$I$6-'СЕТ СН'!$I$19</f>
        <v>1777.4163942800001</v>
      </c>
    </row>
    <row r="148" spans="1:26" ht="15.75" x14ac:dyDescent="0.2">
      <c r="A148" s="35">
        <f t="shared" si="3"/>
        <v>43494</v>
      </c>
      <c r="B148" s="36">
        <f>SUMIFS(СВЦЭМ!$C$33:$C$776,СВЦЭМ!$A$33:$A$776,$A148,СВЦЭМ!$B$33:$B$776,B$119)+'СЕТ СН'!$I$9+СВЦЭМ!$D$10+'СЕТ СН'!$I$6-'СЕТ СН'!$I$19</f>
        <v>1900.5217237500001</v>
      </c>
      <c r="C148" s="36">
        <f>SUMIFS(СВЦЭМ!$C$33:$C$776,СВЦЭМ!$A$33:$A$776,$A148,СВЦЭМ!$B$33:$B$776,C$119)+'СЕТ СН'!$I$9+СВЦЭМ!$D$10+'СЕТ СН'!$I$6-'СЕТ СН'!$I$19</f>
        <v>1899.5601132100001</v>
      </c>
      <c r="D148" s="36">
        <f>SUMIFS(СВЦЭМ!$C$33:$C$776,СВЦЭМ!$A$33:$A$776,$A148,СВЦЭМ!$B$33:$B$776,D$119)+'СЕТ СН'!$I$9+СВЦЭМ!$D$10+'СЕТ СН'!$I$6-'СЕТ СН'!$I$19</f>
        <v>1858.7093312799998</v>
      </c>
      <c r="E148" s="36">
        <f>SUMIFS(СВЦЭМ!$C$33:$C$776,СВЦЭМ!$A$33:$A$776,$A148,СВЦЭМ!$B$33:$B$776,E$119)+'СЕТ СН'!$I$9+СВЦЭМ!$D$10+'СЕТ СН'!$I$6-'СЕТ СН'!$I$19</f>
        <v>1858.4293577499998</v>
      </c>
      <c r="F148" s="36">
        <f>SUMIFS(СВЦЭМ!$C$33:$C$776,СВЦЭМ!$A$33:$A$776,$A148,СВЦЭМ!$B$33:$B$776,F$119)+'СЕТ СН'!$I$9+СВЦЭМ!$D$10+'СЕТ СН'!$I$6-'СЕТ СН'!$I$19</f>
        <v>1874.1438803599999</v>
      </c>
      <c r="G148" s="36">
        <f>SUMIFS(СВЦЭМ!$C$33:$C$776,СВЦЭМ!$A$33:$A$776,$A148,СВЦЭМ!$B$33:$B$776,G$119)+'СЕТ СН'!$I$9+СВЦЭМ!$D$10+'СЕТ СН'!$I$6-'СЕТ СН'!$I$19</f>
        <v>1834.2640888999999</v>
      </c>
      <c r="H148" s="36">
        <f>SUMIFS(СВЦЭМ!$C$33:$C$776,СВЦЭМ!$A$33:$A$776,$A148,СВЦЭМ!$B$33:$B$776,H$119)+'СЕТ СН'!$I$9+СВЦЭМ!$D$10+'СЕТ СН'!$I$6-'СЕТ СН'!$I$19</f>
        <v>1773.4562408000002</v>
      </c>
      <c r="I148" s="36">
        <f>SUMIFS(СВЦЭМ!$C$33:$C$776,СВЦЭМ!$A$33:$A$776,$A148,СВЦЭМ!$B$33:$B$776,I$119)+'СЕТ СН'!$I$9+СВЦЭМ!$D$10+'СЕТ СН'!$I$6-'СЕТ СН'!$I$19</f>
        <v>1683.9119784499999</v>
      </c>
      <c r="J148" s="36">
        <f>SUMIFS(СВЦЭМ!$C$33:$C$776,СВЦЭМ!$A$33:$A$776,$A148,СВЦЭМ!$B$33:$B$776,J$119)+'СЕТ СН'!$I$9+СВЦЭМ!$D$10+'СЕТ СН'!$I$6-'СЕТ СН'!$I$19</f>
        <v>1657.4136706599998</v>
      </c>
      <c r="K148" s="36">
        <f>SUMIFS(СВЦЭМ!$C$33:$C$776,СВЦЭМ!$A$33:$A$776,$A148,СВЦЭМ!$B$33:$B$776,K$119)+'СЕТ СН'!$I$9+СВЦЭМ!$D$10+'СЕТ СН'!$I$6-'СЕТ СН'!$I$19</f>
        <v>1693.9698536800001</v>
      </c>
      <c r="L148" s="36">
        <f>SUMIFS(СВЦЭМ!$C$33:$C$776,СВЦЭМ!$A$33:$A$776,$A148,СВЦЭМ!$B$33:$B$776,L$119)+'СЕТ СН'!$I$9+СВЦЭМ!$D$10+'СЕТ СН'!$I$6-'СЕТ СН'!$I$19</f>
        <v>1662.1121457999998</v>
      </c>
      <c r="M148" s="36">
        <f>SUMIFS(СВЦЭМ!$C$33:$C$776,СВЦЭМ!$A$33:$A$776,$A148,СВЦЭМ!$B$33:$B$776,M$119)+'СЕТ СН'!$I$9+СВЦЭМ!$D$10+'СЕТ СН'!$I$6-'СЕТ СН'!$I$19</f>
        <v>1729.4561210900001</v>
      </c>
      <c r="N148" s="36">
        <f>SUMIFS(СВЦЭМ!$C$33:$C$776,СВЦЭМ!$A$33:$A$776,$A148,СВЦЭМ!$B$33:$B$776,N$119)+'СЕТ СН'!$I$9+СВЦЭМ!$D$10+'СЕТ СН'!$I$6-'СЕТ СН'!$I$19</f>
        <v>1743.9651150099999</v>
      </c>
      <c r="O148" s="36">
        <f>SUMIFS(СВЦЭМ!$C$33:$C$776,СВЦЭМ!$A$33:$A$776,$A148,СВЦЭМ!$B$33:$B$776,O$119)+'СЕТ СН'!$I$9+СВЦЭМ!$D$10+'СЕТ СН'!$I$6-'СЕТ СН'!$I$19</f>
        <v>1694.7919615599999</v>
      </c>
      <c r="P148" s="36">
        <f>SUMIFS(СВЦЭМ!$C$33:$C$776,СВЦЭМ!$A$33:$A$776,$A148,СВЦЭМ!$B$33:$B$776,P$119)+'СЕТ СН'!$I$9+СВЦЭМ!$D$10+'СЕТ СН'!$I$6-'СЕТ СН'!$I$19</f>
        <v>1755.4574508000001</v>
      </c>
      <c r="Q148" s="36">
        <f>SUMIFS(СВЦЭМ!$C$33:$C$776,СВЦЭМ!$A$33:$A$776,$A148,СВЦЭМ!$B$33:$B$776,Q$119)+'СЕТ СН'!$I$9+СВЦЭМ!$D$10+'СЕТ СН'!$I$6-'СЕТ СН'!$I$19</f>
        <v>1544.7725294500001</v>
      </c>
      <c r="R148" s="36">
        <f>SUMIFS(СВЦЭМ!$C$33:$C$776,СВЦЭМ!$A$33:$A$776,$A148,СВЦЭМ!$B$33:$B$776,R$119)+'СЕТ СН'!$I$9+СВЦЭМ!$D$10+'СЕТ СН'!$I$6-'СЕТ СН'!$I$19</f>
        <v>1571.2972973800001</v>
      </c>
      <c r="S148" s="36">
        <f>SUMIFS(СВЦЭМ!$C$33:$C$776,СВЦЭМ!$A$33:$A$776,$A148,СВЦЭМ!$B$33:$B$776,S$119)+'СЕТ СН'!$I$9+СВЦЭМ!$D$10+'СЕТ СН'!$I$6-'СЕТ СН'!$I$19</f>
        <v>1552.2715862</v>
      </c>
      <c r="T148" s="36">
        <f>SUMIFS(СВЦЭМ!$C$33:$C$776,СВЦЭМ!$A$33:$A$776,$A148,СВЦЭМ!$B$33:$B$776,T$119)+'СЕТ СН'!$I$9+СВЦЭМ!$D$10+'СЕТ СН'!$I$6-'СЕТ СН'!$I$19</f>
        <v>1541.9464490700002</v>
      </c>
      <c r="U148" s="36">
        <f>SUMIFS(СВЦЭМ!$C$33:$C$776,СВЦЭМ!$A$33:$A$776,$A148,СВЦЭМ!$B$33:$B$776,U$119)+'СЕТ СН'!$I$9+СВЦЭМ!$D$10+'СЕТ СН'!$I$6-'СЕТ СН'!$I$19</f>
        <v>1557.1039718500001</v>
      </c>
      <c r="V148" s="36">
        <f>SUMIFS(СВЦЭМ!$C$33:$C$776,СВЦЭМ!$A$33:$A$776,$A148,СВЦЭМ!$B$33:$B$776,V$119)+'СЕТ СН'!$I$9+СВЦЭМ!$D$10+'СЕТ СН'!$I$6-'СЕТ СН'!$I$19</f>
        <v>1562.70634165</v>
      </c>
      <c r="W148" s="36">
        <f>SUMIFS(СВЦЭМ!$C$33:$C$776,СВЦЭМ!$A$33:$A$776,$A148,СВЦЭМ!$B$33:$B$776,W$119)+'СЕТ СН'!$I$9+СВЦЭМ!$D$10+'СЕТ СН'!$I$6-'СЕТ СН'!$I$19</f>
        <v>1611.4858445</v>
      </c>
      <c r="X148" s="36">
        <f>SUMIFS(СВЦЭМ!$C$33:$C$776,СВЦЭМ!$A$33:$A$776,$A148,СВЦЭМ!$B$33:$B$776,X$119)+'СЕТ СН'!$I$9+СВЦЭМ!$D$10+'СЕТ СН'!$I$6-'СЕТ СН'!$I$19</f>
        <v>1618.9139187300002</v>
      </c>
      <c r="Y148" s="36">
        <f>SUMIFS(СВЦЭМ!$C$33:$C$776,СВЦЭМ!$A$33:$A$776,$A148,СВЦЭМ!$B$33:$B$776,Y$119)+'СЕТ СН'!$I$9+СВЦЭМ!$D$10+'СЕТ СН'!$I$6-'СЕТ СН'!$I$19</f>
        <v>1692.22418135</v>
      </c>
    </row>
    <row r="149" spans="1:26" ht="15.75" x14ac:dyDescent="0.2">
      <c r="A149" s="35">
        <f t="shared" si="3"/>
        <v>43495</v>
      </c>
      <c r="B149" s="36">
        <f>SUMIFS(СВЦЭМ!$C$33:$C$776,СВЦЭМ!$A$33:$A$776,$A149,СВЦЭМ!$B$33:$B$776,B$119)+'СЕТ СН'!$I$9+СВЦЭМ!$D$10+'СЕТ СН'!$I$6-'СЕТ СН'!$I$19</f>
        <v>1759.3904995899998</v>
      </c>
      <c r="C149" s="36">
        <f>SUMIFS(СВЦЭМ!$C$33:$C$776,СВЦЭМ!$A$33:$A$776,$A149,СВЦЭМ!$B$33:$B$776,C$119)+'СЕТ СН'!$I$9+СВЦЭМ!$D$10+'СЕТ СН'!$I$6-'СЕТ СН'!$I$19</f>
        <v>1969.4736918499998</v>
      </c>
      <c r="D149" s="36">
        <f>SUMIFS(СВЦЭМ!$C$33:$C$776,СВЦЭМ!$A$33:$A$776,$A149,СВЦЭМ!$B$33:$B$776,D$119)+'СЕТ СН'!$I$9+СВЦЭМ!$D$10+'СЕТ СН'!$I$6-'СЕТ СН'!$I$19</f>
        <v>1970.0423901599997</v>
      </c>
      <c r="E149" s="36">
        <f>SUMIFS(СВЦЭМ!$C$33:$C$776,СВЦЭМ!$A$33:$A$776,$A149,СВЦЭМ!$B$33:$B$776,E$119)+'СЕТ СН'!$I$9+СВЦЭМ!$D$10+'СЕТ СН'!$I$6-'СЕТ СН'!$I$19</f>
        <v>1938.6327425199997</v>
      </c>
      <c r="F149" s="36">
        <f>SUMIFS(СВЦЭМ!$C$33:$C$776,СВЦЭМ!$A$33:$A$776,$A149,СВЦЭМ!$B$33:$B$776,F$119)+'СЕТ СН'!$I$9+СВЦЭМ!$D$10+'СЕТ СН'!$I$6-'СЕТ СН'!$I$19</f>
        <v>1944.7282954500001</v>
      </c>
      <c r="G149" s="36">
        <f>SUMIFS(СВЦЭМ!$C$33:$C$776,СВЦЭМ!$A$33:$A$776,$A149,СВЦЭМ!$B$33:$B$776,G$119)+'СЕТ СН'!$I$9+СВЦЭМ!$D$10+'СЕТ СН'!$I$6-'СЕТ СН'!$I$19</f>
        <v>1928.9109485700001</v>
      </c>
      <c r="H149" s="36">
        <f>SUMIFS(СВЦЭМ!$C$33:$C$776,СВЦЭМ!$A$33:$A$776,$A149,СВЦЭМ!$B$33:$B$776,H$119)+'СЕТ СН'!$I$9+СВЦЭМ!$D$10+'СЕТ СН'!$I$6-'СЕТ СН'!$I$19</f>
        <v>1679.6898246999999</v>
      </c>
      <c r="I149" s="36">
        <f>SUMIFS(СВЦЭМ!$C$33:$C$776,СВЦЭМ!$A$33:$A$776,$A149,СВЦЭМ!$B$33:$B$776,I$119)+'СЕТ СН'!$I$9+СВЦЭМ!$D$10+'СЕТ СН'!$I$6-'СЕТ СН'!$I$19</f>
        <v>1607.97323448</v>
      </c>
      <c r="J149" s="36">
        <f>SUMIFS(СВЦЭМ!$C$33:$C$776,СВЦЭМ!$A$33:$A$776,$A149,СВЦЭМ!$B$33:$B$776,J$119)+'СЕТ СН'!$I$9+СВЦЭМ!$D$10+'СЕТ СН'!$I$6-'СЕТ СН'!$I$19</f>
        <v>1565.1892595600002</v>
      </c>
      <c r="K149" s="36">
        <f>SUMIFS(СВЦЭМ!$C$33:$C$776,СВЦЭМ!$A$33:$A$776,$A149,СВЦЭМ!$B$33:$B$776,K$119)+'СЕТ СН'!$I$9+СВЦЭМ!$D$10+'СЕТ СН'!$I$6-'СЕТ СН'!$I$19</f>
        <v>1561.4359395800002</v>
      </c>
      <c r="L149" s="36">
        <f>SUMIFS(СВЦЭМ!$C$33:$C$776,СВЦЭМ!$A$33:$A$776,$A149,СВЦЭМ!$B$33:$B$776,L$119)+'СЕТ СН'!$I$9+СВЦЭМ!$D$10+'СЕТ СН'!$I$6-'СЕТ СН'!$I$19</f>
        <v>1528.4463969600001</v>
      </c>
      <c r="M149" s="36">
        <f>SUMIFS(СВЦЭМ!$C$33:$C$776,СВЦЭМ!$A$33:$A$776,$A149,СВЦЭМ!$B$33:$B$776,M$119)+'СЕТ СН'!$I$9+СВЦЭМ!$D$10+'СЕТ СН'!$I$6-'СЕТ СН'!$I$19</f>
        <v>1564.1153909899999</v>
      </c>
      <c r="N149" s="36">
        <f>SUMIFS(СВЦЭМ!$C$33:$C$776,СВЦЭМ!$A$33:$A$776,$A149,СВЦЭМ!$B$33:$B$776,N$119)+'СЕТ СН'!$I$9+СВЦЭМ!$D$10+'СЕТ СН'!$I$6-'СЕТ СН'!$I$19</f>
        <v>1583.6473144900001</v>
      </c>
      <c r="O149" s="36">
        <f>SUMIFS(СВЦЭМ!$C$33:$C$776,СВЦЭМ!$A$33:$A$776,$A149,СВЦЭМ!$B$33:$B$776,O$119)+'СЕТ СН'!$I$9+СВЦЭМ!$D$10+'СЕТ СН'!$I$6-'СЕТ СН'!$I$19</f>
        <v>1553.45676615</v>
      </c>
      <c r="P149" s="36">
        <f>SUMIFS(СВЦЭМ!$C$33:$C$776,СВЦЭМ!$A$33:$A$776,$A149,СВЦЭМ!$B$33:$B$776,P$119)+'СЕТ СН'!$I$9+СВЦЭМ!$D$10+'СЕТ СН'!$I$6-'СЕТ СН'!$I$19</f>
        <v>1553.1048556599999</v>
      </c>
      <c r="Q149" s="36">
        <f>SUMIFS(СВЦЭМ!$C$33:$C$776,СВЦЭМ!$A$33:$A$776,$A149,СВЦЭМ!$B$33:$B$776,Q$119)+'СЕТ СН'!$I$9+СВЦЭМ!$D$10+'СЕТ СН'!$I$6-'СЕТ СН'!$I$19</f>
        <v>1542.7912242500001</v>
      </c>
      <c r="R149" s="36">
        <f>SUMIFS(СВЦЭМ!$C$33:$C$776,СВЦЭМ!$A$33:$A$776,$A149,СВЦЭМ!$B$33:$B$776,R$119)+'СЕТ СН'!$I$9+СВЦЭМ!$D$10+'СЕТ СН'!$I$6-'СЕТ СН'!$I$19</f>
        <v>1571.1234554900002</v>
      </c>
      <c r="S149" s="36">
        <f>SUMIFS(СВЦЭМ!$C$33:$C$776,СВЦЭМ!$A$33:$A$776,$A149,СВЦЭМ!$B$33:$B$776,S$119)+'СЕТ СН'!$I$9+СВЦЭМ!$D$10+'СЕТ СН'!$I$6-'СЕТ СН'!$I$19</f>
        <v>1527.6954058199999</v>
      </c>
      <c r="T149" s="36">
        <f>SUMIFS(СВЦЭМ!$C$33:$C$776,СВЦЭМ!$A$33:$A$776,$A149,СВЦЭМ!$B$33:$B$776,T$119)+'СЕТ СН'!$I$9+СВЦЭМ!$D$10+'СЕТ СН'!$I$6-'СЕТ СН'!$I$19</f>
        <v>1417.40706421</v>
      </c>
      <c r="U149" s="36">
        <f>SUMIFS(СВЦЭМ!$C$33:$C$776,СВЦЭМ!$A$33:$A$776,$A149,СВЦЭМ!$B$33:$B$776,U$119)+'СЕТ СН'!$I$9+СВЦЭМ!$D$10+'СЕТ СН'!$I$6-'СЕТ СН'!$I$19</f>
        <v>1519.2173281999999</v>
      </c>
      <c r="V149" s="36">
        <f>SUMIFS(СВЦЭМ!$C$33:$C$776,СВЦЭМ!$A$33:$A$776,$A149,СВЦЭМ!$B$33:$B$776,V$119)+'СЕТ СН'!$I$9+СВЦЭМ!$D$10+'СЕТ СН'!$I$6-'СЕТ СН'!$I$19</f>
        <v>1876.1733887099999</v>
      </c>
      <c r="W149" s="36">
        <f>SUMIFS(СВЦЭМ!$C$33:$C$776,СВЦЭМ!$A$33:$A$776,$A149,СВЦЭМ!$B$33:$B$776,W$119)+'СЕТ СН'!$I$9+СВЦЭМ!$D$10+'СЕТ СН'!$I$6-'СЕТ СН'!$I$19</f>
        <v>1824.5212921699999</v>
      </c>
      <c r="X149" s="36">
        <f>SUMIFS(СВЦЭМ!$C$33:$C$776,СВЦЭМ!$A$33:$A$776,$A149,СВЦЭМ!$B$33:$B$776,X$119)+'СЕТ СН'!$I$9+СВЦЭМ!$D$10+'СЕТ СН'!$I$6-'СЕТ СН'!$I$19</f>
        <v>1804.9517932700001</v>
      </c>
      <c r="Y149" s="36">
        <f>SUMIFS(СВЦЭМ!$C$33:$C$776,СВЦЭМ!$A$33:$A$776,$A149,СВЦЭМ!$B$33:$B$776,Y$119)+'СЕТ СН'!$I$9+СВЦЭМ!$D$10+'СЕТ СН'!$I$6-'СЕТ СН'!$I$19</f>
        <v>1711.8977180699999</v>
      </c>
    </row>
    <row r="150" spans="1:26" ht="15.75" x14ac:dyDescent="0.2">
      <c r="A150" s="35">
        <f t="shared" si="3"/>
        <v>43496</v>
      </c>
      <c r="B150" s="36">
        <f>SUMIFS(СВЦЭМ!$C$33:$C$776,СВЦЭМ!$A$33:$A$776,$A150,СВЦЭМ!$B$33:$B$776,B$119)+'СЕТ СН'!$I$9+СВЦЭМ!$D$10+'СЕТ СН'!$I$6-'СЕТ СН'!$I$19</f>
        <v>1785.2747363399999</v>
      </c>
      <c r="C150" s="36">
        <f>SUMIFS(СВЦЭМ!$C$33:$C$776,СВЦЭМ!$A$33:$A$776,$A150,СВЦЭМ!$B$33:$B$776,C$119)+'СЕТ СН'!$I$9+СВЦЭМ!$D$10+'СЕТ СН'!$I$6-'СЕТ СН'!$I$19</f>
        <v>1832.3587401899999</v>
      </c>
      <c r="D150" s="36">
        <f>SUMIFS(СВЦЭМ!$C$33:$C$776,СВЦЭМ!$A$33:$A$776,$A150,СВЦЭМ!$B$33:$B$776,D$119)+'СЕТ СН'!$I$9+СВЦЭМ!$D$10+'СЕТ СН'!$I$6-'СЕТ СН'!$I$19</f>
        <v>1910.5596546299998</v>
      </c>
      <c r="E150" s="36">
        <f>SUMIFS(СВЦЭМ!$C$33:$C$776,СВЦЭМ!$A$33:$A$776,$A150,СВЦЭМ!$B$33:$B$776,E$119)+'СЕТ СН'!$I$9+СВЦЭМ!$D$10+'СЕТ СН'!$I$6-'СЕТ СН'!$I$19</f>
        <v>1917.70634591</v>
      </c>
      <c r="F150" s="36">
        <f>SUMIFS(СВЦЭМ!$C$33:$C$776,СВЦЭМ!$A$33:$A$776,$A150,СВЦЭМ!$B$33:$B$776,F$119)+'СЕТ СН'!$I$9+СВЦЭМ!$D$10+'СЕТ СН'!$I$6-'СЕТ СН'!$I$19</f>
        <v>1898.5370236899998</v>
      </c>
      <c r="G150" s="36">
        <f>SUMIFS(СВЦЭМ!$C$33:$C$776,СВЦЭМ!$A$33:$A$776,$A150,СВЦЭМ!$B$33:$B$776,G$119)+'СЕТ СН'!$I$9+СВЦЭМ!$D$10+'СЕТ СН'!$I$6-'СЕТ СН'!$I$19</f>
        <v>1855.1899729399997</v>
      </c>
      <c r="H150" s="36">
        <f>SUMIFS(СВЦЭМ!$C$33:$C$776,СВЦЭМ!$A$33:$A$776,$A150,СВЦЭМ!$B$33:$B$776,H$119)+'СЕТ СН'!$I$9+СВЦЭМ!$D$10+'СЕТ СН'!$I$6-'СЕТ СН'!$I$19</f>
        <v>1819.9254538199998</v>
      </c>
      <c r="I150" s="36">
        <f>SUMIFS(СВЦЭМ!$C$33:$C$776,СВЦЭМ!$A$33:$A$776,$A150,СВЦЭМ!$B$33:$B$776,I$119)+'СЕТ СН'!$I$9+СВЦЭМ!$D$10+'СЕТ СН'!$I$6-'СЕТ СН'!$I$19</f>
        <v>1734.7679555</v>
      </c>
      <c r="J150" s="36">
        <f>SUMIFS(СВЦЭМ!$C$33:$C$776,СВЦЭМ!$A$33:$A$776,$A150,СВЦЭМ!$B$33:$B$776,J$119)+'СЕТ СН'!$I$9+СВЦЭМ!$D$10+'СЕТ СН'!$I$6-'СЕТ СН'!$I$19</f>
        <v>1687.5557100299998</v>
      </c>
      <c r="K150" s="36">
        <f>SUMIFS(СВЦЭМ!$C$33:$C$776,СВЦЭМ!$A$33:$A$776,$A150,СВЦЭМ!$B$33:$B$776,K$119)+'СЕТ СН'!$I$9+СВЦЭМ!$D$10+'СЕТ СН'!$I$6-'СЕТ СН'!$I$19</f>
        <v>1667.9920206399997</v>
      </c>
      <c r="L150" s="36">
        <f>SUMIFS(СВЦЭМ!$C$33:$C$776,СВЦЭМ!$A$33:$A$776,$A150,СВЦЭМ!$B$33:$B$776,L$119)+'СЕТ СН'!$I$9+СВЦЭМ!$D$10+'СЕТ СН'!$I$6-'СЕТ СН'!$I$19</f>
        <v>1712.9149897799998</v>
      </c>
      <c r="M150" s="36">
        <f>SUMIFS(СВЦЭМ!$C$33:$C$776,СВЦЭМ!$A$33:$A$776,$A150,СВЦЭМ!$B$33:$B$776,M$119)+'СЕТ СН'!$I$9+СВЦЭМ!$D$10+'СЕТ СН'!$I$6-'СЕТ СН'!$I$19</f>
        <v>1719.7652661299999</v>
      </c>
      <c r="N150" s="36">
        <f>SUMIFS(СВЦЭМ!$C$33:$C$776,СВЦЭМ!$A$33:$A$776,$A150,СВЦЭМ!$B$33:$B$776,N$119)+'СЕТ СН'!$I$9+СВЦЭМ!$D$10+'СЕТ СН'!$I$6-'СЕТ СН'!$I$19</f>
        <v>1735.9064495699999</v>
      </c>
      <c r="O150" s="36">
        <f>SUMIFS(СВЦЭМ!$C$33:$C$776,СВЦЭМ!$A$33:$A$776,$A150,СВЦЭМ!$B$33:$B$776,O$119)+'СЕТ СН'!$I$9+СВЦЭМ!$D$10+'СЕТ СН'!$I$6-'СЕТ СН'!$I$19</f>
        <v>1725.4846656300001</v>
      </c>
      <c r="P150" s="36">
        <f>SUMIFS(СВЦЭМ!$C$33:$C$776,СВЦЭМ!$A$33:$A$776,$A150,СВЦЭМ!$B$33:$B$776,P$119)+'СЕТ СН'!$I$9+СВЦЭМ!$D$10+'СЕТ СН'!$I$6-'СЕТ СН'!$I$19</f>
        <v>1719.4484609699998</v>
      </c>
      <c r="Q150" s="36">
        <f>SUMIFS(СВЦЭМ!$C$33:$C$776,СВЦЭМ!$A$33:$A$776,$A150,СВЦЭМ!$B$33:$B$776,Q$119)+'СЕТ СН'!$I$9+СВЦЭМ!$D$10+'СЕТ СН'!$I$6-'СЕТ СН'!$I$19</f>
        <v>1728.4299280699997</v>
      </c>
      <c r="R150" s="36">
        <f>SUMIFS(СВЦЭМ!$C$33:$C$776,СВЦЭМ!$A$33:$A$776,$A150,СВЦЭМ!$B$33:$B$776,R$119)+'СЕТ СН'!$I$9+СВЦЭМ!$D$10+'СЕТ СН'!$I$6-'СЕТ СН'!$I$19</f>
        <v>1723.7697981400001</v>
      </c>
      <c r="S150" s="36">
        <f>SUMIFS(СВЦЭМ!$C$33:$C$776,СВЦЭМ!$A$33:$A$776,$A150,СВЦЭМ!$B$33:$B$776,S$119)+'СЕТ СН'!$I$9+СВЦЭМ!$D$10+'СЕТ СН'!$I$6-'СЕТ СН'!$I$19</f>
        <v>1680.1038347799999</v>
      </c>
      <c r="T150" s="36">
        <f>SUMIFS(СВЦЭМ!$C$33:$C$776,СВЦЭМ!$A$33:$A$776,$A150,СВЦЭМ!$B$33:$B$776,T$119)+'СЕТ СН'!$I$9+СВЦЭМ!$D$10+'СЕТ СН'!$I$6-'СЕТ СН'!$I$19</f>
        <v>1672.2833783900001</v>
      </c>
      <c r="U150" s="36">
        <f>SUMIFS(СВЦЭМ!$C$33:$C$776,СВЦЭМ!$A$33:$A$776,$A150,СВЦЭМ!$B$33:$B$776,U$119)+'СЕТ СН'!$I$9+СВЦЭМ!$D$10+'СЕТ СН'!$I$6-'СЕТ СН'!$I$19</f>
        <v>1678.99534563</v>
      </c>
      <c r="V150" s="36">
        <f>SUMIFS(СВЦЭМ!$C$33:$C$776,СВЦЭМ!$A$33:$A$776,$A150,СВЦЭМ!$B$33:$B$776,V$119)+'СЕТ СН'!$I$9+СВЦЭМ!$D$10+'СЕТ СН'!$I$6-'СЕТ СН'!$I$19</f>
        <v>1711.4843972099998</v>
      </c>
      <c r="W150" s="36">
        <f>SUMIFS(СВЦЭМ!$C$33:$C$776,СВЦЭМ!$A$33:$A$776,$A150,СВЦЭМ!$B$33:$B$776,W$119)+'СЕТ СН'!$I$9+СВЦЭМ!$D$10+'СЕТ СН'!$I$6-'СЕТ СН'!$I$19</f>
        <v>1713.1009452899998</v>
      </c>
      <c r="X150" s="36">
        <f>SUMIFS(СВЦЭМ!$C$33:$C$776,СВЦЭМ!$A$33:$A$776,$A150,СВЦЭМ!$B$33:$B$776,X$119)+'СЕТ СН'!$I$9+СВЦЭМ!$D$10+'СЕТ СН'!$I$6-'СЕТ СН'!$I$19</f>
        <v>1708.2376782400002</v>
      </c>
      <c r="Y150" s="36">
        <f>SUMIFS(СВЦЭМ!$C$33:$C$776,СВЦЭМ!$A$33:$A$776,$A150,СВЦЭМ!$B$33:$B$776,Y$119)+'СЕТ СН'!$I$9+СВЦЭМ!$D$10+'СЕТ СН'!$I$6-'СЕТ СН'!$I$19</f>
        <v>1756.38979741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621528.67109862249</v>
      </c>
      <c r="O155" s="136"/>
      <c r="P155" s="135">
        <f>СВЦЭМ!$D$12+'СЕТ СН'!$F$10-'СЕТ СН'!$G$20</f>
        <v>621528.67109862249</v>
      </c>
      <c r="Q155" s="136"/>
      <c r="R155" s="135">
        <f>СВЦЭМ!$D$12+'СЕТ СН'!$F$10-'СЕТ СН'!$H$20</f>
        <v>621528.67109862249</v>
      </c>
      <c r="S155" s="136"/>
      <c r="T155" s="135">
        <f>СВЦЭМ!$D$12+'СЕТ СН'!$F$10-'СЕТ СН'!$I$20</f>
        <v>621528.67109862249</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1215910.51</v>
      </c>
      <c r="O159" s="140"/>
      <c r="P159" s="140">
        <f>'СЕТ СН'!$G$7</f>
        <v>917622.47</v>
      </c>
      <c r="Q159" s="140"/>
      <c r="R159" s="140">
        <f>'СЕТ СН'!$H$7</f>
        <v>995119.34</v>
      </c>
      <c r="S159" s="140"/>
      <c r="T159" s="140">
        <f>'СЕТ СН'!$I$7</f>
        <v>1001130.64</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01.01.2019</v>
      </c>
      <c r="B12" s="36">
        <f>SUMIFS(СВЦЭМ!$D$33:$D$776,СВЦЭМ!$A$33:$A$776,$A12,СВЦЭМ!$B$33:$B$776,B$11)+'СЕТ СН'!$F$11+СВЦЭМ!$D$10+'СЕТ СН'!$F$5-'СЕТ СН'!$F$21</f>
        <v>3415.5979431599999</v>
      </c>
      <c r="C12" s="36">
        <f>SUMIFS(СВЦЭМ!$D$33:$D$776,СВЦЭМ!$A$33:$A$776,$A12,СВЦЭМ!$B$33:$B$776,C$11)+'СЕТ СН'!$F$11+СВЦЭМ!$D$10+'СЕТ СН'!$F$5-'СЕТ СН'!$F$21</f>
        <v>3482.7500977700001</v>
      </c>
      <c r="D12" s="36">
        <f>SUMIFS(СВЦЭМ!$D$33:$D$776,СВЦЭМ!$A$33:$A$776,$A12,СВЦЭМ!$B$33:$B$776,D$11)+'СЕТ СН'!$F$11+СВЦЭМ!$D$10+'СЕТ СН'!$F$5-'СЕТ СН'!$F$21</f>
        <v>3541.5828865399999</v>
      </c>
      <c r="E12" s="36">
        <f>SUMIFS(СВЦЭМ!$D$33:$D$776,СВЦЭМ!$A$33:$A$776,$A12,СВЦЭМ!$B$33:$B$776,E$11)+'СЕТ СН'!$F$11+СВЦЭМ!$D$10+'СЕТ СН'!$F$5-'СЕТ СН'!$F$21</f>
        <v>3554.85876624</v>
      </c>
      <c r="F12" s="36">
        <f>SUMIFS(СВЦЭМ!$D$33:$D$776,СВЦЭМ!$A$33:$A$776,$A12,СВЦЭМ!$B$33:$B$776,F$11)+'СЕТ СН'!$F$11+СВЦЭМ!$D$10+'СЕТ СН'!$F$5-'СЕТ СН'!$F$21</f>
        <v>3561.1986542899999</v>
      </c>
      <c r="G12" s="36">
        <f>SUMIFS(СВЦЭМ!$D$33:$D$776,СВЦЭМ!$A$33:$A$776,$A12,СВЦЭМ!$B$33:$B$776,G$11)+'СЕТ СН'!$F$11+СВЦЭМ!$D$10+'СЕТ СН'!$F$5-'СЕТ СН'!$F$21</f>
        <v>3561.61703842</v>
      </c>
      <c r="H12" s="36">
        <f>SUMIFS(СВЦЭМ!$D$33:$D$776,СВЦЭМ!$A$33:$A$776,$A12,СВЦЭМ!$B$33:$B$776,H$11)+'СЕТ СН'!$F$11+СВЦЭМ!$D$10+'СЕТ СН'!$F$5-'СЕТ СН'!$F$21</f>
        <v>3568.8567484999999</v>
      </c>
      <c r="I12" s="36">
        <f>SUMIFS(СВЦЭМ!$D$33:$D$776,СВЦЭМ!$A$33:$A$776,$A12,СВЦЭМ!$B$33:$B$776,I$11)+'СЕТ СН'!$F$11+СВЦЭМ!$D$10+'СЕТ СН'!$F$5-'СЕТ СН'!$F$21</f>
        <v>3560.2254239699996</v>
      </c>
      <c r="J12" s="36">
        <f>SUMIFS(СВЦЭМ!$D$33:$D$776,СВЦЭМ!$A$33:$A$776,$A12,СВЦЭМ!$B$33:$B$776,J$11)+'СЕТ СН'!$F$11+СВЦЭМ!$D$10+'СЕТ СН'!$F$5-'СЕТ СН'!$F$21</f>
        <v>3561.6301820199997</v>
      </c>
      <c r="K12" s="36">
        <f>SUMIFS(СВЦЭМ!$D$33:$D$776,СВЦЭМ!$A$33:$A$776,$A12,СВЦЭМ!$B$33:$B$776,K$11)+'СЕТ СН'!$F$11+СВЦЭМ!$D$10+'СЕТ СН'!$F$5-'СЕТ СН'!$F$21</f>
        <v>3546.38824733</v>
      </c>
      <c r="L12" s="36">
        <f>SUMIFS(СВЦЭМ!$D$33:$D$776,СВЦЭМ!$A$33:$A$776,$A12,СВЦЭМ!$B$33:$B$776,L$11)+'СЕТ СН'!$F$11+СВЦЭМ!$D$10+'СЕТ СН'!$F$5-'СЕТ СН'!$F$21</f>
        <v>3518.2755061999997</v>
      </c>
      <c r="M12" s="36">
        <f>SUMIFS(СВЦЭМ!$D$33:$D$776,СВЦЭМ!$A$33:$A$776,$A12,СВЦЭМ!$B$33:$B$776,M$11)+'СЕТ СН'!$F$11+СВЦЭМ!$D$10+'СЕТ СН'!$F$5-'СЕТ СН'!$F$21</f>
        <v>3511.1626701099999</v>
      </c>
      <c r="N12" s="36">
        <f>SUMIFS(СВЦЭМ!$D$33:$D$776,СВЦЭМ!$A$33:$A$776,$A12,СВЦЭМ!$B$33:$B$776,N$11)+'СЕТ СН'!$F$11+СВЦЭМ!$D$10+'СЕТ СН'!$F$5-'СЕТ СН'!$F$21</f>
        <v>3494.40935137</v>
      </c>
      <c r="O12" s="36">
        <f>SUMIFS(СВЦЭМ!$D$33:$D$776,СВЦЭМ!$A$33:$A$776,$A12,СВЦЭМ!$B$33:$B$776,O$11)+'СЕТ СН'!$F$11+СВЦЭМ!$D$10+'СЕТ СН'!$F$5-'СЕТ СН'!$F$21</f>
        <v>3494.5895804000002</v>
      </c>
      <c r="P12" s="36">
        <f>SUMIFS(СВЦЭМ!$D$33:$D$776,СВЦЭМ!$A$33:$A$776,$A12,СВЦЭМ!$B$33:$B$776,P$11)+'СЕТ СН'!$F$11+СВЦЭМ!$D$10+'СЕТ СН'!$F$5-'СЕТ СН'!$F$21</f>
        <v>3502.8954077500002</v>
      </c>
      <c r="Q12" s="36">
        <f>SUMIFS(СВЦЭМ!$D$33:$D$776,СВЦЭМ!$A$33:$A$776,$A12,СВЦЭМ!$B$33:$B$776,Q$11)+'СЕТ СН'!$F$11+СВЦЭМ!$D$10+'СЕТ СН'!$F$5-'СЕТ СН'!$F$21</f>
        <v>3472.0630231099999</v>
      </c>
      <c r="R12" s="36">
        <f>SUMIFS(СВЦЭМ!$D$33:$D$776,СВЦЭМ!$A$33:$A$776,$A12,СВЦЭМ!$B$33:$B$776,R$11)+'СЕТ СН'!$F$11+СВЦЭМ!$D$10+'СЕТ СН'!$F$5-'СЕТ СН'!$F$21</f>
        <v>3420.1234733599999</v>
      </c>
      <c r="S12" s="36">
        <f>SUMIFS(СВЦЭМ!$D$33:$D$776,СВЦЭМ!$A$33:$A$776,$A12,СВЦЭМ!$B$33:$B$776,S$11)+'СЕТ СН'!$F$11+СВЦЭМ!$D$10+'СЕТ СН'!$F$5-'СЕТ СН'!$F$21</f>
        <v>3353.9143376400002</v>
      </c>
      <c r="T12" s="36">
        <f>SUMIFS(СВЦЭМ!$D$33:$D$776,СВЦЭМ!$A$33:$A$776,$A12,СВЦЭМ!$B$33:$B$776,T$11)+'СЕТ СН'!$F$11+СВЦЭМ!$D$10+'СЕТ СН'!$F$5-'СЕТ СН'!$F$21</f>
        <v>3319.7187231100002</v>
      </c>
      <c r="U12" s="36">
        <f>SUMIFS(СВЦЭМ!$D$33:$D$776,СВЦЭМ!$A$33:$A$776,$A12,СВЦЭМ!$B$33:$B$776,U$11)+'СЕТ СН'!$F$11+СВЦЭМ!$D$10+'СЕТ СН'!$F$5-'СЕТ СН'!$F$21</f>
        <v>3315.1088458899999</v>
      </c>
      <c r="V12" s="36">
        <f>SUMIFS(СВЦЭМ!$D$33:$D$776,СВЦЭМ!$A$33:$A$776,$A12,СВЦЭМ!$B$33:$B$776,V$11)+'СЕТ СН'!$F$11+СВЦЭМ!$D$10+'СЕТ СН'!$F$5-'СЕТ СН'!$F$21</f>
        <v>3330.67184301</v>
      </c>
      <c r="W12" s="36">
        <f>SUMIFS(СВЦЭМ!$D$33:$D$776,СВЦЭМ!$A$33:$A$776,$A12,СВЦЭМ!$B$33:$B$776,W$11)+'СЕТ СН'!$F$11+СВЦЭМ!$D$10+'СЕТ СН'!$F$5-'СЕТ СН'!$F$21</f>
        <v>3371.6026918100001</v>
      </c>
      <c r="X12" s="36">
        <f>SUMIFS(СВЦЭМ!$D$33:$D$776,СВЦЭМ!$A$33:$A$776,$A12,СВЦЭМ!$B$33:$B$776,X$11)+'СЕТ СН'!$F$11+СВЦЭМ!$D$10+'СЕТ СН'!$F$5-'СЕТ СН'!$F$21</f>
        <v>3424.7296379600002</v>
      </c>
      <c r="Y12" s="36">
        <f>SUMIFS(СВЦЭМ!$D$33:$D$776,СВЦЭМ!$A$33:$A$776,$A12,СВЦЭМ!$B$33:$B$776,Y$11)+'СЕТ СН'!$F$11+СВЦЭМ!$D$10+'СЕТ СН'!$F$5-'СЕТ СН'!$F$21</f>
        <v>3471.2988711899998</v>
      </c>
      <c r="AA12" s="45"/>
    </row>
    <row r="13" spans="1:27" ht="15.75" x14ac:dyDescent="0.2">
      <c r="A13" s="35">
        <f>A12+1</f>
        <v>43467</v>
      </c>
      <c r="B13" s="36">
        <f>SUMIFS(СВЦЭМ!$D$33:$D$776,СВЦЭМ!$A$33:$A$776,$A13,СВЦЭМ!$B$33:$B$776,B$11)+'СЕТ СН'!$F$11+СВЦЭМ!$D$10+'СЕТ СН'!$F$5-'СЕТ СН'!$F$21</f>
        <v>3526.9639202600001</v>
      </c>
      <c r="C13" s="36">
        <f>SUMIFS(СВЦЭМ!$D$33:$D$776,СВЦЭМ!$A$33:$A$776,$A13,СВЦЭМ!$B$33:$B$776,C$11)+'СЕТ СН'!$F$11+СВЦЭМ!$D$10+'СЕТ СН'!$F$5-'СЕТ СН'!$F$21</f>
        <v>3514.6738023899998</v>
      </c>
      <c r="D13" s="36">
        <f>SUMIFS(СВЦЭМ!$D$33:$D$776,СВЦЭМ!$A$33:$A$776,$A13,СВЦЭМ!$B$33:$B$776,D$11)+'СЕТ СН'!$F$11+СВЦЭМ!$D$10+'СЕТ СН'!$F$5-'СЕТ СН'!$F$21</f>
        <v>3514.8814994499999</v>
      </c>
      <c r="E13" s="36">
        <f>SUMIFS(СВЦЭМ!$D$33:$D$776,СВЦЭМ!$A$33:$A$776,$A13,СВЦЭМ!$B$33:$B$776,E$11)+'СЕТ СН'!$F$11+СВЦЭМ!$D$10+'СЕТ СН'!$F$5-'СЕТ СН'!$F$21</f>
        <v>3526.9365579799996</v>
      </c>
      <c r="F13" s="36">
        <f>SUMIFS(СВЦЭМ!$D$33:$D$776,СВЦЭМ!$A$33:$A$776,$A13,СВЦЭМ!$B$33:$B$776,F$11)+'СЕТ СН'!$F$11+СВЦЭМ!$D$10+'СЕТ СН'!$F$5-'СЕТ СН'!$F$21</f>
        <v>3527.1935768699996</v>
      </c>
      <c r="G13" s="36">
        <f>SUMIFS(СВЦЭМ!$D$33:$D$776,СВЦЭМ!$A$33:$A$776,$A13,СВЦЭМ!$B$33:$B$776,G$11)+'СЕТ СН'!$F$11+СВЦЭМ!$D$10+'СЕТ СН'!$F$5-'СЕТ СН'!$F$21</f>
        <v>3527.69608358</v>
      </c>
      <c r="H13" s="36">
        <f>SUMIFS(СВЦЭМ!$D$33:$D$776,СВЦЭМ!$A$33:$A$776,$A13,СВЦЭМ!$B$33:$B$776,H$11)+'СЕТ СН'!$F$11+СВЦЭМ!$D$10+'СЕТ СН'!$F$5-'СЕТ СН'!$F$21</f>
        <v>3524.0969806000003</v>
      </c>
      <c r="I13" s="36">
        <f>SUMIFS(СВЦЭМ!$D$33:$D$776,СВЦЭМ!$A$33:$A$776,$A13,СВЦЭМ!$B$33:$B$776,I$11)+'СЕТ СН'!$F$11+СВЦЭМ!$D$10+'СЕТ СН'!$F$5-'СЕТ СН'!$F$21</f>
        <v>3507.1755885800003</v>
      </c>
      <c r="J13" s="36">
        <f>SUMIFS(СВЦЭМ!$D$33:$D$776,СВЦЭМ!$A$33:$A$776,$A13,СВЦЭМ!$B$33:$B$776,J$11)+'СЕТ СН'!$F$11+СВЦЭМ!$D$10+'СЕТ СН'!$F$5-'СЕТ СН'!$F$21</f>
        <v>3494.8067749699999</v>
      </c>
      <c r="K13" s="36">
        <f>SUMIFS(СВЦЭМ!$D$33:$D$776,СВЦЭМ!$A$33:$A$776,$A13,СВЦЭМ!$B$33:$B$776,K$11)+'СЕТ СН'!$F$11+СВЦЭМ!$D$10+'СЕТ СН'!$F$5-'СЕТ СН'!$F$21</f>
        <v>3461.9592579800001</v>
      </c>
      <c r="L13" s="36">
        <f>SUMIFS(СВЦЭМ!$D$33:$D$776,СВЦЭМ!$A$33:$A$776,$A13,СВЦЭМ!$B$33:$B$776,L$11)+'СЕТ СН'!$F$11+СВЦЭМ!$D$10+'СЕТ СН'!$F$5-'СЕТ СН'!$F$21</f>
        <v>3436.7974162199998</v>
      </c>
      <c r="M13" s="36">
        <f>SUMIFS(СВЦЭМ!$D$33:$D$776,СВЦЭМ!$A$33:$A$776,$A13,СВЦЭМ!$B$33:$B$776,M$11)+'СЕТ СН'!$F$11+СВЦЭМ!$D$10+'СЕТ СН'!$F$5-'СЕТ СН'!$F$21</f>
        <v>3437.5331160999999</v>
      </c>
      <c r="N13" s="36">
        <f>SUMIFS(СВЦЭМ!$D$33:$D$776,СВЦЭМ!$A$33:$A$776,$A13,СВЦЭМ!$B$33:$B$776,N$11)+'СЕТ СН'!$F$11+СВЦЭМ!$D$10+'СЕТ СН'!$F$5-'СЕТ СН'!$F$21</f>
        <v>3442.1644221199999</v>
      </c>
      <c r="O13" s="36">
        <f>SUMIFS(СВЦЭМ!$D$33:$D$776,СВЦЭМ!$A$33:$A$776,$A13,СВЦЭМ!$B$33:$B$776,O$11)+'СЕТ СН'!$F$11+СВЦЭМ!$D$10+'СЕТ СН'!$F$5-'СЕТ СН'!$F$21</f>
        <v>3466.9238921800002</v>
      </c>
      <c r="P13" s="36">
        <f>SUMIFS(СВЦЭМ!$D$33:$D$776,СВЦЭМ!$A$33:$A$776,$A13,СВЦЭМ!$B$33:$B$776,P$11)+'СЕТ СН'!$F$11+СВЦЭМ!$D$10+'СЕТ СН'!$F$5-'СЕТ СН'!$F$21</f>
        <v>3499.9021895000001</v>
      </c>
      <c r="Q13" s="36">
        <f>SUMIFS(СВЦЭМ!$D$33:$D$776,СВЦЭМ!$A$33:$A$776,$A13,СВЦЭМ!$B$33:$B$776,Q$11)+'СЕТ СН'!$F$11+СВЦЭМ!$D$10+'СЕТ СН'!$F$5-'СЕТ СН'!$F$21</f>
        <v>3483.2806529099998</v>
      </c>
      <c r="R13" s="36">
        <f>SUMIFS(СВЦЭМ!$D$33:$D$776,СВЦЭМ!$A$33:$A$776,$A13,СВЦЭМ!$B$33:$B$776,R$11)+'СЕТ СН'!$F$11+СВЦЭМ!$D$10+'СЕТ СН'!$F$5-'СЕТ СН'!$F$21</f>
        <v>3427.3556772900001</v>
      </c>
      <c r="S13" s="36">
        <f>SUMIFS(СВЦЭМ!$D$33:$D$776,СВЦЭМ!$A$33:$A$776,$A13,СВЦЭМ!$B$33:$B$776,S$11)+'СЕТ СН'!$F$11+СВЦЭМ!$D$10+'СЕТ СН'!$F$5-'СЕТ СН'!$F$21</f>
        <v>3371.38390192</v>
      </c>
      <c r="T13" s="36">
        <f>SUMIFS(СВЦЭМ!$D$33:$D$776,СВЦЭМ!$A$33:$A$776,$A13,СВЦЭМ!$B$33:$B$776,T$11)+'СЕТ СН'!$F$11+СВЦЭМ!$D$10+'СЕТ СН'!$F$5-'СЕТ СН'!$F$21</f>
        <v>3365.9896036099999</v>
      </c>
      <c r="U13" s="36">
        <f>SUMIFS(СВЦЭМ!$D$33:$D$776,СВЦЭМ!$A$33:$A$776,$A13,СВЦЭМ!$B$33:$B$776,U$11)+'СЕТ СН'!$F$11+СВЦЭМ!$D$10+'СЕТ СН'!$F$5-'СЕТ СН'!$F$21</f>
        <v>3359.3744156399998</v>
      </c>
      <c r="V13" s="36">
        <f>SUMIFS(СВЦЭМ!$D$33:$D$776,СВЦЭМ!$A$33:$A$776,$A13,СВЦЭМ!$B$33:$B$776,V$11)+'СЕТ СН'!$F$11+СВЦЭМ!$D$10+'СЕТ СН'!$F$5-'СЕТ СН'!$F$21</f>
        <v>3331.8234788300001</v>
      </c>
      <c r="W13" s="36">
        <f>SUMIFS(СВЦЭМ!$D$33:$D$776,СВЦЭМ!$A$33:$A$776,$A13,СВЦЭМ!$B$33:$B$776,W$11)+'СЕТ СН'!$F$11+СВЦЭМ!$D$10+'СЕТ СН'!$F$5-'СЕТ СН'!$F$21</f>
        <v>3372.0269490000001</v>
      </c>
      <c r="X13" s="36">
        <f>SUMIFS(СВЦЭМ!$D$33:$D$776,СВЦЭМ!$A$33:$A$776,$A13,СВЦЭМ!$B$33:$B$776,X$11)+'СЕТ СН'!$F$11+СВЦЭМ!$D$10+'СЕТ СН'!$F$5-'СЕТ СН'!$F$21</f>
        <v>3427.4766622799998</v>
      </c>
      <c r="Y13" s="36">
        <f>SUMIFS(СВЦЭМ!$D$33:$D$776,СВЦЭМ!$A$33:$A$776,$A13,СВЦЭМ!$B$33:$B$776,Y$11)+'СЕТ СН'!$F$11+СВЦЭМ!$D$10+'СЕТ СН'!$F$5-'СЕТ СН'!$F$21</f>
        <v>3475.1941198200002</v>
      </c>
    </row>
    <row r="14" spans="1:27" ht="15.75" x14ac:dyDescent="0.2">
      <c r="A14" s="35">
        <f t="shared" ref="A14:A42" si="0">A13+1</f>
        <v>43468</v>
      </c>
      <c r="B14" s="36">
        <f>SUMIFS(СВЦЭМ!$D$33:$D$776,СВЦЭМ!$A$33:$A$776,$A14,СВЦЭМ!$B$33:$B$776,B$11)+'СЕТ СН'!$F$11+СВЦЭМ!$D$10+'СЕТ СН'!$F$5-'СЕТ СН'!$F$21</f>
        <v>3492.3733847600001</v>
      </c>
      <c r="C14" s="36">
        <f>SUMIFS(СВЦЭМ!$D$33:$D$776,СВЦЭМ!$A$33:$A$776,$A14,СВЦЭМ!$B$33:$B$776,C$11)+'СЕТ СН'!$F$11+СВЦЭМ!$D$10+'СЕТ СН'!$F$5-'СЕТ СН'!$F$21</f>
        <v>3512.5317529900003</v>
      </c>
      <c r="D14" s="36">
        <f>SUMIFS(СВЦЭМ!$D$33:$D$776,СВЦЭМ!$A$33:$A$776,$A14,СВЦЭМ!$B$33:$B$776,D$11)+'СЕТ СН'!$F$11+СВЦЭМ!$D$10+'СЕТ СН'!$F$5-'СЕТ СН'!$F$21</f>
        <v>3527.7348053699998</v>
      </c>
      <c r="E14" s="36">
        <f>SUMIFS(СВЦЭМ!$D$33:$D$776,СВЦЭМ!$A$33:$A$776,$A14,СВЦЭМ!$B$33:$B$776,E$11)+'СЕТ СН'!$F$11+СВЦЭМ!$D$10+'СЕТ СН'!$F$5-'СЕТ СН'!$F$21</f>
        <v>3536.0661033099996</v>
      </c>
      <c r="F14" s="36">
        <f>SUMIFS(СВЦЭМ!$D$33:$D$776,СВЦЭМ!$A$33:$A$776,$A14,СВЦЭМ!$B$33:$B$776,F$11)+'СЕТ СН'!$F$11+СВЦЭМ!$D$10+'СЕТ СН'!$F$5-'СЕТ СН'!$F$21</f>
        <v>3539.6711954399998</v>
      </c>
      <c r="G14" s="36">
        <f>SUMIFS(СВЦЭМ!$D$33:$D$776,СВЦЭМ!$A$33:$A$776,$A14,СВЦЭМ!$B$33:$B$776,G$11)+'СЕТ СН'!$F$11+СВЦЭМ!$D$10+'СЕТ СН'!$F$5-'СЕТ СН'!$F$21</f>
        <v>3547.3384299299996</v>
      </c>
      <c r="H14" s="36">
        <f>SUMIFS(СВЦЭМ!$D$33:$D$776,СВЦЭМ!$A$33:$A$776,$A14,СВЦЭМ!$B$33:$B$776,H$11)+'СЕТ СН'!$F$11+СВЦЭМ!$D$10+'СЕТ СН'!$F$5-'СЕТ СН'!$F$21</f>
        <v>3524.2880552899996</v>
      </c>
      <c r="I14" s="36">
        <f>SUMIFS(СВЦЭМ!$D$33:$D$776,СВЦЭМ!$A$33:$A$776,$A14,СВЦЭМ!$B$33:$B$776,I$11)+'СЕТ СН'!$F$11+СВЦЭМ!$D$10+'СЕТ СН'!$F$5-'СЕТ СН'!$F$21</f>
        <v>3512.8345689199996</v>
      </c>
      <c r="J14" s="36">
        <f>SUMIFS(СВЦЭМ!$D$33:$D$776,СВЦЭМ!$A$33:$A$776,$A14,СВЦЭМ!$B$33:$B$776,J$11)+'СЕТ СН'!$F$11+СВЦЭМ!$D$10+'СЕТ СН'!$F$5-'СЕТ СН'!$F$21</f>
        <v>3492.5602388400002</v>
      </c>
      <c r="K14" s="36">
        <f>SUMIFS(СВЦЭМ!$D$33:$D$776,СВЦЭМ!$A$33:$A$776,$A14,СВЦЭМ!$B$33:$B$776,K$11)+'СЕТ СН'!$F$11+СВЦЭМ!$D$10+'СЕТ СН'!$F$5-'СЕТ СН'!$F$21</f>
        <v>3468.0962329900003</v>
      </c>
      <c r="L14" s="36">
        <f>SUMIFS(СВЦЭМ!$D$33:$D$776,СВЦЭМ!$A$33:$A$776,$A14,СВЦЭМ!$B$33:$B$776,L$11)+'СЕТ СН'!$F$11+СВЦЭМ!$D$10+'СЕТ СН'!$F$5-'СЕТ СН'!$F$21</f>
        <v>3446.8136707600002</v>
      </c>
      <c r="M14" s="36">
        <f>SUMIFS(СВЦЭМ!$D$33:$D$776,СВЦЭМ!$A$33:$A$776,$A14,СВЦЭМ!$B$33:$B$776,M$11)+'СЕТ СН'!$F$11+СВЦЭМ!$D$10+'СЕТ СН'!$F$5-'СЕТ СН'!$F$21</f>
        <v>3442.25474454</v>
      </c>
      <c r="N14" s="36">
        <f>SUMIFS(СВЦЭМ!$D$33:$D$776,СВЦЭМ!$A$33:$A$776,$A14,СВЦЭМ!$B$33:$B$776,N$11)+'СЕТ СН'!$F$11+СВЦЭМ!$D$10+'СЕТ СН'!$F$5-'СЕТ СН'!$F$21</f>
        <v>3445.5740502899998</v>
      </c>
      <c r="O14" s="36">
        <f>SUMIFS(СВЦЭМ!$D$33:$D$776,СВЦЭМ!$A$33:$A$776,$A14,СВЦЭМ!$B$33:$B$776,O$11)+'СЕТ СН'!$F$11+СВЦЭМ!$D$10+'СЕТ СН'!$F$5-'СЕТ СН'!$F$21</f>
        <v>3471.4820522999999</v>
      </c>
      <c r="P14" s="36">
        <f>SUMIFS(СВЦЭМ!$D$33:$D$776,СВЦЭМ!$A$33:$A$776,$A14,СВЦЭМ!$B$33:$B$776,P$11)+'СЕТ СН'!$F$11+СВЦЭМ!$D$10+'СЕТ СН'!$F$5-'СЕТ СН'!$F$21</f>
        <v>3490.8887789999999</v>
      </c>
      <c r="Q14" s="36">
        <f>SUMIFS(СВЦЭМ!$D$33:$D$776,СВЦЭМ!$A$33:$A$776,$A14,СВЦЭМ!$B$33:$B$776,Q$11)+'СЕТ СН'!$F$11+СВЦЭМ!$D$10+'СЕТ СН'!$F$5-'СЕТ СН'!$F$21</f>
        <v>3466.5475293999998</v>
      </c>
      <c r="R14" s="36">
        <f>SUMIFS(СВЦЭМ!$D$33:$D$776,СВЦЭМ!$A$33:$A$776,$A14,СВЦЭМ!$B$33:$B$776,R$11)+'СЕТ СН'!$F$11+СВЦЭМ!$D$10+'СЕТ СН'!$F$5-'СЕТ СН'!$F$21</f>
        <v>3422.6952777800002</v>
      </c>
      <c r="S14" s="36">
        <f>SUMIFS(СВЦЭМ!$D$33:$D$776,СВЦЭМ!$A$33:$A$776,$A14,СВЦЭМ!$B$33:$B$776,S$11)+'СЕТ СН'!$F$11+СВЦЭМ!$D$10+'СЕТ СН'!$F$5-'СЕТ СН'!$F$21</f>
        <v>3364.71632877</v>
      </c>
      <c r="T14" s="36">
        <f>SUMIFS(СВЦЭМ!$D$33:$D$776,СВЦЭМ!$A$33:$A$776,$A14,СВЦЭМ!$B$33:$B$776,T$11)+'СЕТ СН'!$F$11+СВЦЭМ!$D$10+'СЕТ СН'!$F$5-'СЕТ СН'!$F$21</f>
        <v>3334.9200928600003</v>
      </c>
      <c r="U14" s="36">
        <f>SUMIFS(СВЦЭМ!$D$33:$D$776,СВЦЭМ!$A$33:$A$776,$A14,СВЦЭМ!$B$33:$B$776,U$11)+'СЕТ СН'!$F$11+СВЦЭМ!$D$10+'СЕТ СН'!$F$5-'СЕТ СН'!$F$21</f>
        <v>3338.4605651699999</v>
      </c>
      <c r="V14" s="36">
        <f>SUMIFS(СВЦЭМ!$D$33:$D$776,СВЦЭМ!$A$33:$A$776,$A14,СВЦЭМ!$B$33:$B$776,V$11)+'СЕТ СН'!$F$11+СВЦЭМ!$D$10+'СЕТ СН'!$F$5-'СЕТ СН'!$F$21</f>
        <v>3346.7319300200002</v>
      </c>
      <c r="W14" s="36">
        <f>SUMIFS(СВЦЭМ!$D$33:$D$776,СВЦЭМ!$A$33:$A$776,$A14,СВЦЭМ!$B$33:$B$776,W$11)+'СЕТ СН'!$F$11+СВЦЭМ!$D$10+'СЕТ СН'!$F$5-'СЕТ СН'!$F$21</f>
        <v>3402.83573226</v>
      </c>
      <c r="X14" s="36">
        <f>SUMIFS(СВЦЭМ!$D$33:$D$776,СВЦЭМ!$A$33:$A$776,$A14,СВЦЭМ!$B$33:$B$776,X$11)+'СЕТ СН'!$F$11+СВЦЭМ!$D$10+'СЕТ СН'!$F$5-'СЕТ СН'!$F$21</f>
        <v>3458.5284613399999</v>
      </c>
      <c r="Y14" s="36">
        <f>SUMIFS(СВЦЭМ!$D$33:$D$776,СВЦЭМ!$A$33:$A$776,$A14,СВЦЭМ!$B$33:$B$776,Y$11)+'СЕТ СН'!$F$11+СВЦЭМ!$D$10+'СЕТ СН'!$F$5-'СЕТ СН'!$F$21</f>
        <v>3507.6105350299999</v>
      </c>
    </row>
    <row r="15" spans="1:27" ht="15.75" x14ac:dyDescent="0.2">
      <c r="A15" s="35">
        <f t="shared" si="0"/>
        <v>43469</v>
      </c>
      <c r="B15" s="36">
        <f>SUMIFS(СВЦЭМ!$D$33:$D$776,СВЦЭМ!$A$33:$A$776,$A15,СВЦЭМ!$B$33:$B$776,B$11)+'СЕТ СН'!$F$11+СВЦЭМ!$D$10+'СЕТ СН'!$F$5-'СЕТ СН'!$F$21</f>
        <v>3482.54259314</v>
      </c>
      <c r="C15" s="36">
        <f>SUMIFS(СВЦЭМ!$D$33:$D$776,СВЦЭМ!$A$33:$A$776,$A15,СВЦЭМ!$B$33:$B$776,C$11)+'СЕТ СН'!$F$11+СВЦЭМ!$D$10+'СЕТ СН'!$F$5-'СЕТ СН'!$F$21</f>
        <v>3504.64179251</v>
      </c>
      <c r="D15" s="36">
        <f>SUMIFS(СВЦЭМ!$D$33:$D$776,СВЦЭМ!$A$33:$A$776,$A15,СВЦЭМ!$B$33:$B$776,D$11)+'СЕТ СН'!$F$11+СВЦЭМ!$D$10+'СЕТ СН'!$F$5-'СЕТ СН'!$F$21</f>
        <v>3518.7612064799996</v>
      </c>
      <c r="E15" s="36">
        <f>SUMIFS(СВЦЭМ!$D$33:$D$776,СВЦЭМ!$A$33:$A$776,$A15,СВЦЭМ!$B$33:$B$776,E$11)+'СЕТ СН'!$F$11+СВЦЭМ!$D$10+'СЕТ СН'!$F$5-'СЕТ СН'!$F$21</f>
        <v>3530.2207242599998</v>
      </c>
      <c r="F15" s="36">
        <f>SUMIFS(СВЦЭМ!$D$33:$D$776,СВЦЭМ!$A$33:$A$776,$A15,СВЦЭМ!$B$33:$B$776,F$11)+'СЕТ СН'!$F$11+СВЦЭМ!$D$10+'СЕТ СН'!$F$5-'СЕТ СН'!$F$21</f>
        <v>3534.1355323899998</v>
      </c>
      <c r="G15" s="36">
        <f>SUMIFS(СВЦЭМ!$D$33:$D$776,СВЦЭМ!$A$33:$A$776,$A15,СВЦЭМ!$B$33:$B$776,G$11)+'СЕТ СН'!$F$11+СВЦЭМ!$D$10+'СЕТ СН'!$F$5-'СЕТ СН'!$F$21</f>
        <v>3531.9963275199998</v>
      </c>
      <c r="H15" s="36">
        <f>SUMIFS(СВЦЭМ!$D$33:$D$776,СВЦЭМ!$A$33:$A$776,$A15,СВЦЭМ!$B$33:$B$776,H$11)+'СЕТ СН'!$F$11+СВЦЭМ!$D$10+'СЕТ СН'!$F$5-'СЕТ СН'!$F$21</f>
        <v>3546.0940498099999</v>
      </c>
      <c r="I15" s="36">
        <f>SUMIFS(СВЦЭМ!$D$33:$D$776,СВЦЭМ!$A$33:$A$776,$A15,СВЦЭМ!$B$33:$B$776,I$11)+'СЕТ СН'!$F$11+СВЦЭМ!$D$10+'СЕТ СН'!$F$5-'СЕТ СН'!$F$21</f>
        <v>3534.9846219900001</v>
      </c>
      <c r="J15" s="36">
        <f>SUMIFS(СВЦЭМ!$D$33:$D$776,СВЦЭМ!$A$33:$A$776,$A15,СВЦЭМ!$B$33:$B$776,J$11)+'СЕТ СН'!$F$11+СВЦЭМ!$D$10+'СЕТ СН'!$F$5-'СЕТ СН'!$F$21</f>
        <v>3506.3929267100002</v>
      </c>
      <c r="K15" s="36">
        <f>SUMIFS(СВЦЭМ!$D$33:$D$776,СВЦЭМ!$A$33:$A$776,$A15,СВЦЭМ!$B$33:$B$776,K$11)+'СЕТ СН'!$F$11+СВЦЭМ!$D$10+'СЕТ СН'!$F$5-'СЕТ СН'!$F$21</f>
        <v>3477.8641592200001</v>
      </c>
      <c r="L15" s="36">
        <f>SUMIFS(СВЦЭМ!$D$33:$D$776,СВЦЭМ!$A$33:$A$776,$A15,СВЦЭМ!$B$33:$B$776,L$11)+'СЕТ СН'!$F$11+СВЦЭМ!$D$10+'СЕТ СН'!$F$5-'СЕТ СН'!$F$21</f>
        <v>3462.19233489</v>
      </c>
      <c r="M15" s="36">
        <f>SUMIFS(СВЦЭМ!$D$33:$D$776,СВЦЭМ!$A$33:$A$776,$A15,СВЦЭМ!$B$33:$B$776,M$11)+'СЕТ СН'!$F$11+СВЦЭМ!$D$10+'СЕТ СН'!$F$5-'СЕТ СН'!$F$21</f>
        <v>3449.2518447299999</v>
      </c>
      <c r="N15" s="36">
        <f>SUMIFS(СВЦЭМ!$D$33:$D$776,СВЦЭМ!$A$33:$A$776,$A15,СВЦЭМ!$B$33:$B$776,N$11)+'СЕТ СН'!$F$11+СВЦЭМ!$D$10+'СЕТ СН'!$F$5-'СЕТ СН'!$F$21</f>
        <v>3463.5810807600001</v>
      </c>
      <c r="O15" s="36">
        <f>SUMIFS(СВЦЭМ!$D$33:$D$776,СВЦЭМ!$A$33:$A$776,$A15,СВЦЭМ!$B$33:$B$776,O$11)+'СЕТ СН'!$F$11+СВЦЭМ!$D$10+'СЕТ СН'!$F$5-'СЕТ СН'!$F$21</f>
        <v>3479.26662399</v>
      </c>
      <c r="P15" s="36">
        <f>SUMIFS(СВЦЭМ!$D$33:$D$776,СВЦЭМ!$A$33:$A$776,$A15,СВЦЭМ!$B$33:$B$776,P$11)+'СЕТ СН'!$F$11+СВЦЭМ!$D$10+'СЕТ СН'!$F$5-'СЕТ СН'!$F$21</f>
        <v>3504.35332294</v>
      </c>
      <c r="Q15" s="36">
        <f>SUMIFS(СВЦЭМ!$D$33:$D$776,СВЦЭМ!$A$33:$A$776,$A15,СВЦЭМ!$B$33:$B$776,Q$11)+'СЕТ СН'!$F$11+СВЦЭМ!$D$10+'СЕТ СН'!$F$5-'СЕТ СН'!$F$21</f>
        <v>3475.19533774</v>
      </c>
      <c r="R15" s="36">
        <f>SUMIFS(СВЦЭМ!$D$33:$D$776,СВЦЭМ!$A$33:$A$776,$A15,СВЦЭМ!$B$33:$B$776,R$11)+'СЕТ СН'!$F$11+СВЦЭМ!$D$10+'СЕТ СН'!$F$5-'СЕТ СН'!$F$21</f>
        <v>3430.4350446500002</v>
      </c>
      <c r="S15" s="36">
        <f>SUMIFS(СВЦЭМ!$D$33:$D$776,СВЦЭМ!$A$33:$A$776,$A15,СВЦЭМ!$B$33:$B$776,S$11)+'СЕТ СН'!$F$11+СВЦЭМ!$D$10+'СЕТ СН'!$F$5-'СЕТ СН'!$F$21</f>
        <v>3348.5543469600002</v>
      </c>
      <c r="T15" s="36">
        <f>SUMIFS(СВЦЭМ!$D$33:$D$776,СВЦЭМ!$A$33:$A$776,$A15,СВЦЭМ!$B$33:$B$776,T$11)+'СЕТ СН'!$F$11+СВЦЭМ!$D$10+'СЕТ СН'!$F$5-'СЕТ СН'!$F$21</f>
        <v>3316.9166703599999</v>
      </c>
      <c r="U15" s="36">
        <f>SUMIFS(СВЦЭМ!$D$33:$D$776,СВЦЭМ!$A$33:$A$776,$A15,СВЦЭМ!$B$33:$B$776,U$11)+'СЕТ СН'!$F$11+СВЦЭМ!$D$10+'СЕТ СН'!$F$5-'СЕТ СН'!$F$21</f>
        <v>3323.3433476099999</v>
      </c>
      <c r="V15" s="36">
        <f>SUMIFS(СВЦЭМ!$D$33:$D$776,СВЦЭМ!$A$33:$A$776,$A15,СВЦЭМ!$B$33:$B$776,V$11)+'СЕТ СН'!$F$11+СВЦЭМ!$D$10+'СЕТ СН'!$F$5-'СЕТ СН'!$F$21</f>
        <v>3335.9711552899998</v>
      </c>
      <c r="W15" s="36">
        <f>SUMIFS(СВЦЭМ!$D$33:$D$776,СВЦЭМ!$A$33:$A$776,$A15,СВЦЭМ!$B$33:$B$776,W$11)+'СЕТ СН'!$F$11+СВЦЭМ!$D$10+'СЕТ СН'!$F$5-'СЕТ СН'!$F$21</f>
        <v>3392.36026279</v>
      </c>
      <c r="X15" s="36">
        <f>SUMIFS(СВЦЭМ!$D$33:$D$776,СВЦЭМ!$A$33:$A$776,$A15,СВЦЭМ!$B$33:$B$776,X$11)+'СЕТ СН'!$F$11+СВЦЭМ!$D$10+'СЕТ СН'!$F$5-'СЕТ СН'!$F$21</f>
        <v>3450.2107955700003</v>
      </c>
      <c r="Y15" s="36">
        <f>SUMIFS(СВЦЭМ!$D$33:$D$776,СВЦЭМ!$A$33:$A$776,$A15,СВЦЭМ!$B$33:$B$776,Y$11)+'СЕТ СН'!$F$11+СВЦЭМ!$D$10+'СЕТ СН'!$F$5-'СЕТ СН'!$F$21</f>
        <v>3510.6173119300001</v>
      </c>
    </row>
    <row r="16" spans="1:27" ht="15.75" x14ac:dyDescent="0.2">
      <c r="A16" s="35">
        <f t="shared" si="0"/>
        <v>43470</v>
      </c>
      <c r="B16" s="36">
        <f>SUMIFS(СВЦЭМ!$D$33:$D$776,СВЦЭМ!$A$33:$A$776,$A16,СВЦЭМ!$B$33:$B$776,B$11)+'СЕТ СН'!$F$11+СВЦЭМ!$D$10+'СЕТ СН'!$F$5-'СЕТ СН'!$F$21</f>
        <v>3495.1976104</v>
      </c>
      <c r="C16" s="36">
        <f>SUMIFS(СВЦЭМ!$D$33:$D$776,СВЦЭМ!$A$33:$A$776,$A16,СВЦЭМ!$B$33:$B$776,C$11)+'СЕТ СН'!$F$11+СВЦЭМ!$D$10+'СЕТ СН'!$F$5-'СЕТ СН'!$F$21</f>
        <v>3508.2635054000002</v>
      </c>
      <c r="D16" s="36">
        <f>SUMIFS(СВЦЭМ!$D$33:$D$776,СВЦЭМ!$A$33:$A$776,$A16,СВЦЭМ!$B$33:$B$776,D$11)+'СЕТ СН'!$F$11+СВЦЭМ!$D$10+'СЕТ СН'!$F$5-'СЕТ СН'!$F$21</f>
        <v>3526.0330363000003</v>
      </c>
      <c r="E16" s="36">
        <f>SUMIFS(СВЦЭМ!$D$33:$D$776,СВЦЭМ!$A$33:$A$776,$A16,СВЦЭМ!$B$33:$B$776,E$11)+'СЕТ СН'!$F$11+СВЦЭМ!$D$10+'СЕТ СН'!$F$5-'СЕТ СН'!$F$21</f>
        <v>3537.9937737800001</v>
      </c>
      <c r="F16" s="36">
        <f>SUMIFS(СВЦЭМ!$D$33:$D$776,СВЦЭМ!$A$33:$A$776,$A16,СВЦЭМ!$B$33:$B$776,F$11)+'СЕТ СН'!$F$11+СВЦЭМ!$D$10+'СЕТ СН'!$F$5-'СЕТ СН'!$F$21</f>
        <v>3543.84422907</v>
      </c>
      <c r="G16" s="36">
        <f>SUMIFS(СВЦЭМ!$D$33:$D$776,СВЦЭМ!$A$33:$A$776,$A16,СВЦЭМ!$B$33:$B$776,G$11)+'СЕТ СН'!$F$11+СВЦЭМ!$D$10+'СЕТ СН'!$F$5-'СЕТ СН'!$F$21</f>
        <v>3532.1887971699998</v>
      </c>
      <c r="H16" s="36">
        <f>SUMIFS(СВЦЭМ!$D$33:$D$776,СВЦЭМ!$A$33:$A$776,$A16,СВЦЭМ!$B$33:$B$776,H$11)+'СЕТ СН'!$F$11+СВЦЭМ!$D$10+'СЕТ СН'!$F$5-'СЕТ СН'!$F$21</f>
        <v>3539.9329575900001</v>
      </c>
      <c r="I16" s="36">
        <f>SUMIFS(СВЦЭМ!$D$33:$D$776,СВЦЭМ!$A$33:$A$776,$A16,СВЦЭМ!$B$33:$B$776,I$11)+'СЕТ СН'!$F$11+СВЦЭМ!$D$10+'СЕТ СН'!$F$5-'СЕТ СН'!$F$21</f>
        <v>3516.37115558</v>
      </c>
      <c r="J16" s="36">
        <f>SUMIFS(СВЦЭМ!$D$33:$D$776,СВЦЭМ!$A$33:$A$776,$A16,СВЦЭМ!$B$33:$B$776,J$11)+'СЕТ СН'!$F$11+СВЦЭМ!$D$10+'СЕТ СН'!$F$5-'СЕТ СН'!$F$21</f>
        <v>3498.4287093299999</v>
      </c>
      <c r="K16" s="36">
        <f>SUMIFS(СВЦЭМ!$D$33:$D$776,СВЦЭМ!$A$33:$A$776,$A16,СВЦЭМ!$B$33:$B$776,K$11)+'СЕТ СН'!$F$11+СВЦЭМ!$D$10+'СЕТ СН'!$F$5-'СЕТ СН'!$F$21</f>
        <v>3469.93467362</v>
      </c>
      <c r="L16" s="36">
        <f>SUMIFS(СВЦЭМ!$D$33:$D$776,СВЦЭМ!$A$33:$A$776,$A16,СВЦЭМ!$B$33:$B$776,L$11)+'СЕТ СН'!$F$11+СВЦЭМ!$D$10+'СЕТ СН'!$F$5-'СЕТ СН'!$F$21</f>
        <v>3456.0361056199999</v>
      </c>
      <c r="M16" s="36">
        <f>SUMIFS(СВЦЭМ!$D$33:$D$776,СВЦЭМ!$A$33:$A$776,$A16,СВЦЭМ!$B$33:$B$776,M$11)+'СЕТ СН'!$F$11+СВЦЭМ!$D$10+'СЕТ СН'!$F$5-'СЕТ СН'!$F$21</f>
        <v>3452.2943279400001</v>
      </c>
      <c r="N16" s="36">
        <f>SUMIFS(СВЦЭМ!$D$33:$D$776,СВЦЭМ!$A$33:$A$776,$A16,СВЦЭМ!$B$33:$B$776,N$11)+'СЕТ СН'!$F$11+СВЦЭМ!$D$10+'СЕТ СН'!$F$5-'СЕТ СН'!$F$21</f>
        <v>3466.3609612800001</v>
      </c>
      <c r="O16" s="36">
        <f>SUMIFS(СВЦЭМ!$D$33:$D$776,СВЦЭМ!$A$33:$A$776,$A16,СВЦЭМ!$B$33:$B$776,O$11)+'СЕТ СН'!$F$11+СВЦЭМ!$D$10+'СЕТ СН'!$F$5-'СЕТ СН'!$F$21</f>
        <v>3482.2968658700001</v>
      </c>
      <c r="P16" s="36">
        <f>SUMIFS(СВЦЭМ!$D$33:$D$776,СВЦЭМ!$A$33:$A$776,$A16,СВЦЭМ!$B$33:$B$776,P$11)+'СЕТ СН'!$F$11+СВЦЭМ!$D$10+'СЕТ СН'!$F$5-'СЕТ СН'!$F$21</f>
        <v>3510.4266660200001</v>
      </c>
      <c r="Q16" s="36">
        <f>SUMIFS(СВЦЭМ!$D$33:$D$776,СВЦЭМ!$A$33:$A$776,$A16,СВЦЭМ!$B$33:$B$776,Q$11)+'СЕТ СН'!$F$11+СВЦЭМ!$D$10+'СЕТ СН'!$F$5-'СЕТ СН'!$F$21</f>
        <v>3478.8748412800001</v>
      </c>
      <c r="R16" s="36">
        <f>SUMIFS(СВЦЭМ!$D$33:$D$776,СВЦЭМ!$A$33:$A$776,$A16,СВЦЭМ!$B$33:$B$776,R$11)+'СЕТ СН'!$F$11+СВЦЭМ!$D$10+'СЕТ СН'!$F$5-'СЕТ СН'!$F$21</f>
        <v>3429.0171013999998</v>
      </c>
      <c r="S16" s="36">
        <f>SUMIFS(СВЦЭМ!$D$33:$D$776,СВЦЭМ!$A$33:$A$776,$A16,СВЦЭМ!$B$33:$B$776,S$11)+'СЕТ СН'!$F$11+СВЦЭМ!$D$10+'СЕТ СН'!$F$5-'СЕТ СН'!$F$21</f>
        <v>3357.3976711800001</v>
      </c>
      <c r="T16" s="36">
        <f>SUMIFS(СВЦЭМ!$D$33:$D$776,СВЦЭМ!$A$33:$A$776,$A16,СВЦЭМ!$B$33:$B$776,T$11)+'СЕТ СН'!$F$11+СВЦЭМ!$D$10+'СЕТ СН'!$F$5-'СЕТ СН'!$F$21</f>
        <v>3319.21355567</v>
      </c>
      <c r="U16" s="36">
        <f>SUMIFS(СВЦЭМ!$D$33:$D$776,СВЦЭМ!$A$33:$A$776,$A16,СВЦЭМ!$B$33:$B$776,U$11)+'СЕТ СН'!$F$11+СВЦЭМ!$D$10+'СЕТ СН'!$F$5-'СЕТ СН'!$F$21</f>
        <v>3318.68940226</v>
      </c>
      <c r="V16" s="36">
        <f>SUMIFS(СВЦЭМ!$D$33:$D$776,СВЦЭМ!$A$33:$A$776,$A16,СВЦЭМ!$B$33:$B$776,V$11)+'СЕТ СН'!$F$11+СВЦЭМ!$D$10+'СЕТ СН'!$F$5-'СЕТ СН'!$F$21</f>
        <v>3337.9340617799999</v>
      </c>
      <c r="W16" s="36">
        <f>SUMIFS(СВЦЭМ!$D$33:$D$776,СВЦЭМ!$A$33:$A$776,$A16,СВЦЭМ!$B$33:$B$776,W$11)+'СЕТ СН'!$F$11+СВЦЭМ!$D$10+'СЕТ СН'!$F$5-'СЕТ СН'!$F$21</f>
        <v>3403.0630848199999</v>
      </c>
      <c r="X16" s="36">
        <f>SUMIFS(СВЦЭМ!$D$33:$D$776,СВЦЭМ!$A$33:$A$776,$A16,СВЦЭМ!$B$33:$B$776,X$11)+'СЕТ СН'!$F$11+СВЦЭМ!$D$10+'СЕТ СН'!$F$5-'СЕТ СН'!$F$21</f>
        <v>3456.2139272100003</v>
      </c>
      <c r="Y16" s="36">
        <f>SUMIFS(СВЦЭМ!$D$33:$D$776,СВЦЭМ!$A$33:$A$776,$A16,СВЦЭМ!$B$33:$B$776,Y$11)+'СЕТ СН'!$F$11+СВЦЭМ!$D$10+'СЕТ СН'!$F$5-'СЕТ СН'!$F$21</f>
        <v>3510.97294762</v>
      </c>
    </row>
    <row r="17" spans="1:25" ht="15.75" x14ac:dyDescent="0.2">
      <c r="A17" s="35">
        <f t="shared" si="0"/>
        <v>43471</v>
      </c>
      <c r="B17" s="36">
        <f>SUMIFS(СВЦЭМ!$D$33:$D$776,СВЦЭМ!$A$33:$A$776,$A17,СВЦЭМ!$B$33:$B$776,B$11)+'СЕТ СН'!$F$11+СВЦЭМ!$D$10+'СЕТ СН'!$F$5-'СЕТ СН'!$F$21</f>
        <v>3518.0973111699996</v>
      </c>
      <c r="C17" s="36">
        <f>SUMIFS(СВЦЭМ!$D$33:$D$776,СВЦЭМ!$A$33:$A$776,$A17,СВЦЭМ!$B$33:$B$776,C$11)+'СЕТ СН'!$F$11+СВЦЭМ!$D$10+'СЕТ СН'!$F$5-'СЕТ СН'!$F$21</f>
        <v>3542.3046518499996</v>
      </c>
      <c r="D17" s="36">
        <f>SUMIFS(СВЦЭМ!$D$33:$D$776,СВЦЭМ!$A$33:$A$776,$A17,СВЦЭМ!$B$33:$B$776,D$11)+'СЕТ СН'!$F$11+СВЦЭМ!$D$10+'СЕТ СН'!$F$5-'СЕТ СН'!$F$21</f>
        <v>3552.0835563999999</v>
      </c>
      <c r="E17" s="36">
        <f>SUMIFS(СВЦЭМ!$D$33:$D$776,СВЦЭМ!$A$33:$A$776,$A17,СВЦЭМ!$B$33:$B$776,E$11)+'СЕТ СН'!$F$11+СВЦЭМ!$D$10+'СЕТ СН'!$F$5-'СЕТ СН'!$F$21</f>
        <v>3553.9613084100001</v>
      </c>
      <c r="F17" s="36">
        <f>SUMIFS(СВЦЭМ!$D$33:$D$776,СВЦЭМ!$A$33:$A$776,$A17,СВЦЭМ!$B$33:$B$776,F$11)+'СЕТ СН'!$F$11+СВЦЭМ!$D$10+'СЕТ СН'!$F$5-'СЕТ СН'!$F$21</f>
        <v>3556.2761163599998</v>
      </c>
      <c r="G17" s="36">
        <f>SUMIFS(СВЦЭМ!$D$33:$D$776,СВЦЭМ!$A$33:$A$776,$A17,СВЦЭМ!$B$33:$B$776,G$11)+'СЕТ СН'!$F$11+СВЦЭМ!$D$10+'СЕТ СН'!$F$5-'СЕТ СН'!$F$21</f>
        <v>3553.0020619299999</v>
      </c>
      <c r="H17" s="36">
        <f>SUMIFS(СВЦЭМ!$D$33:$D$776,СВЦЭМ!$A$33:$A$776,$A17,СВЦЭМ!$B$33:$B$776,H$11)+'СЕТ СН'!$F$11+СВЦЭМ!$D$10+'СЕТ СН'!$F$5-'СЕТ СН'!$F$21</f>
        <v>3541.3743681400001</v>
      </c>
      <c r="I17" s="36">
        <f>SUMIFS(СВЦЭМ!$D$33:$D$776,СВЦЭМ!$A$33:$A$776,$A17,СВЦЭМ!$B$33:$B$776,I$11)+'СЕТ СН'!$F$11+СВЦЭМ!$D$10+'СЕТ СН'!$F$5-'СЕТ СН'!$F$21</f>
        <v>3505.4209970499996</v>
      </c>
      <c r="J17" s="36">
        <f>SUMIFS(СВЦЭМ!$D$33:$D$776,СВЦЭМ!$A$33:$A$776,$A17,СВЦЭМ!$B$33:$B$776,J$11)+'СЕТ СН'!$F$11+СВЦЭМ!$D$10+'СЕТ СН'!$F$5-'СЕТ СН'!$F$21</f>
        <v>3481.1937569500001</v>
      </c>
      <c r="K17" s="36">
        <f>SUMIFS(СВЦЭМ!$D$33:$D$776,СВЦЭМ!$A$33:$A$776,$A17,СВЦЭМ!$B$33:$B$776,K$11)+'СЕТ СН'!$F$11+СВЦЭМ!$D$10+'СЕТ СН'!$F$5-'СЕТ СН'!$F$21</f>
        <v>3455.5838437000002</v>
      </c>
      <c r="L17" s="36">
        <f>SUMIFS(СВЦЭМ!$D$33:$D$776,СВЦЭМ!$A$33:$A$776,$A17,СВЦЭМ!$B$33:$B$776,L$11)+'СЕТ СН'!$F$11+СВЦЭМ!$D$10+'СЕТ СН'!$F$5-'СЕТ СН'!$F$21</f>
        <v>3441.93963919</v>
      </c>
      <c r="M17" s="36">
        <f>SUMIFS(СВЦЭМ!$D$33:$D$776,СВЦЭМ!$A$33:$A$776,$A17,СВЦЭМ!$B$33:$B$776,M$11)+'СЕТ СН'!$F$11+СВЦЭМ!$D$10+'СЕТ СН'!$F$5-'СЕТ СН'!$F$21</f>
        <v>3440.7659847700002</v>
      </c>
      <c r="N17" s="36">
        <f>SUMIFS(СВЦЭМ!$D$33:$D$776,СВЦЭМ!$A$33:$A$776,$A17,СВЦЭМ!$B$33:$B$776,N$11)+'СЕТ СН'!$F$11+СВЦЭМ!$D$10+'СЕТ СН'!$F$5-'СЕТ СН'!$F$21</f>
        <v>3452.7393050000001</v>
      </c>
      <c r="O17" s="36">
        <f>SUMIFS(СВЦЭМ!$D$33:$D$776,СВЦЭМ!$A$33:$A$776,$A17,СВЦЭМ!$B$33:$B$776,O$11)+'СЕТ СН'!$F$11+СВЦЭМ!$D$10+'СЕТ СН'!$F$5-'СЕТ СН'!$F$21</f>
        <v>3463.55447766</v>
      </c>
      <c r="P17" s="36">
        <f>SUMIFS(СВЦЭМ!$D$33:$D$776,СВЦЭМ!$A$33:$A$776,$A17,СВЦЭМ!$B$33:$B$776,P$11)+'СЕТ СН'!$F$11+СВЦЭМ!$D$10+'СЕТ СН'!$F$5-'СЕТ СН'!$F$21</f>
        <v>3481.8845581400001</v>
      </c>
      <c r="Q17" s="36">
        <f>SUMIFS(СВЦЭМ!$D$33:$D$776,СВЦЭМ!$A$33:$A$776,$A17,СВЦЭМ!$B$33:$B$776,Q$11)+'СЕТ СН'!$F$11+СВЦЭМ!$D$10+'СЕТ СН'!$F$5-'СЕТ СН'!$F$21</f>
        <v>3448.92337481</v>
      </c>
      <c r="R17" s="36">
        <f>SUMIFS(СВЦЭМ!$D$33:$D$776,СВЦЭМ!$A$33:$A$776,$A17,СВЦЭМ!$B$33:$B$776,R$11)+'СЕТ СН'!$F$11+СВЦЭМ!$D$10+'СЕТ СН'!$F$5-'СЕТ СН'!$F$21</f>
        <v>3400.2158259500002</v>
      </c>
      <c r="S17" s="36">
        <f>SUMIFS(СВЦЭМ!$D$33:$D$776,СВЦЭМ!$A$33:$A$776,$A17,СВЦЭМ!$B$33:$B$776,S$11)+'СЕТ СН'!$F$11+СВЦЭМ!$D$10+'СЕТ СН'!$F$5-'СЕТ СН'!$F$21</f>
        <v>3337.13881498</v>
      </c>
      <c r="T17" s="36">
        <f>SUMIFS(СВЦЭМ!$D$33:$D$776,СВЦЭМ!$A$33:$A$776,$A17,СВЦЭМ!$B$33:$B$776,T$11)+'СЕТ СН'!$F$11+СВЦЭМ!$D$10+'СЕТ СН'!$F$5-'СЕТ СН'!$F$21</f>
        <v>3327.6356284399999</v>
      </c>
      <c r="U17" s="36">
        <f>SUMIFS(СВЦЭМ!$D$33:$D$776,СВЦЭМ!$A$33:$A$776,$A17,СВЦЭМ!$B$33:$B$776,U$11)+'СЕТ СН'!$F$11+СВЦЭМ!$D$10+'СЕТ СН'!$F$5-'СЕТ СН'!$F$21</f>
        <v>3332.7447073900003</v>
      </c>
      <c r="V17" s="36">
        <f>SUMIFS(СВЦЭМ!$D$33:$D$776,СВЦЭМ!$A$33:$A$776,$A17,СВЦЭМ!$B$33:$B$776,V$11)+'СЕТ СН'!$F$11+СВЦЭМ!$D$10+'СЕТ СН'!$F$5-'СЕТ СН'!$F$21</f>
        <v>3358.5122779600001</v>
      </c>
      <c r="W17" s="36">
        <f>SUMIFS(СВЦЭМ!$D$33:$D$776,СВЦЭМ!$A$33:$A$776,$A17,СВЦЭМ!$B$33:$B$776,W$11)+'СЕТ СН'!$F$11+СВЦЭМ!$D$10+'СЕТ СН'!$F$5-'СЕТ СН'!$F$21</f>
        <v>3408.54476677</v>
      </c>
      <c r="X17" s="36">
        <f>SUMIFS(СВЦЭМ!$D$33:$D$776,СВЦЭМ!$A$33:$A$776,$A17,СВЦЭМ!$B$33:$B$776,X$11)+'СЕТ СН'!$F$11+СВЦЭМ!$D$10+'СЕТ СН'!$F$5-'СЕТ СН'!$F$21</f>
        <v>3456.0546623600003</v>
      </c>
      <c r="Y17" s="36">
        <f>SUMIFS(СВЦЭМ!$D$33:$D$776,СВЦЭМ!$A$33:$A$776,$A17,СВЦЭМ!$B$33:$B$776,Y$11)+'СЕТ СН'!$F$11+СВЦЭМ!$D$10+'СЕТ СН'!$F$5-'СЕТ СН'!$F$21</f>
        <v>3504.9928800999996</v>
      </c>
    </row>
    <row r="18" spans="1:25" ht="15.75" x14ac:dyDescent="0.2">
      <c r="A18" s="35">
        <f t="shared" si="0"/>
        <v>43472</v>
      </c>
      <c r="B18" s="36">
        <f>SUMIFS(СВЦЭМ!$D$33:$D$776,СВЦЭМ!$A$33:$A$776,$A18,СВЦЭМ!$B$33:$B$776,B$11)+'СЕТ СН'!$F$11+СВЦЭМ!$D$10+'СЕТ СН'!$F$5-'СЕТ СН'!$F$21</f>
        <v>3515.4974390099997</v>
      </c>
      <c r="C18" s="36">
        <f>SUMIFS(СВЦЭМ!$D$33:$D$776,СВЦЭМ!$A$33:$A$776,$A18,СВЦЭМ!$B$33:$B$776,C$11)+'СЕТ СН'!$F$11+СВЦЭМ!$D$10+'СЕТ СН'!$F$5-'СЕТ СН'!$F$21</f>
        <v>3520.6590287099998</v>
      </c>
      <c r="D18" s="36">
        <f>SUMIFS(СВЦЭМ!$D$33:$D$776,СВЦЭМ!$A$33:$A$776,$A18,СВЦЭМ!$B$33:$B$776,D$11)+'СЕТ СН'!$F$11+СВЦЭМ!$D$10+'СЕТ СН'!$F$5-'СЕТ СН'!$F$21</f>
        <v>3537.15101409</v>
      </c>
      <c r="E18" s="36">
        <f>SUMIFS(СВЦЭМ!$D$33:$D$776,СВЦЭМ!$A$33:$A$776,$A18,СВЦЭМ!$B$33:$B$776,E$11)+'СЕТ СН'!$F$11+СВЦЭМ!$D$10+'СЕТ СН'!$F$5-'СЕТ СН'!$F$21</f>
        <v>3545.7032684999999</v>
      </c>
      <c r="F18" s="36">
        <f>SUMIFS(СВЦЭМ!$D$33:$D$776,СВЦЭМ!$A$33:$A$776,$A18,СВЦЭМ!$B$33:$B$776,F$11)+'СЕТ СН'!$F$11+СВЦЭМ!$D$10+'СЕТ СН'!$F$5-'СЕТ СН'!$F$21</f>
        <v>3548.2191492699999</v>
      </c>
      <c r="G18" s="36">
        <f>SUMIFS(СВЦЭМ!$D$33:$D$776,СВЦЭМ!$A$33:$A$776,$A18,СВЦЭМ!$B$33:$B$776,G$11)+'СЕТ СН'!$F$11+СВЦЭМ!$D$10+'СЕТ СН'!$F$5-'СЕТ СН'!$F$21</f>
        <v>3539.6857108200002</v>
      </c>
      <c r="H18" s="36">
        <f>SUMIFS(СВЦЭМ!$D$33:$D$776,СВЦЭМ!$A$33:$A$776,$A18,СВЦЭМ!$B$33:$B$776,H$11)+'СЕТ СН'!$F$11+СВЦЭМ!$D$10+'СЕТ СН'!$F$5-'СЕТ СН'!$F$21</f>
        <v>3526.5475155100003</v>
      </c>
      <c r="I18" s="36">
        <f>SUMIFS(СВЦЭМ!$D$33:$D$776,СВЦЭМ!$A$33:$A$776,$A18,СВЦЭМ!$B$33:$B$776,I$11)+'СЕТ СН'!$F$11+СВЦЭМ!$D$10+'СЕТ СН'!$F$5-'СЕТ СН'!$F$21</f>
        <v>3522.4778764100001</v>
      </c>
      <c r="J18" s="36">
        <f>SUMIFS(СВЦЭМ!$D$33:$D$776,СВЦЭМ!$A$33:$A$776,$A18,СВЦЭМ!$B$33:$B$776,J$11)+'СЕТ СН'!$F$11+СВЦЭМ!$D$10+'СЕТ СН'!$F$5-'СЕТ СН'!$F$21</f>
        <v>3502.4587788399999</v>
      </c>
      <c r="K18" s="36">
        <f>SUMIFS(СВЦЭМ!$D$33:$D$776,СВЦЭМ!$A$33:$A$776,$A18,СВЦЭМ!$B$33:$B$776,K$11)+'СЕТ СН'!$F$11+СВЦЭМ!$D$10+'СЕТ СН'!$F$5-'СЕТ СН'!$F$21</f>
        <v>3468.9210140700002</v>
      </c>
      <c r="L18" s="36">
        <f>SUMIFS(СВЦЭМ!$D$33:$D$776,СВЦЭМ!$A$33:$A$776,$A18,СВЦЭМ!$B$33:$B$776,L$11)+'СЕТ СН'!$F$11+СВЦЭМ!$D$10+'СЕТ СН'!$F$5-'СЕТ СН'!$F$21</f>
        <v>3450.0819095699999</v>
      </c>
      <c r="M18" s="36">
        <f>SUMIFS(СВЦЭМ!$D$33:$D$776,СВЦЭМ!$A$33:$A$776,$A18,СВЦЭМ!$B$33:$B$776,M$11)+'СЕТ СН'!$F$11+СВЦЭМ!$D$10+'СЕТ СН'!$F$5-'СЕТ СН'!$F$21</f>
        <v>3435.9123253299999</v>
      </c>
      <c r="N18" s="36">
        <f>SUMIFS(СВЦЭМ!$D$33:$D$776,СВЦЭМ!$A$33:$A$776,$A18,СВЦЭМ!$B$33:$B$776,N$11)+'СЕТ СН'!$F$11+СВЦЭМ!$D$10+'СЕТ СН'!$F$5-'СЕТ СН'!$F$21</f>
        <v>3436.71455165</v>
      </c>
      <c r="O18" s="36">
        <f>SUMIFS(СВЦЭМ!$D$33:$D$776,СВЦЭМ!$A$33:$A$776,$A18,СВЦЭМ!$B$33:$B$776,O$11)+'СЕТ СН'!$F$11+СВЦЭМ!$D$10+'СЕТ СН'!$F$5-'СЕТ СН'!$F$21</f>
        <v>3445.2523251500002</v>
      </c>
      <c r="P18" s="36">
        <f>SUMIFS(СВЦЭМ!$D$33:$D$776,СВЦЭМ!$A$33:$A$776,$A18,СВЦЭМ!$B$33:$B$776,P$11)+'СЕТ СН'!$F$11+СВЦЭМ!$D$10+'СЕТ СН'!$F$5-'СЕТ СН'!$F$21</f>
        <v>3465.70967931</v>
      </c>
      <c r="Q18" s="36">
        <f>SUMIFS(СВЦЭМ!$D$33:$D$776,СВЦЭМ!$A$33:$A$776,$A18,СВЦЭМ!$B$33:$B$776,Q$11)+'СЕТ СН'!$F$11+СВЦЭМ!$D$10+'СЕТ СН'!$F$5-'СЕТ СН'!$F$21</f>
        <v>3440.5710490900001</v>
      </c>
      <c r="R18" s="36">
        <f>SUMIFS(СВЦЭМ!$D$33:$D$776,СВЦЭМ!$A$33:$A$776,$A18,СВЦЭМ!$B$33:$B$776,R$11)+'СЕТ СН'!$F$11+СВЦЭМ!$D$10+'СЕТ СН'!$F$5-'СЕТ СН'!$F$21</f>
        <v>3402.4147727600002</v>
      </c>
      <c r="S18" s="36">
        <f>SUMIFS(СВЦЭМ!$D$33:$D$776,СВЦЭМ!$A$33:$A$776,$A18,СВЦЭМ!$B$33:$B$776,S$11)+'СЕТ СН'!$F$11+СВЦЭМ!$D$10+'СЕТ СН'!$F$5-'СЕТ СН'!$F$21</f>
        <v>3336.0052104400002</v>
      </c>
      <c r="T18" s="36">
        <f>SUMIFS(СВЦЭМ!$D$33:$D$776,СВЦЭМ!$A$33:$A$776,$A18,СВЦЭМ!$B$33:$B$776,T$11)+'СЕТ СН'!$F$11+СВЦЭМ!$D$10+'СЕТ СН'!$F$5-'СЕТ СН'!$F$21</f>
        <v>3300.7939124899999</v>
      </c>
      <c r="U18" s="36">
        <f>SUMIFS(СВЦЭМ!$D$33:$D$776,СВЦЭМ!$A$33:$A$776,$A18,СВЦЭМ!$B$33:$B$776,U$11)+'СЕТ СН'!$F$11+СВЦЭМ!$D$10+'СЕТ СН'!$F$5-'СЕТ СН'!$F$21</f>
        <v>3303.25784191</v>
      </c>
      <c r="V18" s="36">
        <f>SUMIFS(СВЦЭМ!$D$33:$D$776,СВЦЭМ!$A$33:$A$776,$A18,СВЦЭМ!$B$33:$B$776,V$11)+'СЕТ СН'!$F$11+СВЦЭМ!$D$10+'СЕТ СН'!$F$5-'СЕТ СН'!$F$21</f>
        <v>3340.1439965700001</v>
      </c>
      <c r="W18" s="36">
        <f>SUMIFS(СВЦЭМ!$D$33:$D$776,СВЦЭМ!$A$33:$A$776,$A18,СВЦЭМ!$B$33:$B$776,W$11)+'СЕТ СН'!$F$11+СВЦЭМ!$D$10+'СЕТ СН'!$F$5-'СЕТ СН'!$F$21</f>
        <v>3369.1628630200003</v>
      </c>
      <c r="X18" s="36">
        <f>SUMIFS(СВЦЭМ!$D$33:$D$776,СВЦЭМ!$A$33:$A$776,$A18,СВЦЭМ!$B$33:$B$776,X$11)+'СЕТ СН'!$F$11+СВЦЭМ!$D$10+'СЕТ СН'!$F$5-'СЕТ СН'!$F$21</f>
        <v>3418.8679712500002</v>
      </c>
      <c r="Y18" s="36">
        <f>SUMIFS(СВЦЭМ!$D$33:$D$776,СВЦЭМ!$A$33:$A$776,$A18,СВЦЭМ!$B$33:$B$776,Y$11)+'СЕТ СН'!$F$11+СВЦЭМ!$D$10+'СЕТ СН'!$F$5-'СЕТ СН'!$F$21</f>
        <v>3464.4108976400003</v>
      </c>
    </row>
    <row r="19" spans="1:25" ht="15.75" x14ac:dyDescent="0.2">
      <c r="A19" s="35">
        <f t="shared" si="0"/>
        <v>43473</v>
      </c>
      <c r="B19" s="36">
        <f>SUMIFS(СВЦЭМ!$D$33:$D$776,СВЦЭМ!$A$33:$A$776,$A19,СВЦЭМ!$B$33:$B$776,B$11)+'СЕТ СН'!$F$11+СВЦЭМ!$D$10+'СЕТ СН'!$F$5-'СЕТ СН'!$F$21</f>
        <v>3486.8358290400001</v>
      </c>
      <c r="C19" s="36">
        <f>SUMIFS(СВЦЭМ!$D$33:$D$776,СВЦЭМ!$A$33:$A$776,$A19,СВЦЭМ!$B$33:$B$776,C$11)+'СЕТ СН'!$F$11+СВЦЭМ!$D$10+'СЕТ СН'!$F$5-'СЕТ СН'!$F$21</f>
        <v>3510.4461592199996</v>
      </c>
      <c r="D19" s="36">
        <f>SUMIFS(СВЦЭМ!$D$33:$D$776,СВЦЭМ!$A$33:$A$776,$A19,СВЦЭМ!$B$33:$B$776,D$11)+'СЕТ СН'!$F$11+СВЦЭМ!$D$10+'СЕТ СН'!$F$5-'СЕТ СН'!$F$21</f>
        <v>3517.1636159399995</v>
      </c>
      <c r="E19" s="36">
        <f>SUMIFS(СВЦЭМ!$D$33:$D$776,СВЦЭМ!$A$33:$A$776,$A19,СВЦЭМ!$B$33:$B$776,E$11)+'СЕТ СН'!$F$11+СВЦЭМ!$D$10+'СЕТ СН'!$F$5-'СЕТ СН'!$F$21</f>
        <v>3526.5856110499999</v>
      </c>
      <c r="F19" s="36">
        <f>SUMIFS(СВЦЭМ!$D$33:$D$776,СВЦЭМ!$A$33:$A$776,$A19,СВЦЭМ!$B$33:$B$776,F$11)+'СЕТ СН'!$F$11+СВЦЭМ!$D$10+'СЕТ СН'!$F$5-'СЕТ СН'!$F$21</f>
        <v>3527.88548468</v>
      </c>
      <c r="G19" s="36">
        <f>SUMIFS(СВЦЭМ!$D$33:$D$776,СВЦЭМ!$A$33:$A$776,$A19,СВЦЭМ!$B$33:$B$776,G$11)+'СЕТ СН'!$F$11+СВЦЭМ!$D$10+'СЕТ СН'!$F$5-'СЕТ СН'!$F$21</f>
        <v>3525.7639170399998</v>
      </c>
      <c r="H19" s="36">
        <f>SUMIFS(СВЦЭМ!$D$33:$D$776,СВЦЭМ!$A$33:$A$776,$A19,СВЦЭМ!$B$33:$B$776,H$11)+'СЕТ СН'!$F$11+СВЦЭМ!$D$10+'СЕТ СН'!$F$5-'СЕТ СН'!$F$21</f>
        <v>3517.1442406199999</v>
      </c>
      <c r="I19" s="36">
        <f>SUMIFS(СВЦЭМ!$D$33:$D$776,СВЦЭМ!$A$33:$A$776,$A19,СВЦЭМ!$B$33:$B$776,I$11)+'СЕТ СН'!$F$11+СВЦЭМ!$D$10+'СЕТ СН'!$F$5-'СЕТ СН'!$F$21</f>
        <v>3508.5752297099998</v>
      </c>
      <c r="J19" s="36">
        <f>SUMIFS(СВЦЭМ!$D$33:$D$776,СВЦЭМ!$A$33:$A$776,$A19,СВЦЭМ!$B$33:$B$776,J$11)+'СЕТ СН'!$F$11+СВЦЭМ!$D$10+'СЕТ СН'!$F$5-'СЕТ СН'!$F$21</f>
        <v>3480.55889609</v>
      </c>
      <c r="K19" s="36">
        <f>SUMIFS(СВЦЭМ!$D$33:$D$776,СВЦЭМ!$A$33:$A$776,$A19,СВЦЭМ!$B$33:$B$776,K$11)+'СЕТ СН'!$F$11+СВЦЭМ!$D$10+'СЕТ СН'!$F$5-'СЕТ СН'!$F$21</f>
        <v>3451.1806777299998</v>
      </c>
      <c r="L19" s="36">
        <f>SUMIFS(СВЦЭМ!$D$33:$D$776,СВЦЭМ!$A$33:$A$776,$A19,СВЦЭМ!$B$33:$B$776,L$11)+'СЕТ СН'!$F$11+СВЦЭМ!$D$10+'СЕТ СН'!$F$5-'СЕТ СН'!$F$21</f>
        <v>3432.8379790700001</v>
      </c>
      <c r="M19" s="36">
        <f>SUMIFS(СВЦЭМ!$D$33:$D$776,СВЦЭМ!$A$33:$A$776,$A19,СВЦЭМ!$B$33:$B$776,M$11)+'СЕТ СН'!$F$11+СВЦЭМ!$D$10+'СЕТ СН'!$F$5-'СЕТ СН'!$F$21</f>
        <v>3430.90205956</v>
      </c>
      <c r="N19" s="36">
        <f>SUMIFS(СВЦЭМ!$D$33:$D$776,СВЦЭМ!$A$33:$A$776,$A19,СВЦЭМ!$B$33:$B$776,N$11)+'СЕТ СН'!$F$11+СВЦЭМ!$D$10+'СЕТ СН'!$F$5-'СЕТ СН'!$F$21</f>
        <v>3441.2463405500002</v>
      </c>
      <c r="O19" s="36">
        <f>SUMIFS(СВЦЭМ!$D$33:$D$776,СВЦЭМ!$A$33:$A$776,$A19,СВЦЭМ!$B$33:$B$776,O$11)+'СЕТ СН'!$F$11+СВЦЭМ!$D$10+'СЕТ СН'!$F$5-'СЕТ СН'!$F$21</f>
        <v>3454.5216748500002</v>
      </c>
      <c r="P19" s="36">
        <f>SUMIFS(СВЦЭМ!$D$33:$D$776,СВЦЭМ!$A$33:$A$776,$A19,СВЦЭМ!$B$33:$B$776,P$11)+'СЕТ СН'!$F$11+СВЦЭМ!$D$10+'СЕТ СН'!$F$5-'СЕТ СН'!$F$21</f>
        <v>3487.2426609100003</v>
      </c>
      <c r="Q19" s="36">
        <f>SUMIFS(СВЦЭМ!$D$33:$D$776,СВЦЭМ!$A$33:$A$776,$A19,СВЦЭМ!$B$33:$B$776,Q$11)+'СЕТ СН'!$F$11+СВЦЭМ!$D$10+'СЕТ СН'!$F$5-'СЕТ СН'!$F$21</f>
        <v>3456.7363843500002</v>
      </c>
      <c r="R19" s="36">
        <f>SUMIFS(СВЦЭМ!$D$33:$D$776,СВЦЭМ!$A$33:$A$776,$A19,СВЦЭМ!$B$33:$B$776,R$11)+'СЕТ СН'!$F$11+СВЦЭМ!$D$10+'СЕТ СН'!$F$5-'СЕТ СН'!$F$21</f>
        <v>3417.8924025800002</v>
      </c>
      <c r="S19" s="36">
        <f>SUMIFS(СВЦЭМ!$D$33:$D$776,СВЦЭМ!$A$33:$A$776,$A19,СВЦЭМ!$B$33:$B$776,S$11)+'СЕТ СН'!$F$11+СВЦЭМ!$D$10+'СЕТ СН'!$F$5-'СЕТ СН'!$F$21</f>
        <v>3374.8625538599999</v>
      </c>
      <c r="T19" s="36">
        <f>SUMIFS(СВЦЭМ!$D$33:$D$776,СВЦЭМ!$A$33:$A$776,$A19,СВЦЭМ!$B$33:$B$776,T$11)+'СЕТ СН'!$F$11+СВЦЭМ!$D$10+'СЕТ СН'!$F$5-'СЕТ СН'!$F$21</f>
        <v>3365.0161715300001</v>
      </c>
      <c r="U19" s="36">
        <f>SUMIFS(СВЦЭМ!$D$33:$D$776,СВЦЭМ!$A$33:$A$776,$A19,СВЦЭМ!$B$33:$B$776,U$11)+'СЕТ СН'!$F$11+СВЦЭМ!$D$10+'СЕТ СН'!$F$5-'СЕТ СН'!$F$21</f>
        <v>3367.10541982</v>
      </c>
      <c r="V19" s="36">
        <f>SUMIFS(СВЦЭМ!$D$33:$D$776,СВЦЭМ!$A$33:$A$776,$A19,СВЦЭМ!$B$33:$B$776,V$11)+'СЕТ СН'!$F$11+СВЦЭМ!$D$10+'СЕТ СН'!$F$5-'СЕТ СН'!$F$21</f>
        <v>3379.1450601500001</v>
      </c>
      <c r="W19" s="36">
        <f>SUMIFS(СВЦЭМ!$D$33:$D$776,СВЦЭМ!$A$33:$A$776,$A19,СВЦЭМ!$B$33:$B$776,W$11)+'СЕТ СН'!$F$11+СВЦЭМ!$D$10+'СЕТ СН'!$F$5-'СЕТ СН'!$F$21</f>
        <v>3434.2469736500002</v>
      </c>
      <c r="X19" s="36">
        <f>SUMIFS(СВЦЭМ!$D$33:$D$776,СВЦЭМ!$A$33:$A$776,$A19,СВЦЭМ!$B$33:$B$776,X$11)+'СЕТ СН'!$F$11+СВЦЭМ!$D$10+'СЕТ СН'!$F$5-'СЕТ СН'!$F$21</f>
        <v>3492.9530602599998</v>
      </c>
      <c r="Y19" s="36">
        <f>SUMIFS(СВЦЭМ!$D$33:$D$776,СВЦЭМ!$A$33:$A$776,$A19,СВЦЭМ!$B$33:$B$776,Y$11)+'СЕТ СН'!$F$11+СВЦЭМ!$D$10+'СЕТ СН'!$F$5-'СЕТ СН'!$F$21</f>
        <v>3544.8964251899997</v>
      </c>
    </row>
    <row r="20" spans="1:25" ht="15.75" x14ac:dyDescent="0.2">
      <c r="A20" s="35">
        <f t="shared" si="0"/>
        <v>43474</v>
      </c>
      <c r="B20" s="36">
        <f>SUMIFS(СВЦЭМ!$D$33:$D$776,СВЦЭМ!$A$33:$A$776,$A20,СВЦЭМ!$B$33:$B$776,B$11)+'СЕТ СН'!$F$11+СВЦЭМ!$D$10+'СЕТ СН'!$F$5-'СЕТ СН'!$F$21</f>
        <v>3515.4879515000002</v>
      </c>
      <c r="C20" s="36">
        <f>SUMIFS(СВЦЭМ!$D$33:$D$776,СВЦЭМ!$A$33:$A$776,$A20,СВЦЭМ!$B$33:$B$776,C$11)+'СЕТ СН'!$F$11+СВЦЭМ!$D$10+'СЕТ СН'!$F$5-'СЕТ СН'!$F$21</f>
        <v>3535.6949395800002</v>
      </c>
      <c r="D20" s="36">
        <f>SUMIFS(СВЦЭМ!$D$33:$D$776,СВЦЭМ!$A$33:$A$776,$A20,СВЦЭМ!$B$33:$B$776,D$11)+'СЕТ СН'!$F$11+СВЦЭМ!$D$10+'СЕТ СН'!$F$5-'СЕТ СН'!$F$21</f>
        <v>3537.8608885900003</v>
      </c>
      <c r="E20" s="36">
        <f>SUMIFS(СВЦЭМ!$D$33:$D$776,СВЦЭМ!$A$33:$A$776,$A20,СВЦЭМ!$B$33:$B$776,E$11)+'СЕТ СН'!$F$11+СВЦЭМ!$D$10+'СЕТ СН'!$F$5-'СЕТ СН'!$F$21</f>
        <v>3545.2621986499998</v>
      </c>
      <c r="F20" s="36">
        <f>SUMIFS(СВЦЭМ!$D$33:$D$776,СВЦЭМ!$A$33:$A$776,$A20,СВЦЭМ!$B$33:$B$776,F$11)+'СЕТ СН'!$F$11+СВЦЭМ!$D$10+'СЕТ СН'!$F$5-'СЕТ СН'!$F$21</f>
        <v>3547.6488073999999</v>
      </c>
      <c r="G20" s="36">
        <f>SUMIFS(СВЦЭМ!$D$33:$D$776,СВЦЭМ!$A$33:$A$776,$A20,СВЦЭМ!$B$33:$B$776,G$11)+'СЕТ СН'!$F$11+СВЦЭМ!$D$10+'СЕТ СН'!$F$5-'СЕТ СН'!$F$21</f>
        <v>3549.8856676099999</v>
      </c>
      <c r="H20" s="36">
        <f>SUMIFS(СВЦЭМ!$D$33:$D$776,СВЦЭМ!$A$33:$A$776,$A20,СВЦЭМ!$B$33:$B$776,H$11)+'СЕТ СН'!$F$11+СВЦЭМ!$D$10+'СЕТ СН'!$F$5-'СЕТ СН'!$F$21</f>
        <v>3561.60972167</v>
      </c>
      <c r="I20" s="36">
        <f>SUMIFS(СВЦЭМ!$D$33:$D$776,СВЦЭМ!$A$33:$A$776,$A20,СВЦЭМ!$B$33:$B$776,I$11)+'СЕТ СН'!$F$11+СВЦЭМ!$D$10+'СЕТ СН'!$F$5-'СЕТ СН'!$F$21</f>
        <v>3511.4093213699998</v>
      </c>
      <c r="J20" s="36">
        <f>SUMIFS(СВЦЭМ!$D$33:$D$776,СВЦЭМ!$A$33:$A$776,$A20,СВЦЭМ!$B$33:$B$776,J$11)+'СЕТ СН'!$F$11+СВЦЭМ!$D$10+'СЕТ СН'!$F$5-'СЕТ СН'!$F$21</f>
        <v>3445.99194296</v>
      </c>
      <c r="K20" s="36">
        <f>SUMIFS(СВЦЭМ!$D$33:$D$776,СВЦЭМ!$A$33:$A$776,$A20,СВЦЭМ!$B$33:$B$776,K$11)+'СЕТ СН'!$F$11+СВЦЭМ!$D$10+'СЕТ СН'!$F$5-'СЕТ СН'!$F$21</f>
        <v>3438.91741968</v>
      </c>
      <c r="L20" s="36">
        <f>SUMIFS(СВЦЭМ!$D$33:$D$776,СВЦЭМ!$A$33:$A$776,$A20,СВЦЭМ!$B$33:$B$776,L$11)+'СЕТ СН'!$F$11+СВЦЭМ!$D$10+'СЕТ СН'!$F$5-'СЕТ СН'!$F$21</f>
        <v>3437.4367972600003</v>
      </c>
      <c r="M20" s="36">
        <f>SUMIFS(СВЦЭМ!$D$33:$D$776,СВЦЭМ!$A$33:$A$776,$A20,СВЦЭМ!$B$33:$B$776,M$11)+'СЕТ СН'!$F$11+СВЦЭМ!$D$10+'СЕТ СН'!$F$5-'СЕТ СН'!$F$21</f>
        <v>3439.1578920500001</v>
      </c>
      <c r="N20" s="36">
        <f>SUMIFS(СВЦЭМ!$D$33:$D$776,СВЦЭМ!$A$33:$A$776,$A20,СВЦЭМ!$B$33:$B$776,N$11)+'СЕТ СН'!$F$11+СВЦЭМ!$D$10+'СЕТ СН'!$F$5-'СЕТ СН'!$F$21</f>
        <v>3455.4717867600002</v>
      </c>
      <c r="O20" s="36">
        <f>SUMIFS(СВЦЭМ!$D$33:$D$776,СВЦЭМ!$A$33:$A$776,$A20,СВЦЭМ!$B$33:$B$776,O$11)+'СЕТ СН'!$F$11+СВЦЭМ!$D$10+'СЕТ СН'!$F$5-'СЕТ СН'!$F$21</f>
        <v>3452.2516954100001</v>
      </c>
      <c r="P20" s="36">
        <f>SUMIFS(СВЦЭМ!$D$33:$D$776,СВЦЭМ!$A$33:$A$776,$A20,СВЦЭМ!$B$33:$B$776,P$11)+'СЕТ СН'!$F$11+СВЦЭМ!$D$10+'СЕТ СН'!$F$5-'СЕТ СН'!$F$21</f>
        <v>3462.5920917600001</v>
      </c>
      <c r="Q20" s="36">
        <f>SUMIFS(СВЦЭМ!$D$33:$D$776,СВЦЭМ!$A$33:$A$776,$A20,СВЦЭМ!$B$33:$B$776,Q$11)+'СЕТ СН'!$F$11+СВЦЭМ!$D$10+'СЕТ СН'!$F$5-'СЕТ СН'!$F$21</f>
        <v>3466.6328771399999</v>
      </c>
      <c r="R20" s="36">
        <f>SUMIFS(СВЦЭМ!$D$33:$D$776,СВЦЭМ!$A$33:$A$776,$A20,СВЦЭМ!$B$33:$B$776,R$11)+'СЕТ СН'!$F$11+СВЦЭМ!$D$10+'СЕТ СН'!$F$5-'СЕТ СН'!$F$21</f>
        <v>3465.2059545399998</v>
      </c>
      <c r="S20" s="36">
        <f>SUMIFS(СВЦЭМ!$D$33:$D$776,СВЦЭМ!$A$33:$A$776,$A20,СВЦЭМ!$B$33:$B$776,S$11)+'СЕТ СН'!$F$11+СВЦЭМ!$D$10+'СЕТ СН'!$F$5-'СЕТ СН'!$F$21</f>
        <v>3443.6471606800001</v>
      </c>
      <c r="T20" s="36">
        <f>SUMIFS(СВЦЭМ!$D$33:$D$776,СВЦЭМ!$A$33:$A$776,$A20,СВЦЭМ!$B$33:$B$776,T$11)+'СЕТ СН'!$F$11+СВЦЭМ!$D$10+'СЕТ СН'!$F$5-'СЕТ СН'!$F$21</f>
        <v>3423.6926014400001</v>
      </c>
      <c r="U20" s="36">
        <f>SUMIFS(СВЦЭМ!$D$33:$D$776,СВЦЭМ!$A$33:$A$776,$A20,СВЦЭМ!$B$33:$B$776,U$11)+'СЕТ СН'!$F$11+СВЦЭМ!$D$10+'СЕТ СН'!$F$5-'СЕТ СН'!$F$21</f>
        <v>3422.4919953899998</v>
      </c>
      <c r="V20" s="36">
        <f>SUMIFS(СВЦЭМ!$D$33:$D$776,СВЦЭМ!$A$33:$A$776,$A20,СВЦЭМ!$B$33:$B$776,V$11)+'СЕТ СН'!$F$11+СВЦЭМ!$D$10+'СЕТ СН'!$F$5-'СЕТ СН'!$F$21</f>
        <v>3431.16166995</v>
      </c>
      <c r="W20" s="36">
        <f>SUMIFS(СВЦЭМ!$D$33:$D$776,СВЦЭМ!$A$33:$A$776,$A20,СВЦЭМ!$B$33:$B$776,W$11)+'СЕТ СН'!$F$11+СВЦЭМ!$D$10+'СЕТ СН'!$F$5-'СЕТ СН'!$F$21</f>
        <v>3449.38204382</v>
      </c>
      <c r="X20" s="36">
        <f>SUMIFS(СВЦЭМ!$D$33:$D$776,СВЦЭМ!$A$33:$A$776,$A20,СВЦЭМ!$B$33:$B$776,X$11)+'СЕТ СН'!$F$11+СВЦЭМ!$D$10+'СЕТ СН'!$F$5-'СЕТ СН'!$F$21</f>
        <v>3460.7965800299999</v>
      </c>
      <c r="Y20" s="36">
        <f>SUMIFS(СВЦЭМ!$D$33:$D$776,СВЦЭМ!$A$33:$A$776,$A20,СВЦЭМ!$B$33:$B$776,Y$11)+'СЕТ СН'!$F$11+СВЦЭМ!$D$10+'СЕТ СН'!$F$5-'СЕТ СН'!$F$21</f>
        <v>3511.1768290199998</v>
      </c>
    </row>
    <row r="21" spans="1:25" ht="15.75" x14ac:dyDescent="0.2">
      <c r="A21" s="35">
        <f t="shared" si="0"/>
        <v>43475</v>
      </c>
      <c r="B21" s="36">
        <f>SUMIFS(СВЦЭМ!$D$33:$D$776,СВЦЭМ!$A$33:$A$776,$A21,СВЦЭМ!$B$33:$B$776,B$11)+'СЕТ СН'!$F$11+СВЦЭМ!$D$10+'СЕТ СН'!$F$5-'СЕТ СН'!$F$21</f>
        <v>3544.5498958400003</v>
      </c>
      <c r="C21" s="36">
        <f>SUMIFS(СВЦЭМ!$D$33:$D$776,СВЦЭМ!$A$33:$A$776,$A21,СВЦЭМ!$B$33:$B$776,C$11)+'СЕТ СН'!$F$11+СВЦЭМ!$D$10+'СЕТ СН'!$F$5-'СЕТ СН'!$F$21</f>
        <v>3572.26357108</v>
      </c>
      <c r="D21" s="36">
        <f>SUMIFS(СВЦЭМ!$D$33:$D$776,СВЦЭМ!$A$33:$A$776,$A21,СВЦЭМ!$B$33:$B$776,D$11)+'СЕТ СН'!$F$11+СВЦЭМ!$D$10+'СЕТ СН'!$F$5-'СЕТ СН'!$F$21</f>
        <v>3617.8379657099999</v>
      </c>
      <c r="E21" s="36">
        <f>SUMIFS(СВЦЭМ!$D$33:$D$776,СВЦЭМ!$A$33:$A$776,$A21,СВЦЭМ!$B$33:$B$776,E$11)+'СЕТ СН'!$F$11+СВЦЭМ!$D$10+'СЕТ СН'!$F$5-'СЕТ СН'!$F$21</f>
        <v>3577.64259864</v>
      </c>
      <c r="F21" s="36">
        <f>SUMIFS(СВЦЭМ!$D$33:$D$776,СВЦЭМ!$A$33:$A$776,$A21,СВЦЭМ!$B$33:$B$776,F$11)+'СЕТ СН'!$F$11+СВЦЭМ!$D$10+'СЕТ СН'!$F$5-'СЕТ СН'!$F$21</f>
        <v>3547.1796140799997</v>
      </c>
      <c r="G21" s="36">
        <f>SUMIFS(СВЦЭМ!$D$33:$D$776,СВЦЭМ!$A$33:$A$776,$A21,СВЦЭМ!$B$33:$B$776,G$11)+'СЕТ СН'!$F$11+СВЦЭМ!$D$10+'СЕТ СН'!$F$5-'СЕТ СН'!$F$21</f>
        <v>3553.4281747099999</v>
      </c>
      <c r="H21" s="36">
        <f>SUMIFS(СВЦЭМ!$D$33:$D$776,СВЦЭМ!$A$33:$A$776,$A21,СВЦЭМ!$B$33:$B$776,H$11)+'СЕТ СН'!$F$11+СВЦЭМ!$D$10+'СЕТ СН'!$F$5-'СЕТ СН'!$F$21</f>
        <v>3550.3639860699996</v>
      </c>
      <c r="I21" s="36">
        <f>SUMIFS(СВЦЭМ!$D$33:$D$776,СВЦЭМ!$A$33:$A$776,$A21,СВЦЭМ!$B$33:$B$776,I$11)+'СЕТ СН'!$F$11+СВЦЭМ!$D$10+'СЕТ СН'!$F$5-'СЕТ СН'!$F$21</f>
        <v>3469.86422343</v>
      </c>
      <c r="J21" s="36">
        <f>SUMIFS(СВЦЭМ!$D$33:$D$776,СВЦЭМ!$A$33:$A$776,$A21,СВЦЭМ!$B$33:$B$776,J$11)+'СЕТ СН'!$F$11+СВЦЭМ!$D$10+'СЕТ СН'!$F$5-'СЕТ СН'!$F$21</f>
        <v>3428.9085539500002</v>
      </c>
      <c r="K21" s="36">
        <f>SUMIFS(СВЦЭМ!$D$33:$D$776,СВЦЭМ!$A$33:$A$776,$A21,СВЦЭМ!$B$33:$B$776,K$11)+'СЕТ СН'!$F$11+СВЦЭМ!$D$10+'СЕТ СН'!$F$5-'СЕТ СН'!$F$21</f>
        <v>3416.4794671200002</v>
      </c>
      <c r="L21" s="36">
        <f>SUMIFS(СВЦЭМ!$D$33:$D$776,СВЦЭМ!$A$33:$A$776,$A21,СВЦЭМ!$B$33:$B$776,L$11)+'СЕТ СН'!$F$11+СВЦЭМ!$D$10+'СЕТ СН'!$F$5-'СЕТ СН'!$F$21</f>
        <v>3406.7218784800002</v>
      </c>
      <c r="M21" s="36">
        <f>SUMIFS(СВЦЭМ!$D$33:$D$776,СВЦЭМ!$A$33:$A$776,$A21,СВЦЭМ!$B$33:$B$776,M$11)+'СЕТ СН'!$F$11+СВЦЭМ!$D$10+'СЕТ СН'!$F$5-'СЕТ СН'!$F$21</f>
        <v>3413.1704875800001</v>
      </c>
      <c r="N21" s="36">
        <f>SUMIFS(СВЦЭМ!$D$33:$D$776,СВЦЭМ!$A$33:$A$776,$A21,СВЦЭМ!$B$33:$B$776,N$11)+'СЕТ СН'!$F$11+СВЦЭМ!$D$10+'СЕТ СН'!$F$5-'СЕТ СН'!$F$21</f>
        <v>3420.7816296000001</v>
      </c>
      <c r="O21" s="36">
        <f>SUMIFS(СВЦЭМ!$D$33:$D$776,СВЦЭМ!$A$33:$A$776,$A21,СВЦЭМ!$B$33:$B$776,O$11)+'СЕТ СН'!$F$11+СВЦЭМ!$D$10+'СЕТ СН'!$F$5-'СЕТ СН'!$F$21</f>
        <v>3410.5172441</v>
      </c>
      <c r="P21" s="36">
        <f>SUMIFS(СВЦЭМ!$D$33:$D$776,СВЦЭМ!$A$33:$A$776,$A21,СВЦЭМ!$B$33:$B$776,P$11)+'СЕТ СН'!$F$11+СВЦЭМ!$D$10+'СЕТ СН'!$F$5-'СЕТ СН'!$F$21</f>
        <v>3422.3689227899999</v>
      </c>
      <c r="Q21" s="36">
        <f>SUMIFS(СВЦЭМ!$D$33:$D$776,СВЦЭМ!$A$33:$A$776,$A21,СВЦЭМ!$B$33:$B$776,Q$11)+'СЕТ СН'!$F$11+СВЦЭМ!$D$10+'СЕТ СН'!$F$5-'СЕТ СН'!$F$21</f>
        <v>3425.8161920399998</v>
      </c>
      <c r="R21" s="36">
        <f>SUMIFS(СВЦЭМ!$D$33:$D$776,СВЦЭМ!$A$33:$A$776,$A21,СВЦЭМ!$B$33:$B$776,R$11)+'СЕТ СН'!$F$11+СВЦЭМ!$D$10+'СЕТ СН'!$F$5-'СЕТ СН'!$F$21</f>
        <v>3429.5042608900003</v>
      </c>
      <c r="S21" s="36">
        <f>SUMIFS(СВЦЭМ!$D$33:$D$776,СВЦЭМ!$A$33:$A$776,$A21,СВЦЭМ!$B$33:$B$776,S$11)+'СЕТ СН'!$F$11+СВЦЭМ!$D$10+'СЕТ СН'!$F$5-'СЕТ СН'!$F$21</f>
        <v>3410.5479044200001</v>
      </c>
      <c r="T21" s="36">
        <f>SUMIFS(СВЦЭМ!$D$33:$D$776,СВЦЭМ!$A$33:$A$776,$A21,СВЦЭМ!$B$33:$B$776,T$11)+'СЕТ СН'!$F$11+СВЦЭМ!$D$10+'СЕТ СН'!$F$5-'СЕТ СН'!$F$21</f>
        <v>3392.1149732100002</v>
      </c>
      <c r="U21" s="36">
        <f>SUMIFS(СВЦЭМ!$D$33:$D$776,СВЦЭМ!$A$33:$A$776,$A21,СВЦЭМ!$B$33:$B$776,U$11)+'СЕТ СН'!$F$11+СВЦЭМ!$D$10+'СЕТ СН'!$F$5-'СЕТ СН'!$F$21</f>
        <v>3398.87985966</v>
      </c>
      <c r="V21" s="36">
        <f>SUMIFS(СВЦЭМ!$D$33:$D$776,СВЦЭМ!$A$33:$A$776,$A21,СВЦЭМ!$B$33:$B$776,V$11)+'СЕТ СН'!$F$11+СВЦЭМ!$D$10+'СЕТ СН'!$F$5-'СЕТ СН'!$F$21</f>
        <v>3409.5446510000002</v>
      </c>
      <c r="W21" s="36">
        <f>SUMIFS(СВЦЭМ!$D$33:$D$776,СВЦЭМ!$A$33:$A$776,$A21,СВЦЭМ!$B$33:$B$776,W$11)+'СЕТ СН'!$F$11+СВЦЭМ!$D$10+'СЕТ СН'!$F$5-'СЕТ СН'!$F$21</f>
        <v>3418.46653229</v>
      </c>
      <c r="X21" s="36">
        <f>SUMIFS(СВЦЭМ!$D$33:$D$776,СВЦЭМ!$A$33:$A$776,$A21,СВЦЭМ!$B$33:$B$776,X$11)+'СЕТ СН'!$F$11+СВЦЭМ!$D$10+'СЕТ СН'!$F$5-'СЕТ СН'!$F$21</f>
        <v>3419.3804538100003</v>
      </c>
      <c r="Y21" s="36">
        <f>SUMIFS(СВЦЭМ!$D$33:$D$776,СВЦЭМ!$A$33:$A$776,$A21,СВЦЭМ!$B$33:$B$776,Y$11)+'СЕТ СН'!$F$11+СВЦЭМ!$D$10+'СЕТ СН'!$F$5-'СЕТ СН'!$F$21</f>
        <v>3474.8533959300003</v>
      </c>
    </row>
    <row r="22" spans="1:25" ht="15.75" x14ac:dyDescent="0.2">
      <c r="A22" s="35">
        <f t="shared" si="0"/>
        <v>43476</v>
      </c>
      <c r="B22" s="36">
        <f>SUMIFS(СВЦЭМ!$D$33:$D$776,СВЦЭМ!$A$33:$A$776,$A22,СВЦЭМ!$B$33:$B$776,B$11)+'СЕТ СН'!$F$11+СВЦЭМ!$D$10+'СЕТ СН'!$F$5-'СЕТ СН'!$F$21</f>
        <v>3551.6985782800002</v>
      </c>
      <c r="C22" s="36">
        <f>SUMIFS(СВЦЭМ!$D$33:$D$776,СВЦЭМ!$A$33:$A$776,$A22,СВЦЭМ!$B$33:$B$776,C$11)+'СЕТ СН'!$F$11+СВЦЭМ!$D$10+'СЕТ СН'!$F$5-'СЕТ СН'!$F$21</f>
        <v>3562.0828502499999</v>
      </c>
      <c r="D22" s="36">
        <f>SUMIFS(СВЦЭМ!$D$33:$D$776,СВЦЭМ!$A$33:$A$776,$A22,СВЦЭМ!$B$33:$B$776,D$11)+'СЕТ СН'!$F$11+СВЦЭМ!$D$10+'СЕТ СН'!$F$5-'СЕТ СН'!$F$21</f>
        <v>3589.1482507800001</v>
      </c>
      <c r="E22" s="36">
        <f>SUMIFS(СВЦЭМ!$D$33:$D$776,СВЦЭМ!$A$33:$A$776,$A22,СВЦЭМ!$B$33:$B$776,E$11)+'СЕТ СН'!$F$11+СВЦЭМ!$D$10+'СЕТ СН'!$F$5-'СЕТ СН'!$F$21</f>
        <v>3590.9005849699997</v>
      </c>
      <c r="F22" s="36">
        <f>SUMIFS(СВЦЭМ!$D$33:$D$776,СВЦЭМ!$A$33:$A$776,$A22,СВЦЭМ!$B$33:$B$776,F$11)+'СЕТ СН'!$F$11+СВЦЭМ!$D$10+'СЕТ СН'!$F$5-'СЕТ СН'!$F$21</f>
        <v>3590.5798726599996</v>
      </c>
      <c r="G22" s="36">
        <f>SUMIFS(СВЦЭМ!$D$33:$D$776,СВЦЭМ!$A$33:$A$776,$A22,СВЦЭМ!$B$33:$B$776,G$11)+'СЕТ СН'!$F$11+СВЦЭМ!$D$10+'СЕТ СН'!$F$5-'СЕТ СН'!$F$21</f>
        <v>3574.5884541999999</v>
      </c>
      <c r="H22" s="36">
        <f>SUMIFS(СВЦЭМ!$D$33:$D$776,СВЦЭМ!$A$33:$A$776,$A22,СВЦЭМ!$B$33:$B$776,H$11)+'СЕТ СН'!$F$11+СВЦЭМ!$D$10+'СЕТ СН'!$F$5-'СЕТ СН'!$F$21</f>
        <v>3544.2124360199996</v>
      </c>
      <c r="I22" s="36">
        <f>SUMIFS(СВЦЭМ!$D$33:$D$776,СВЦЭМ!$A$33:$A$776,$A22,СВЦЭМ!$B$33:$B$776,I$11)+'СЕТ СН'!$F$11+СВЦЭМ!$D$10+'СЕТ СН'!$F$5-'СЕТ СН'!$F$21</f>
        <v>3472.7616772800002</v>
      </c>
      <c r="J22" s="36">
        <f>SUMIFS(СВЦЭМ!$D$33:$D$776,СВЦЭМ!$A$33:$A$776,$A22,СВЦЭМ!$B$33:$B$776,J$11)+'СЕТ СН'!$F$11+СВЦЭМ!$D$10+'СЕТ СН'!$F$5-'СЕТ СН'!$F$21</f>
        <v>3422.9113272200002</v>
      </c>
      <c r="K22" s="36">
        <f>SUMIFS(СВЦЭМ!$D$33:$D$776,СВЦЭМ!$A$33:$A$776,$A22,СВЦЭМ!$B$33:$B$776,K$11)+'СЕТ СН'!$F$11+СВЦЭМ!$D$10+'СЕТ СН'!$F$5-'СЕТ СН'!$F$21</f>
        <v>3414.7723856600001</v>
      </c>
      <c r="L22" s="36">
        <f>SUMIFS(СВЦЭМ!$D$33:$D$776,СВЦЭМ!$A$33:$A$776,$A22,СВЦЭМ!$B$33:$B$776,L$11)+'СЕТ СН'!$F$11+СВЦЭМ!$D$10+'СЕТ СН'!$F$5-'СЕТ СН'!$F$21</f>
        <v>3410.78775017</v>
      </c>
      <c r="M22" s="36">
        <f>SUMIFS(СВЦЭМ!$D$33:$D$776,СВЦЭМ!$A$33:$A$776,$A22,СВЦЭМ!$B$33:$B$776,M$11)+'СЕТ СН'!$F$11+СВЦЭМ!$D$10+'СЕТ СН'!$F$5-'СЕТ СН'!$F$21</f>
        <v>3413.25668752</v>
      </c>
      <c r="N22" s="36">
        <f>SUMIFS(СВЦЭМ!$D$33:$D$776,СВЦЭМ!$A$33:$A$776,$A22,СВЦЭМ!$B$33:$B$776,N$11)+'СЕТ СН'!$F$11+СВЦЭМ!$D$10+'СЕТ СН'!$F$5-'СЕТ СН'!$F$21</f>
        <v>3427.1451677200002</v>
      </c>
      <c r="O22" s="36">
        <f>SUMIFS(СВЦЭМ!$D$33:$D$776,СВЦЭМ!$A$33:$A$776,$A22,СВЦЭМ!$B$33:$B$776,O$11)+'СЕТ СН'!$F$11+СВЦЭМ!$D$10+'СЕТ СН'!$F$5-'СЕТ СН'!$F$21</f>
        <v>3430.7052946700001</v>
      </c>
      <c r="P22" s="36">
        <f>SUMIFS(СВЦЭМ!$D$33:$D$776,СВЦЭМ!$A$33:$A$776,$A22,СВЦЭМ!$B$33:$B$776,P$11)+'СЕТ СН'!$F$11+СВЦЭМ!$D$10+'СЕТ СН'!$F$5-'СЕТ СН'!$F$21</f>
        <v>3416.15256765</v>
      </c>
      <c r="Q22" s="36">
        <f>SUMIFS(СВЦЭМ!$D$33:$D$776,СВЦЭМ!$A$33:$A$776,$A22,СВЦЭМ!$B$33:$B$776,Q$11)+'СЕТ СН'!$F$11+СВЦЭМ!$D$10+'СЕТ СН'!$F$5-'СЕТ СН'!$F$21</f>
        <v>3418.0946558000001</v>
      </c>
      <c r="R22" s="36">
        <f>SUMIFS(СВЦЭМ!$D$33:$D$776,СВЦЭМ!$A$33:$A$776,$A22,СВЦЭМ!$B$33:$B$776,R$11)+'СЕТ СН'!$F$11+СВЦЭМ!$D$10+'СЕТ СН'!$F$5-'СЕТ СН'!$F$21</f>
        <v>3441.4158409000001</v>
      </c>
      <c r="S22" s="36">
        <f>SUMIFS(СВЦЭМ!$D$33:$D$776,СВЦЭМ!$A$33:$A$776,$A22,СВЦЭМ!$B$33:$B$776,S$11)+'СЕТ СН'!$F$11+СВЦЭМ!$D$10+'СЕТ СН'!$F$5-'СЕТ СН'!$F$21</f>
        <v>3419.58805209</v>
      </c>
      <c r="T22" s="36">
        <f>SUMIFS(СВЦЭМ!$D$33:$D$776,СВЦЭМ!$A$33:$A$776,$A22,СВЦЭМ!$B$33:$B$776,T$11)+'СЕТ СН'!$F$11+СВЦЭМ!$D$10+'СЕТ СН'!$F$5-'СЕТ СН'!$F$21</f>
        <v>3385.9683375899999</v>
      </c>
      <c r="U22" s="36">
        <f>SUMIFS(СВЦЭМ!$D$33:$D$776,СВЦЭМ!$A$33:$A$776,$A22,СВЦЭМ!$B$33:$B$776,U$11)+'СЕТ СН'!$F$11+СВЦЭМ!$D$10+'СЕТ СН'!$F$5-'СЕТ СН'!$F$21</f>
        <v>3387.5923120299999</v>
      </c>
      <c r="V22" s="36">
        <f>SUMIFS(СВЦЭМ!$D$33:$D$776,СВЦЭМ!$A$33:$A$776,$A22,СВЦЭМ!$B$33:$B$776,V$11)+'СЕТ СН'!$F$11+СВЦЭМ!$D$10+'СЕТ СН'!$F$5-'СЕТ СН'!$F$21</f>
        <v>3403.5514839400003</v>
      </c>
      <c r="W22" s="36">
        <f>SUMIFS(СВЦЭМ!$D$33:$D$776,СВЦЭМ!$A$33:$A$776,$A22,СВЦЭМ!$B$33:$B$776,W$11)+'СЕТ СН'!$F$11+СВЦЭМ!$D$10+'СЕТ СН'!$F$5-'СЕТ СН'!$F$21</f>
        <v>3421.75105635</v>
      </c>
      <c r="X22" s="36">
        <f>SUMIFS(СВЦЭМ!$D$33:$D$776,СВЦЭМ!$A$33:$A$776,$A22,СВЦЭМ!$B$33:$B$776,X$11)+'СЕТ СН'!$F$11+СВЦЭМ!$D$10+'СЕТ СН'!$F$5-'СЕТ СН'!$F$21</f>
        <v>3430.7346147600001</v>
      </c>
      <c r="Y22" s="36">
        <f>SUMIFS(СВЦЭМ!$D$33:$D$776,СВЦЭМ!$A$33:$A$776,$A22,СВЦЭМ!$B$33:$B$776,Y$11)+'СЕТ СН'!$F$11+СВЦЭМ!$D$10+'СЕТ СН'!$F$5-'СЕТ СН'!$F$21</f>
        <v>3482.4447858399999</v>
      </c>
    </row>
    <row r="23" spans="1:25" ht="15.75" x14ac:dyDescent="0.2">
      <c r="A23" s="35">
        <f t="shared" si="0"/>
        <v>43477</v>
      </c>
      <c r="B23" s="36">
        <f>SUMIFS(СВЦЭМ!$D$33:$D$776,СВЦЭМ!$A$33:$A$776,$A23,СВЦЭМ!$B$33:$B$776,B$11)+'СЕТ СН'!$F$11+СВЦЭМ!$D$10+'СЕТ СН'!$F$5-'СЕТ СН'!$F$21</f>
        <v>3551.23665398</v>
      </c>
      <c r="C23" s="36">
        <f>SUMIFS(СВЦЭМ!$D$33:$D$776,СВЦЭМ!$A$33:$A$776,$A23,СВЦЭМ!$B$33:$B$776,C$11)+'СЕТ СН'!$F$11+СВЦЭМ!$D$10+'СЕТ СН'!$F$5-'СЕТ СН'!$F$21</f>
        <v>3571.4247838299998</v>
      </c>
      <c r="D23" s="36">
        <f>SUMIFS(СВЦЭМ!$D$33:$D$776,СВЦЭМ!$A$33:$A$776,$A23,СВЦЭМ!$B$33:$B$776,D$11)+'СЕТ СН'!$F$11+СВЦЭМ!$D$10+'СЕТ СН'!$F$5-'СЕТ СН'!$F$21</f>
        <v>3592.7492312699997</v>
      </c>
      <c r="E23" s="36">
        <f>SUMIFS(СВЦЭМ!$D$33:$D$776,СВЦЭМ!$A$33:$A$776,$A23,СВЦЭМ!$B$33:$B$776,E$11)+'СЕТ СН'!$F$11+СВЦЭМ!$D$10+'СЕТ СН'!$F$5-'СЕТ СН'!$F$21</f>
        <v>3603.9817513600001</v>
      </c>
      <c r="F23" s="36">
        <f>SUMIFS(СВЦЭМ!$D$33:$D$776,СВЦЭМ!$A$33:$A$776,$A23,СВЦЭМ!$B$33:$B$776,F$11)+'СЕТ СН'!$F$11+СВЦЭМ!$D$10+'СЕТ СН'!$F$5-'СЕТ СН'!$F$21</f>
        <v>3602.02986672</v>
      </c>
      <c r="G23" s="36">
        <f>SUMIFS(СВЦЭМ!$D$33:$D$776,СВЦЭМ!$A$33:$A$776,$A23,СВЦЭМ!$B$33:$B$776,G$11)+'СЕТ СН'!$F$11+СВЦЭМ!$D$10+'СЕТ СН'!$F$5-'СЕТ СН'!$F$21</f>
        <v>3601.55685167</v>
      </c>
      <c r="H23" s="36">
        <f>SUMIFS(СВЦЭМ!$D$33:$D$776,СВЦЭМ!$A$33:$A$776,$A23,СВЦЭМ!$B$33:$B$776,H$11)+'СЕТ СН'!$F$11+СВЦЭМ!$D$10+'СЕТ СН'!$F$5-'СЕТ СН'!$F$21</f>
        <v>3577.2071604599996</v>
      </c>
      <c r="I23" s="36">
        <f>SUMIFS(СВЦЭМ!$D$33:$D$776,СВЦЭМ!$A$33:$A$776,$A23,СВЦЭМ!$B$33:$B$776,I$11)+'СЕТ СН'!$F$11+СВЦЭМ!$D$10+'СЕТ СН'!$F$5-'СЕТ СН'!$F$21</f>
        <v>3504.1068356300002</v>
      </c>
      <c r="J23" s="36">
        <f>SUMIFS(СВЦЭМ!$D$33:$D$776,СВЦЭМ!$A$33:$A$776,$A23,СВЦЭМ!$B$33:$B$776,J$11)+'СЕТ СН'!$F$11+СВЦЭМ!$D$10+'СЕТ СН'!$F$5-'СЕТ СН'!$F$21</f>
        <v>3437.2390630899999</v>
      </c>
      <c r="K23" s="36">
        <f>SUMIFS(СВЦЭМ!$D$33:$D$776,СВЦЭМ!$A$33:$A$776,$A23,СВЦЭМ!$B$33:$B$776,K$11)+'СЕТ СН'!$F$11+СВЦЭМ!$D$10+'СЕТ СН'!$F$5-'СЕТ СН'!$F$21</f>
        <v>3406.72289047</v>
      </c>
      <c r="L23" s="36">
        <f>SUMIFS(СВЦЭМ!$D$33:$D$776,СВЦЭМ!$A$33:$A$776,$A23,СВЦЭМ!$B$33:$B$776,L$11)+'СЕТ СН'!$F$11+СВЦЭМ!$D$10+'СЕТ СН'!$F$5-'СЕТ СН'!$F$21</f>
        <v>3384.3166101100001</v>
      </c>
      <c r="M23" s="36">
        <f>SUMIFS(СВЦЭМ!$D$33:$D$776,СВЦЭМ!$A$33:$A$776,$A23,СВЦЭМ!$B$33:$B$776,M$11)+'СЕТ СН'!$F$11+СВЦЭМ!$D$10+'СЕТ СН'!$F$5-'СЕТ СН'!$F$21</f>
        <v>3389.7733119300001</v>
      </c>
      <c r="N23" s="36">
        <f>SUMIFS(СВЦЭМ!$D$33:$D$776,СВЦЭМ!$A$33:$A$776,$A23,СВЦЭМ!$B$33:$B$776,N$11)+'СЕТ СН'!$F$11+СВЦЭМ!$D$10+'СЕТ СН'!$F$5-'СЕТ СН'!$F$21</f>
        <v>3408.7280718900001</v>
      </c>
      <c r="O23" s="36">
        <f>SUMIFS(СВЦЭМ!$D$33:$D$776,СВЦЭМ!$A$33:$A$776,$A23,СВЦЭМ!$B$33:$B$776,O$11)+'СЕТ СН'!$F$11+СВЦЭМ!$D$10+'СЕТ СН'!$F$5-'СЕТ СН'!$F$21</f>
        <v>3416.82272298</v>
      </c>
      <c r="P23" s="36">
        <f>SUMIFS(СВЦЭМ!$D$33:$D$776,СВЦЭМ!$A$33:$A$776,$A23,СВЦЭМ!$B$33:$B$776,P$11)+'СЕТ СН'!$F$11+СВЦЭМ!$D$10+'СЕТ СН'!$F$5-'СЕТ СН'!$F$21</f>
        <v>3434.7941837100002</v>
      </c>
      <c r="Q23" s="36">
        <f>SUMIFS(СВЦЭМ!$D$33:$D$776,СВЦЭМ!$A$33:$A$776,$A23,СВЦЭМ!$B$33:$B$776,Q$11)+'СЕТ СН'!$F$11+СВЦЭМ!$D$10+'СЕТ СН'!$F$5-'СЕТ СН'!$F$21</f>
        <v>3448.2081931299999</v>
      </c>
      <c r="R23" s="36">
        <f>SUMIFS(СВЦЭМ!$D$33:$D$776,СВЦЭМ!$A$33:$A$776,$A23,СВЦЭМ!$B$33:$B$776,R$11)+'СЕТ СН'!$F$11+СВЦЭМ!$D$10+'СЕТ СН'!$F$5-'СЕТ СН'!$F$21</f>
        <v>3439.2675445599998</v>
      </c>
      <c r="S23" s="36">
        <f>SUMIFS(СВЦЭМ!$D$33:$D$776,СВЦЭМ!$A$33:$A$776,$A23,СВЦЭМ!$B$33:$B$776,S$11)+'СЕТ СН'!$F$11+СВЦЭМ!$D$10+'СЕТ СН'!$F$5-'СЕТ СН'!$F$21</f>
        <v>3400.0528978299999</v>
      </c>
      <c r="T23" s="36">
        <f>SUMIFS(СВЦЭМ!$D$33:$D$776,СВЦЭМ!$A$33:$A$776,$A23,СВЦЭМ!$B$33:$B$776,T$11)+'СЕТ СН'!$F$11+СВЦЭМ!$D$10+'СЕТ СН'!$F$5-'СЕТ СН'!$F$21</f>
        <v>3368.61332993</v>
      </c>
      <c r="U23" s="36">
        <f>SUMIFS(СВЦЭМ!$D$33:$D$776,СВЦЭМ!$A$33:$A$776,$A23,СВЦЭМ!$B$33:$B$776,U$11)+'СЕТ СН'!$F$11+СВЦЭМ!$D$10+'СЕТ СН'!$F$5-'СЕТ СН'!$F$21</f>
        <v>3369.8358962800003</v>
      </c>
      <c r="V23" s="36">
        <f>SUMIFS(СВЦЭМ!$D$33:$D$776,СВЦЭМ!$A$33:$A$776,$A23,СВЦЭМ!$B$33:$B$776,V$11)+'СЕТ СН'!$F$11+СВЦЭМ!$D$10+'СЕТ СН'!$F$5-'СЕТ СН'!$F$21</f>
        <v>3392.4222868400002</v>
      </c>
      <c r="W23" s="36">
        <f>SUMIFS(СВЦЭМ!$D$33:$D$776,СВЦЭМ!$A$33:$A$776,$A23,СВЦЭМ!$B$33:$B$776,W$11)+'СЕТ СН'!$F$11+СВЦЭМ!$D$10+'СЕТ СН'!$F$5-'СЕТ СН'!$F$21</f>
        <v>3413.2688345199999</v>
      </c>
      <c r="X23" s="36">
        <f>SUMIFS(СВЦЭМ!$D$33:$D$776,СВЦЭМ!$A$33:$A$776,$A23,СВЦЭМ!$B$33:$B$776,X$11)+'СЕТ СН'!$F$11+СВЦЭМ!$D$10+'СЕТ СН'!$F$5-'СЕТ СН'!$F$21</f>
        <v>3421.0425103500002</v>
      </c>
      <c r="Y23" s="36">
        <f>SUMIFS(СВЦЭМ!$D$33:$D$776,СВЦЭМ!$A$33:$A$776,$A23,СВЦЭМ!$B$33:$B$776,Y$11)+'СЕТ СН'!$F$11+СВЦЭМ!$D$10+'СЕТ СН'!$F$5-'СЕТ СН'!$F$21</f>
        <v>3481.2931021300001</v>
      </c>
    </row>
    <row r="24" spans="1:25" ht="15.75" x14ac:dyDescent="0.2">
      <c r="A24" s="35">
        <f t="shared" si="0"/>
        <v>43478</v>
      </c>
      <c r="B24" s="36">
        <f>SUMIFS(СВЦЭМ!$D$33:$D$776,СВЦЭМ!$A$33:$A$776,$A24,СВЦЭМ!$B$33:$B$776,B$11)+'СЕТ СН'!$F$11+СВЦЭМ!$D$10+'СЕТ СН'!$F$5-'СЕТ СН'!$F$21</f>
        <v>3527.25493216</v>
      </c>
      <c r="C24" s="36">
        <f>SUMIFS(СВЦЭМ!$D$33:$D$776,СВЦЭМ!$A$33:$A$776,$A24,СВЦЭМ!$B$33:$B$776,C$11)+'СЕТ СН'!$F$11+СВЦЭМ!$D$10+'СЕТ СН'!$F$5-'СЕТ СН'!$F$21</f>
        <v>3552.2353466699997</v>
      </c>
      <c r="D24" s="36">
        <f>SUMIFS(СВЦЭМ!$D$33:$D$776,СВЦЭМ!$A$33:$A$776,$A24,СВЦЭМ!$B$33:$B$776,D$11)+'СЕТ СН'!$F$11+СВЦЭМ!$D$10+'СЕТ СН'!$F$5-'СЕТ СН'!$F$21</f>
        <v>3583.80349376</v>
      </c>
      <c r="E24" s="36">
        <f>SUMIFS(СВЦЭМ!$D$33:$D$776,СВЦЭМ!$A$33:$A$776,$A24,СВЦЭМ!$B$33:$B$776,E$11)+'СЕТ СН'!$F$11+СВЦЭМ!$D$10+'СЕТ СН'!$F$5-'СЕТ СН'!$F$21</f>
        <v>3601.7461408600002</v>
      </c>
      <c r="F24" s="36">
        <f>SUMIFS(СВЦЭМ!$D$33:$D$776,СВЦЭМ!$A$33:$A$776,$A24,СВЦЭМ!$B$33:$B$776,F$11)+'СЕТ СН'!$F$11+СВЦЭМ!$D$10+'СЕТ СН'!$F$5-'СЕТ СН'!$F$21</f>
        <v>3600.54309448</v>
      </c>
      <c r="G24" s="36">
        <f>SUMIFS(СВЦЭМ!$D$33:$D$776,СВЦЭМ!$A$33:$A$776,$A24,СВЦЭМ!$B$33:$B$776,G$11)+'СЕТ СН'!$F$11+СВЦЭМ!$D$10+'СЕТ СН'!$F$5-'СЕТ СН'!$F$21</f>
        <v>3609.2082635400002</v>
      </c>
      <c r="H24" s="36">
        <f>SUMIFS(СВЦЭМ!$D$33:$D$776,СВЦЭМ!$A$33:$A$776,$A24,СВЦЭМ!$B$33:$B$776,H$11)+'СЕТ СН'!$F$11+СВЦЭМ!$D$10+'СЕТ СН'!$F$5-'СЕТ СН'!$F$21</f>
        <v>3564.70137058</v>
      </c>
      <c r="I24" s="36">
        <f>SUMIFS(СВЦЭМ!$D$33:$D$776,СВЦЭМ!$A$33:$A$776,$A24,СВЦЭМ!$B$33:$B$776,I$11)+'СЕТ СН'!$F$11+СВЦЭМ!$D$10+'СЕТ СН'!$F$5-'СЕТ СН'!$F$21</f>
        <v>3500.1808656599997</v>
      </c>
      <c r="J24" s="36">
        <f>SUMIFS(СВЦЭМ!$D$33:$D$776,СВЦЭМ!$A$33:$A$776,$A24,СВЦЭМ!$B$33:$B$776,J$11)+'СЕТ СН'!$F$11+СВЦЭМ!$D$10+'СЕТ СН'!$F$5-'СЕТ СН'!$F$21</f>
        <v>3453.3093290300003</v>
      </c>
      <c r="K24" s="36">
        <f>SUMIFS(СВЦЭМ!$D$33:$D$776,СВЦЭМ!$A$33:$A$776,$A24,СВЦЭМ!$B$33:$B$776,K$11)+'СЕТ СН'!$F$11+СВЦЭМ!$D$10+'СЕТ СН'!$F$5-'СЕТ СН'!$F$21</f>
        <v>3420.53433412</v>
      </c>
      <c r="L24" s="36">
        <f>SUMIFS(СВЦЭМ!$D$33:$D$776,СВЦЭМ!$A$33:$A$776,$A24,СВЦЭМ!$B$33:$B$776,L$11)+'СЕТ СН'!$F$11+СВЦЭМ!$D$10+'СЕТ СН'!$F$5-'СЕТ СН'!$F$21</f>
        <v>3400.6477256500002</v>
      </c>
      <c r="M24" s="36">
        <f>SUMIFS(СВЦЭМ!$D$33:$D$776,СВЦЭМ!$A$33:$A$776,$A24,СВЦЭМ!$B$33:$B$776,M$11)+'СЕТ СН'!$F$11+СВЦЭМ!$D$10+'СЕТ СН'!$F$5-'СЕТ СН'!$F$21</f>
        <v>3403.9323851999998</v>
      </c>
      <c r="N24" s="36">
        <f>SUMIFS(СВЦЭМ!$D$33:$D$776,СВЦЭМ!$A$33:$A$776,$A24,СВЦЭМ!$B$33:$B$776,N$11)+'СЕТ СН'!$F$11+СВЦЭМ!$D$10+'СЕТ СН'!$F$5-'СЕТ СН'!$F$21</f>
        <v>3423.6375376000001</v>
      </c>
      <c r="O24" s="36">
        <f>SUMIFS(СВЦЭМ!$D$33:$D$776,СВЦЭМ!$A$33:$A$776,$A24,СВЦЭМ!$B$33:$B$776,O$11)+'СЕТ СН'!$F$11+СВЦЭМ!$D$10+'СЕТ СН'!$F$5-'СЕТ СН'!$F$21</f>
        <v>3455.1726429099999</v>
      </c>
      <c r="P24" s="36">
        <f>SUMIFS(СВЦЭМ!$D$33:$D$776,СВЦЭМ!$A$33:$A$776,$A24,СВЦЭМ!$B$33:$B$776,P$11)+'СЕТ СН'!$F$11+СВЦЭМ!$D$10+'СЕТ СН'!$F$5-'СЕТ СН'!$F$21</f>
        <v>3470.0395739599999</v>
      </c>
      <c r="Q24" s="36">
        <f>SUMIFS(СВЦЭМ!$D$33:$D$776,СВЦЭМ!$A$33:$A$776,$A24,СВЦЭМ!$B$33:$B$776,Q$11)+'СЕТ СН'!$F$11+СВЦЭМ!$D$10+'СЕТ СН'!$F$5-'СЕТ СН'!$F$21</f>
        <v>3471.31778833</v>
      </c>
      <c r="R24" s="36">
        <f>SUMIFS(СВЦЭМ!$D$33:$D$776,СВЦЭМ!$A$33:$A$776,$A24,СВЦЭМ!$B$33:$B$776,R$11)+'СЕТ СН'!$F$11+СВЦЭМ!$D$10+'СЕТ СН'!$F$5-'СЕТ СН'!$F$21</f>
        <v>3463.09095419</v>
      </c>
      <c r="S24" s="36">
        <f>SUMIFS(СВЦЭМ!$D$33:$D$776,СВЦЭМ!$A$33:$A$776,$A24,СВЦЭМ!$B$33:$B$776,S$11)+'СЕТ СН'!$F$11+СВЦЭМ!$D$10+'СЕТ СН'!$F$5-'СЕТ СН'!$F$21</f>
        <v>3438.7947593899999</v>
      </c>
      <c r="T24" s="36">
        <f>SUMIFS(СВЦЭМ!$D$33:$D$776,СВЦЭМ!$A$33:$A$776,$A24,СВЦЭМ!$B$33:$B$776,T$11)+'СЕТ СН'!$F$11+СВЦЭМ!$D$10+'СЕТ СН'!$F$5-'СЕТ СН'!$F$21</f>
        <v>3398.71799315</v>
      </c>
      <c r="U24" s="36">
        <f>SUMIFS(СВЦЭМ!$D$33:$D$776,СВЦЭМ!$A$33:$A$776,$A24,СВЦЭМ!$B$33:$B$776,U$11)+'СЕТ СН'!$F$11+СВЦЭМ!$D$10+'СЕТ СН'!$F$5-'СЕТ СН'!$F$21</f>
        <v>3397.3616289800002</v>
      </c>
      <c r="V24" s="36">
        <f>SUMIFS(СВЦЭМ!$D$33:$D$776,СВЦЭМ!$A$33:$A$776,$A24,СВЦЭМ!$B$33:$B$776,V$11)+'СЕТ СН'!$F$11+СВЦЭМ!$D$10+'СЕТ СН'!$F$5-'СЕТ СН'!$F$21</f>
        <v>3399.0142352299999</v>
      </c>
      <c r="W24" s="36">
        <f>SUMIFS(СВЦЭМ!$D$33:$D$776,СВЦЭМ!$A$33:$A$776,$A24,СВЦЭМ!$B$33:$B$776,W$11)+'СЕТ СН'!$F$11+СВЦЭМ!$D$10+'СЕТ СН'!$F$5-'СЕТ СН'!$F$21</f>
        <v>3409.9959521400001</v>
      </c>
      <c r="X24" s="36">
        <f>SUMIFS(СВЦЭМ!$D$33:$D$776,СВЦЭМ!$A$33:$A$776,$A24,СВЦЭМ!$B$33:$B$776,X$11)+'СЕТ СН'!$F$11+СВЦЭМ!$D$10+'СЕТ СН'!$F$5-'СЕТ СН'!$F$21</f>
        <v>3423.38579308</v>
      </c>
      <c r="Y24" s="36">
        <f>SUMIFS(СВЦЭМ!$D$33:$D$776,СВЦЭМ!$A$33:$A$776,$A24,СВЦЭМ!$B$33:$B$776,Y$11)+'СЕТ СН'!$F$11+СВЦЭМ!$D$10+'СЕТ СН'!$F$5-'СЕТ СН'!$F$21</f>
        <v>3474.1343226099998</v>
      </c>
    </row>
    <row r="25" spans="1:25" ht="15.75" x14ac:dyDescent="0.2">
      <c r="A25" s="35">
        <f t="shared" si="0"/>
        <v>43479</v>
      </c>
      <c r="B25" s="36">
        <f>SUMIFS(СВЦЭМ!$D$33:$D$776,СВЦЭМ!$A$33:$A$776,$A25,СВЦЭМ!$B$33:$B$776,B$11)+'СЕТ СН'!$F$11+СВЦЭМ!$D$10+'СЕТ СН'!$F$5-'СЕТ СН'!$F$21</f>
        <v>3556.48598666</v>
      </c>
      <c r="C25" s="36">
        <f>SUMIFS(СВЦЭМ!$D$33:$D$776,СВЦЭМ!$A$33:$A$776,$A25,СВЦЭМ!$B$33:$B$776,C$11)+'СЕТ СН'!$F$11+СВЦЭМ!$D$10+'СЕТ СН'!$F$5-'СЕТ СН'!$F$21</f>
        <v>3585.6416866</v>
      </c>
      <c r="D25" s="36">
        <f>SUMIFS(СВЦЭМ!$D$33:$D$776,СВЦЭМ!$A$33:$A$776,$A25,СВЦЭМ!$B$33:$B$776,D$11)+'СЕТ СН'!$F$11+СВЦЭМ!$D$10+'СЕТ СН'!$F$5-'СЕТ СН'!$F$21</f>
        <v>3604.4990834399996</v>
      </c>
      <c r="E25" s="36">
        <f>SUMIFS(СВЦЭМ!$D$33:$D$776,СВЦЭМ!$A$33:$A$776,$A25,СВЦЭМ!$B$33:$B$776,E$11)+'СЕТ СН'!$F$11+СВЦЭМ!$D$10+'СЕТ СН'!$F$5-'СЕТ СН'!$F$21</f>
        <v>3607.9883051699999</v>
      </c>
      <c r="F25" s="36">
        <f>SUMIFS(СВЦЭМ!$D$33:$D$776,СВЦЭМ!$A$33:$A$776,$A25,СВЦЭМ!$B$33:$B$776,F$11)+'СЕТ СН'!$F$11+СВЦЭМ!$D$10+'СЕТ СН'!$F$5-'СЕТ СН'!$F$21</f>
        <v>3607.7445576299997</v>
      </c>
      <c r="G25" s="36">
        <f>SUMIFS(СВЦЭМ!$D$33:$D$776,СВЦЭМ!$A$33:$A$776,$A25,СВЦЭМ!$B$33:$B$776,G$11)+'СЕТ СН'!$F$11+СВЦЭМ!$D$10+'СЕТ СН'!$F$5-'СЕТ СН'!$F$21</f>
        <v>3597.4043363999999</v>
      </c>
      <c r="H25" s="36">
        <f>SUMIFS(СВЦЭМ!$D$33:$D$776,СВЦЭМ!$A$33:$A$776,$A25,СВЦЭМ!$B$33:$B$776,H$11)+'СЕТ СН'!$F$11+СВЦЭМ!$D$10+'СЕТ СН'!$F$5-'СЕТ СН'!$F$21</f>
        <v>3559.1821917899997</v>
      </c>
      <c r="I25" s="36">
        <f>SUMIFS(СВЦЭМ!$D$33:$D$776,СВЦЭМ!$A$33:$A$776,$A25,СВЦЭМ!$B$33:$B$776,I$11)+'СЕТ СН'!$F$11+СВЦЭМ!$D$10+'СЕТ СН'!$F$5-'СЕТ СН'!$F$21</f>
        <v>3486.5149780900001</v>
      </c>
      <c r="J25" s="36">
        <f>SUMIFS(СВЦЭМ!$D$33:$D$776,СВЦЭМ!$A$33:$A$776,$A25,СВЦЭМ!$B$33:$B$776,J$11)+'СЕТ СН'!$F$11+СВЦЭМ!$D$10+'СЕТ СН'!$F$5-'СЕТ СН'!$F$21</f>
        <v>3449.3024484799998</v>
      </c>
      <c r="K25" s="36">
        <f>SUMIFS(СВЦЭМ!$D$33:$D$776,СВЦЭМ!$A$33:$A$776,$A25,СВЦЭМ!$B$33:$B$776,K$11)+'СЕТ СН'!$F$11+СВЦЭМ!$D$10+'СЕТ СН'!$F$5-'СЕТ СН'!$F$21</f>
        <v>3421.4756842400002</v>
      </c>
      <c r="L25" s="36">
        <f>SUMIFS(СВЦЭМ!$D$33:$D$776,СВЦЭМ!$A$33:$A$776,$A25,СВЦЭМ!$B$33:$B$776,L$11)+'СЕТ СН'!$F$11+СВЦЭМ!$D$10+'СЕТ СН'!$F$5-'СЕТ СН'!$F$21</f>
        <v>3413.0364038500002</v>
      </c>
      <c r="M25" s="36">
        <f>SUMIFS(СВЦЭМ!$D$33:$D$776,СВЦЭМ!$A$33:$A$776,$A25,СВЦЭМ!$B$33:$B$776,M$11)+'СЕТ СН'!$F$11+СВЦЭМ!$D$10+'СЕТ СН'!$F$5-'СЕТ СН'!$F$21</f>
        <v>3423.2970728800001</v>
      </c>
      <c r="N25" s="36">
        <f>SUMIFS(СВЦЭМ!$D$33:$D$776,СВЦЭМ!$A$33:$A$776,$A25,СВЦЭМ!$B$33:$B$776,N$11)+'СЕТ СН'!$F$11+СВЦЭМ!$D$10+'СЕТ СН'!$F$5-'СЕТ СН'!$F$21</f>
        <v>3436.33811027</v>
      </c>
      <c r="O25" s="36">
        <f>SUMIFS(СВЦЭМ!$D$33:$D$776,СВЦЭМ!$A$33:$A$776,$A25,СВЦЭМ!$B$33:$B$776,O$11)+'СЕТ СН'!$F$11+СВЦЭМ!$D$10+'СЕТ СН'!$F$5-'СЕТ СН'!$F$21</f>
        <v>3441.2332759599999</v>
      </c>
      <c r="P25" s="36">
        <f>SUMIFS(СВЦЭМ!$D$33:$D$776,СВЦЭМ!$A$33:$A$776,$A25,СВЦЭМ!$B$33:$B$776,P$11)+'СЕТ СН'!$F$11+СВЦЭМ!$D$10+'СЕТ СН'!$F$5-'СЕТ СН'!$F$21</f>
        <v>3448.08000283</v>
      </c>
      <c r="Q25" s="36">
        <f>SUMIFS(СВЦЭМ!$D$33:$D$776,СВЦЭМ!$A$33:$A$776,$A25,СВЦЭМ!$B$33:$B$776,Q$11)+'СЕТ СН'!$F$11+СВЦЭМ!$D$10+'СЕТ СН'!$F$5-'СЕТ СН'!$F$21</f>
        <v>3456.3466036300001</v>
      </c>
      <c r="R25" s="36">
        <f>SUMIFS(СВЦЭМ!$D$33:$D$776,СВЦЭМ!$A$33:$A$776,$A25,СВЦЭМ!$B$33:$B$776,R$11)+'СЕТ СН'!$F$11+СВЦЭМ!$D$10+'СЕТ СН'!$F$5-'СЕТ СН'!$F$21</f>
        <v>3454.9154898799998</v>
      </c>
      <c r="S25" s="36">
        <f>SUMIFS(СВЦЭМ!$D$33:$D$776,СВЦЭМ!$A$33:$A$776,$A25,СВЦЭМ!$B$33:$B$776,S$11)+'СЕТ СН'!$F$11+СВЦЭМ!$D$10+'СЕТ СН'!$F$5-'СЕТ СН'!$F$21</f>
        <v>3439.5344932600001</v>
      </c>
      <c r="T25" s="36">
        <f>SUMIFS(СВЦЭМ!$D$33:$D$776,СВЦЭМ!$A$33:$A$776,$A25,СВЦЭМ!$B$33:$B$776,T$11)+'СЕТ СН'!$F$11+СВЦЭМ!$D$10+'СЕТ СН'!$F$5-'СЕТ СН'!$F$21</f>
        <v>3411.9417225400002</v>
      </c>
      <c r="U25" s="36">
        <f>SUMIFS(СВЦЭМ!$D$33:$D$776,СВЦЭМ!$A$33:$A$776,$A25,СВЦЭМ!$B$33:$B$776,U$11)+'СЕТ СН'!$F$11+СВЦЭМ!$D$10+'СЕТ СН'!$F$5-'СЕТ СН'!$F$21</f>
        <v>3412.39982964</v>
      </c>
      <c r="V25" s="36">
        <f>SUMIFS(СВЦЭМ!$D$33:$D$776,СВЦЭМ!$A$33:$A$776,$A25,СВЦЭМ!$B$33:$B$776,V$11)+'СЕТ СН'!$F$11+СВЦЭМ!$D$10+'СЕТ СН'!$F$5-'СЕТ СН'!$F$21</f>
        <v>3427.7427145700003</v>
      </c>
      <c r="W25" s="36">
        <f>SUMIFS(СВЦЭМ!$D$33:$D$776,СВЦЭМ!$A$33:$A$776,$A25,СВЦЭМ!$B$33:$B$776,W$11)+'СЕТ СН'!$F$11+СВЦЭМ!$D$10+'СЕТ СН'!$F$5-'СЕТ СН'!$F$21</f>
        <v>3442.8305272299999</v>
      </c>
      <c r="X25" s="36">
        <f>SUMIFS(СВЦЭМ!$D$33:$D$776,СВЦЭМ!$A$33:$A$776,$A25,СВЦЭМ!$B$33:$B$776,X$11)+'СЕТ СН'!$F$11+СВЦЭМ!$D$10+'СЕТ СН'!$F$5-'СЕТ СН'!$F$21</f>
        <v>3444.3981806299998</v>
      </c>
      <c r="Y25" s="36">
        <f>SUMIFS(СВЦЭМ!$D$33:$D$776,СВЦЭМ!$A$33:$A$776,$A25,СВЦЭМ!$B$33:$B$776,Y$11)+'СЕТ СН'!$F$11+СВЦЭМ!$D$10+'СЕТ СН'!$F$5-'СЕТ СН'!$F$21</f>
        <v>3493.4185063</v>
      </c>
    </row>
    <row r="26" spans="1:25" ht="15.75" x14ac:dyDescent="0.2">
      <c r="A26" s="35">
        <f t="shared" si="0"/>
        <v>43480</v>
      </c>
      <c r="B26" s="36">
        <f>SUMIFS(СВЦЭМ!$D$33:$D$776,СВЦЭМ!$A$33:$A$776,$A26,СВЦЭМ!$B$33:$B$776,B$11)+'СЕТ СН'!$F$11+СВЦЭМ!$D$10+'СЕТ СН'!$F$5-'СЕТ СН'!$F$21</f>
        <v>3571.5977503200002</v>
      </c>
      <c r="C26" s="36">
        <f>SUMIFS(СВЦЭМ!$D$33:$D$776,СВЦЭМ!$A$33:$A$776,$A26,СВЦЭМ!$B$33:$B$776,C$11)+'СЕТ СН'!$F$11+СВЦЭМ!$D$10+'СЕТ СН'!$F$5-'СЕТ СН'!$F$21</f>
        <v>3602.96261224</v>
      </c>
      <c r="D26" s="36">
        <f>SUMIFS(СВЦЭМ!$D$33:$D$776,СВЦЭМ!$A$33:$A$776,$A26,СВЦЭМ!$B$33:$B$776,D$11)+'СЕТ СН'!$F$11+СВЦЭМ!$D$10+'СЕТ СН'!$F$5-'СЕТ СН'!$F$21</f>
        <v>3616.0735668799998</v>
      </c>
      <c r="E26" s="36">
        <f>SUMIFS(СВЦЭМ!$D$33:$D$776,СВЦЭМ!$A$33:$A$776,$A26,СВЦЭМ!$B$33:$B$776,E$11)+'СЕТ СН'!$F$11+СВЦЭМ!$D$10+'СЕТ СН'!$F$5-'СЕТ СН'!$F$21</f>
        <v>3616.7248810299998</v>
      </c>
      <c r="F26" s="36">
        <f>SUMIFS(СВЦЭМ!$D$33:$D$776,СВЦЭМ!$A$33:$A$776,$A26,СВЦЭМ!$B$33:$B$776,F$11)+'СЕТ СН'!$F$11+СВЦЭМ!$D$10+'СЕТ СН'!$F$5-'СЕТ СН'!$F$21</f>
        <v>3616.7444612299996</v>
      </c>
      <c r="G26" s="36">
        <f>SUMIFS(СВЦЭМ!$D$33:$D$776,СВЦЭМ!$A$33:$A$776,$A26,СВЦЭМ!$B$33:$B$776,G$11)+'СЕТ СН'!$F$11+СВЦЭМ!$D$10+'СЕТ СН'!$F$5-'СЕТ СН'!$F$21</f>
        <v>3597.9922424899996</v>
      </c>
      <c r="H26" s="36">
        <f>SUMIFS(СВЦЭМ!$D$33:$D$776,СВЦЭМ!$A$33:$A$776,$A26,СВЦЭМ!$B$33:$B$776,H$11)+'СЕТ СН'!$F$11+СВЦЭМ!$D$10+'СЕТ СН'!$F$5-'СЕТ СН'!$F$21</f>
        <v>3557.4629416500002</v>
      </c>
      <c r="I26" s="36">
        <f>SUMIFS(СВЦЭМ!$D$33:$D$776,СВЦЭМ!$A$33:$A$776,$A26,СВЦЭМ!$B$33:$B$776,I$11)+'СЕТ СН'!$F$11+СВЦЭМ!$D$10+'СЕТ СН'!$F$5-'СЕТ СН'!$F$21</f>
        <v>3485.2907216499998</v>
      </c>
      <c r="J26" s="36">
        <f>SUMIFS(СВЦЭМ!$D$33:$D$776,СВЦЭМ!$A$33:$A$776,$A26,СВЦЭМ!$B$33:$B$776,J$11)+'СЕТ СН'!$F$11+СВЦЭМ!$D$10+'СЕТ СН'!$F$5-'СЕТ СН'!$F$21</f>
        <v>3436.9122629600001</v>
      </c>
      <c r="K26" s="36">
        <f>SUMIFS(СВЦЭМ!$D$33:$D$776,СВЦЭМ!$A$33:$A$776,$A26,СВЦЭМ!$B$33:$B$776,K$11)+'СЕТ СН'!$F$11+СВЦЭМ!$D$10+'СЕТ СН'!$F$5-'СЕТ СН'!$F$21</f>
        <v>3424.0684493600002</v>
      </c>
      <c r="L26" s="36">
        <f>SUMIFS(СВЦЭМ!$D$33:$D$776,СВЦЭМ!$A$33:$A$776,$A26,СВЦЭМ!$B$33:$B$776,L$11)+'СЕТ СН'!$F$11+СВЦЭМ!$D$10+'СЕТ СН'!$F$5-'СЕТ СН'!$F$21</f>
        <v>3422.2479485499998</v>
      </c>
      <c r="M26" s="36">
        <f>SUMIFS(СВЦЭМ!$D$33:$D$776,СВЦЭМ!$A$33:$A$776,$A26,СВЦЭМ!$B$33:$B$776,M$11)+'СЕТ СН'!$F$11+СВЦЭМ!$D$10+'СЕТ СН'!$F$5-'СЕТ СН'!$F$21</f>
        <v>3430.90732755</v>
      </c>
      <c r="N26" s="36">
        <f>SUMIFS(СВЦЭМ!$D$33:$D$776,СВЦЭМ!$A$33:$A$776,$A26,СВЦЭМ!$B$33:$B$776,N$11)+'СЕТ СН'!$F$11+СВЦЭМ!$D$10+'СЕТ СН'!$F$5-'СЕТ СН'!$F$21</f>
        <v>3444.2799018000001</v>
      </c>
      <c r="O26" s="36">
        <f>SUMIFS(СВЦЭМ!$D$33:$D$776,СВЦЭМ!$A$33:$A$776,$A26,СВЦЭМ!$B$33:$B$776,O$11)+'СЕТ СН'!$F$11+СВЦЭМ!$D$10+'СЕТ СН'!$F$5-'СЕТ СН'!$F$21</f>
        <v>3442.7230277600002</v>
      </c>
      <c r="P26" s="36">
        <f>SUMIFS(СВЦЭМ!$D$33:$D$776,СВЦЭМ!$A$33:$A$776,$A26,СВЦЭМ!$B$33:$B$776,P$11)+'СЕТ СН'!$F$11+СВЦЭМ!$D$10+'СЕТ СН'!$F$5-'СЕТ СН'!$F$21</f>
        <v>3451.8893574499998</v>
      </c>
      <c r="Q26" s="36">
        <f>SUMIFS(СВЦЭМ!$D$33:$D$776,СВЦЭМ!$A$33:$A$776,$A26,СВЦЭМ!$B$33:$B$776,Q$11)+'СЕТ СН'!$F$11+СВЦЭМ!$D$10+'СЕТ СН'!$F$5-'СЕТ СН'!$F$21</f>
        <v>3460.6618620200002</v>
      </c>
      <c r="R26" s="36">
        <f>SUMIFS(СВЦЭМ!$D$33:$D$776,СВЦЭМ!$A$33:$A$776,$A26,СВЦЭМ!$B$33:$B$776,R$11)+'СЕТ СН'!$F$11+СВЦЭМ!$D$10+'СЕТ СН'!$F$5-'СЕТ СН'!$F$21</f>
        <v>3467.7628561900001</v>
      </c>
      <c r="S26" s="36">
        <f>SUMIFS(СВЦЭМ!$D$33:$D$776,СВЦЭМ!$A$33:$A$776,$A26,СВЦЭМ!$B$33:$B$776,S$11)+'СЕТ СН'!$F$11+СВЦЭМ!$D$10+'СЕТ СН'!$F$5-'СЕТ СН'!$F$21</f>
        <v>3446.9167699600002</v>
      </c>
      <c r="T26" s="36">
        <f>SUMIFS(СВЦЭМ!$D$33:$D$776,СВЦЭМ!$A$33:$A$776,$A26,СВЦЭМ!$B$33:$B$776,T$11)+'СЕТ СН'!$F$11+СВЦЭМ!$D$10+'СЕТ СН'!$F$5-'СЕТ СН'!$F$21</f>
        <v>3417.8189606800001</v>
      </c>
      <c r="U26" s="36">
        <f>SUMIFS(СВЦЭМ!$D$33:$D$776,СВЦЭМ!$A$33:$A$776,$A26,СВЦЭМ!$B$33:$B$776,U$11)+'СЕТ СН'!$F$11+СВЦЭМ!$D$10+'СЕТ СН'!$F$5-'СЕТ СН'!$F$21</f>
        <v>3423.2354386900001</v>
      </c>
      <c r="V26" s="36">
        <f>SUMIFS(СВЦЭМ!$D$33:$D$776,СВЦЭМ!$A$33:$A$776,$A26,СВЦЭМ!$B$33:$B$776,V$11)+'СЕТ СН'!$F$11+СВЦЭМ!$D$10+'СЕТ СН'!$F$5-'СЕТ СН'!$F$21</f>
        <v>3438.3774786600002</v>
      </c>
      <c r="W26" s="36">
        <f>SUMIFS(СВЦЭМ!$D$33:$D$776,СВЦЭМ!$A$33:$A$776,$A26,СВЦЭМ!$B$33:$B$776,W$11)+'СЕТ СН'!$F$11+СВЦЭМ!$D$10+'СЕТ СН'!$F$5-'СЕТ СН'!$F$21</f>
        <v>3458.7927922099998</v>
      </c>
      <c r="X26" s="36">
        <f>SUMIFS(СВЦЭМ!$D$33:$D$776,СВЦЭМ!$A$33:$A$776,$A26,СВЦЭМ!$B$33:$B$776,X$11)+'СЕТ СН'!$F$11+СВЦЭМ!$D$10+'СЕТ СН'!$F$5-'СЕТ СН'!$F$21</f>
        <v>3464.0773014900001</v>
      </c>
      <c r="Y26" s="36">
        <f>SUMIFS(СВЦЭМ!$D$33:$D$776,СВЦЭМ!$A$33:$A$776,$A26,СВЦЭМ!$B$33:$B$776,Y$11)+'СЕТ СН'!$F$11+СВЦЭМ!$D$10+'СЕТ СН'!$F$5-'СЕТ СН'!$F$21</f>
        <v>3503.8137127600003</v>
      </c>
    </row>
    <row r="27" spans="1:25" ht="15.75" x14ac:dyDescent="0.2">
      <c r="A27" s="35">
        <f t="shared" si="0"/>
        <v>43481</v>
      </c>
      <c r="B27" s="36">
        <f>SUMIFS(СВЦЭМ!$D$33:$D$776,СВЦЭМ!$A$33:$A$776,$A27,СВЦЭМ!$B$33:$B$776,B$11)+'СЕТ СН'!$F$11+СВЦЭМ!$D$10+'СЕТ СН'!$F$5-'СЕТ СН'!$F$21</f>
        <v>3576.5579942200002</v>
      </c>
      <c r="C27" s="36">
        <f>SUMIFS(СВЦЭМ!$D$33:$D$776,СВЦЭМ!$A$33:$A$776,$A27,СВЦЭМ!$B$33:$B$776,C$11)+'СЕТ СН'!$F$11+СВЦЭМ!$D$10+'СЕТ СН'!$F$5-'СЕТ СН'!$F$21</f>
        <v>3601.9576204999998</v>
      </c>
      <c r="D27" s="36">
        <f>SUMIFS(СВЦЭМ!$D$33:$D$776,СВЦЭМ!$A$33:$A$776,$A27,СВЦЭМ!$B$33:$B$776,D$11)+'СЕТ СН'!$F$11+СВЦЭМ!$D$10+'СЕТ СН'!$F$5-'СЕТ СН'!$F$21</f>
        <v>3614.2657896399996</v>
      </c>
      <c r="E27" s="36">
        <f>SUMIFS(СВЦЭМ!$D$33:$D$776,СВЦЭМ!$A$33:$A$776,$A27,СВЦЭМ!$B$33:$B$776,E$11)+'СЕТ СН'!$F$11+СВЦЭМ!$D$10+'СЕТ СН'!$F$5-'СЕТ СН'!$F$21</f>
        <v>3625.8306690700001</v>
      </c>
      <c r="F27" s="36">
        <f>SUMIFS(СВЦЭМ!$D$33:$D$776,СВЦЭМ!$A$33:$A$776,$A27,СВЦЭМ!$B$33:$B$776,F$11)+'СЕТ СН'!$F$11+СВЦЭМ!$D$10+'СЕТ СН'!$F$5-'СЕТ СН'!$F$21</f>
        <v>3617.7275042000001</v>
      </c>
      <c r="G27" s="36">
        <f>SUMIFS(СВЦЭМ!$D$33:$D$776,СВЦЭМ!$A$33:$A$776,$A27,СВЦЭМ!$B$33:$B$776,G$11)+'СЕТ СН'!$F$11+СВЦЭМ!$D$10+'СЕТ СН'!$F$5-'СЕТ СН'!$F$21</f>
        <v>3593.9264975300002</v>
      </c>
      <c r="H27" s="36">
        <f>SUMIFS(СВЦЭМ!$D$33:$D$776,СВЦЭМ!$A$33:$A$776,$A27,СВЦЭМ!$B$33:$B$776,H$11)+'СЕТ СН'!$F$11+СВЦЭМ!$D$10+'СЕТ СН'!$F$5-'СЕТ СН'!$F$21</f>
        <v>3547.9961539599999</v>
      </c>
      <c r="I27" s="36">
        <f>SUMIFS(СВЦЭМ!$D$33:$D$776,СВЦЭМ!$A$33:$A$776,$A27,СВЦЭМ!$B$33:$B$776,I$11)+'СЕТ СН'!$F$11+СВЦЭМ!$D$10+'СЕТ СН'!$F$5-'СЕТ СН'!$F$21</f>
        <v>3462.7786468499999</v>
      </c>
      <c r="J27" s="36">
        <f>SUMIFS(СВЦЭМ!$D$33:$D$776,СВЦЭМ!$A$33:$A$776,$A27,СВЦЭМ!$B$33:$B$776,J$11)+'СЕТ СН'!$F$11+СВЦЭМ!$D$10+'СЕТ СН'!$F$5-'СЕТ СН'!$F$21</f>
        <v>3438.4370097400001</v>
      </c>
      <c r="K27" s="36">
        <f>SUMIFS(СВЦЭМ!$D$33:$D$776,СВЦЭМ!$A$33:$A$776,$A27,СВЦЭМ!$B$33:$B$776,K$11)+'СЕТ СН'!$F$11+СВЦЭМ!$D$10+'СЕТ СН'!$F$5-'СЕТ СН'!$F$21</f>
        <v>3428.5068147699999</v>
      </c>
      <c r="L27" s="36">
        <f>SUMIFS(СВЦЭМ!$D$33:$D$776,СВЦЭМ!$A$33:$A$776,$A27,СВЦЭМ!$B$33:$B$776,L$11)+'СЕТ СН'!$F$11+СВЦЭМ!$D$10+'СЕТ СН'!$F$5-'СЕТ СН'!$F$21</f>
        <v>3425.0257128000003</v>
      </c>
      <c r="M27" s="36">
        <f>SUMIFS(СВЦЭМ!$D$33:$D$776,СВЦЭМ!$A$33:$A$776,$A27,СВЦЭМ!$B$33:$B$776,M$11)+'СЕТ СН'!$F$11+СВЦЭМ!$D$10+'СЕТ СН'!$F$5-'СЕТ СН'!$F$21</f>
        <v>3431.43993206</v>
      </c>
      <c r="N27" s="36">
        <f>SUMIFS(СВЦЭМ!$D$33:$D$776,СВЦЭМ!$A$33:$A$776,$A27,СВЦЭМ!$B$33:$B$776,N$11)+'СЕТ СН'!$F$11+СВЦЭМ!$D$10+'СЕТ СН'!$F$5-'СЕТ СН'!$F$21</f>
        <v>3448.5108004799999</v>
      </c>
      <c r="O27" s="36">
        <f>SUMIFS(СВЦЭМ!$D$33:$D$776,СВЦЭМ!$A$33:$A$776,$A27,СВЦЭМ!$B$33:$B$776,O$11)+'СЕТ СН'!$F$11+СВЦЭМ!$D$10+'СЕТ СН'!$F$5-'СЕТ СН'!$F$21</f>
        <v>3442.3891048300002</v>
      </c>
      <c r="P27" s="36">
        <f>SUMIFS(СВЦЭМ!$D$33:$D$776,СВЦЭМ!$A$33:$A$776,$A27,СВЦЭМ!$B$33:$B$776,P$11)+'СЕТ СН'!$F$11+СВЦЭМ!$D$10+'СЕТ СН'!$F$5-'СЕТ СН'!$F$21</f>
        <v>3450.2245400199999</v>
      </c>
      <c r="Q27" s="36">
        <f>SUMIFS(СВЦЭМ!$D$33:$D$776,СВЦЭМ!$A$33:$A$776,$A27,СВЦЭМ!$B$33:$B$776,Q$11)+'СЕТ СН'!$F$11+СВЦЭМ!$D$10+'СЕТ СН'!$F$5-'СЕТ СН'!$F$21</f>
        <v>3452.1684248900001</v>
      </c>
      <c r="R27" s="36">
        <f>SUMIFS(СВЦЭМ!$D$33:$D$776,СВЦЭМ!$A$33:$A$776,$A27,СВЦЭМ!$B$33:$B$776,R$11)+'СЕТ СН'!$F$11+СВЦЭМ!$D$10+'СЕТ СН'!$F$5-'СЕТ СН'!$F$21</f>
        <v>3456.1869002499998</v>
      </c>
      <c r="S27" s="36">
        <f>SUMIFS(СВЦЭМ!$D$33:$D$776,СВЦЭМ!$A$33:$A$776,$A27,СВЦЭМ!$B$33:$B$776,S$11)+'СЕТ СН'!$F$11+СВЦЭМ!$D$10+'СЕТ СН'!$F$5-'СЕТ СН'!$F$21</f>
        <v>3443.5656420200003</v>
      </c>
      <c r="T27" s="36">
        <f>SUMIFS(СВЦЭМ!$D$33:$D$776,СВЦЭМ!$A$33:$A$776,$A27,СВЦЭМ!$B$33:$B$776,T$11)+'СЕТ СН'!$F$11+СВЦЭМ!$D$10+'СЕТ СН'!$F$5-'СЕТ СН'!$F$21</f>
        <v>3434.6674565900003</v>
      </c>
      <c r="U27" s="36">
        <f>SUMIFS(СВЦЭМ!$D$33:$D$776,СВЦЭМ!$A$33:$A$776,$A27,СВЦЭМ!$B$33:$B$776,U$11)+'СЕТ СН'!$F$11+СВЦЭМ!$D$10+'СЕТ СН'!$F$5-'СЕТ СН'!$F$21</f>
        <v>3436.6055009800002</v>
      </c>
      <c r="V27" s="36">
        <f>SUMIFS(СВЦЭМ!$D$33:$D$776,СВЦЭМ!$A$33:$A$776,$A27,СВЦЭМ!$B$33:$B$776,V$11)+'СЕТ СН'!$F$11+СВЦЭМ!$D$10+'СЕТ СН'!$F$5-'СЕТ СН'!$F$21</f>
        <v>3452.8108845400002</v>
      </c>
      <c r="W27" s="36">
        <f>SUMIFS(СВЦЭМ!$D$33:$D$776,СВЦЭМ!$A$33:$A$776,$A27,СВЦЭМ!$B$33:$B$776,W$11)+'СЕТ СН'!$F$11+СВЦЭМ!$D$10+'СЕТ СН'!$F$5-'СЕТ СН'!$F$21</f>
        <v>3472.5685582000001</v>
      </c>
      <c r="X27" s="36">
        <f>SUMIFS(СВЦЭМ!$D$33:$D$776,СВЦЭМ!$A$33:$A$776,$A27,СВЦЭМ!$B$33:$B$776,X$11)+'СЕТ СН'!$F$11+СВЦЭМ!$D$10+'СЕТ СН'!$F$5-'СЕТ СН'!$F$21</f>
        <v>3477.2621543499999</v>
      </c>
      <c r="Y27" s="36">
        <f>SUMIFS(СВЦЭМ!$D$33:$D$776,СВЦЭМ!$A$33:$A$776,$A27,СВЦЭМ!$B$33:$B$776,Y$11)+'СЕТ СН'!$F$11+СВЦЭМ!$D$10+'СЕТ СН'!$F$5-'СЕТ СН'!$F$21</f>
        <v>3523.6159339200003</v>
      </c>
    </row>
    <row r="28" spans="1:25" ht="15.75" x14ac:dyDescent="0.2">
      <c r="A28" s="35">
        <f t="shared" si="0"/>
        <v>43482</v>
      </c>
      <c r="B28" s="36">
        <f>SUMIFS(СВЦЭМ!$D$33:$D$776,СВЦЭМ!$A$33:$A$776,$A28,СВЦЭМ!$B$33:$B$776,B$11)+'СЕТ СН'!$F$11+СВЦЭМ!$D$10+'СЕТ СН'!$F$5-'СЕТ СН'!$F$21</f>
        <v>3549.0275038600003</v>
      </c>
      <c r="C28" s="36">
        <f>SUMIFS(СВЦЭМ!$D$33:$D$776,СВЦЭМ!$A$33:$A$776,$A28,СВЦЭМ!$B$33:$B$776,C$11)+'СЕТ СН'!$F$11+СВЦЭМ!$D$10+'СЕТ СН'!$F$5-'СЕТ СН'!$F$21</f>
        <v>3581.6418752499999</v>
      </c>
      <c r="D28" s="36">
        <f>SUMIFS(СВЦЭМ!$D$33:$D$776,СВЦЭМ!$A$33:$A$776,$A28,СВЦЭМ!$B$33:$B$776,D$11)+'СЕТ СН'!$F$11+СВЦЭМ!$D$10+'СЕТ СН'!$F$5-'СЕТ СН'!$F$21</f>
        <v>3597.05693139</v>
      </c>
      <c r="E28" s="36">
        <f>SUMIFS(СВЦЭМ!$D$33:$D$776,СВЦЭМ!$A$33:$A$776,$A28,СВЦЭМ!$B$33:$B$776,E$11)+'СЕТ СН'!$F$11+СВЦЭМ!$D$10+'СЕТ СН'!$F$5-'СЕТ СН'!$F$21</f>
        <v>3598.9972158099999</v>
      </c>
      <c r="F28" s="36">
        <f>SUMIFS(СВЦЭМ!$D$33:$D$776,СВЦЭМ!$A$33:$A$776,$A28,СВЦЭМ!$B$33:$B$776,F$11)+'СЕТ СН'!$F$11+СВЦЭМ!$D$10+'СЕТ СН'!$F$5-'СЕТ СН'!$F$21</f>
        <v>3591.7937691699999</v>
      </c>
      <c r="G28" s="36">
        <f>SUMIFS(СВЦЭМ!$D$33:$D$776,СВЦЭМ!$A$33:$A$776,$A28,СВЦЭМ!$B$33:$B$776,G$11)+'СЕТ СН'!$F$11+СВЦЭМ!$D$10+'СЕТ СН'!$F$5-'СЕТ СН'!$F$21</f>
        <v>3561.8351655400002</v>
      </c>
      <c r="H28" s="36">
        <f>SUMIFS(СВЦЭМ!$D$33:$D$776,СВЦЭМ!$A$33:$A$776,$A28,СВЦЭМ!$B$33:$B$776,H$11)+'СЕТ СН'!$F$11+СВЦЭМ!$D$10+'СЕТ СН'!$F$5-'СЕТ СН'!$F$21</f>
        <v>3510.0601380400003</v>
      </c>
      <c r="I28" s="36">
        <f>SUMIFS(СВЦЭМ!$D$33:$D$776,СВЦЭМ!$A$33:$A$776,$A28,СВЦЭМ!$B$33:$B$776,I$11)+'СЕТ СН'!$F$11+СВЦЭМ!$D$10+'СЕТ СН'!$F$5-'СЕТ СН'!$F$21</f>
        <v>3437.13348516</v>
      </c>
      <c r="J28" s="36">
        <f>SUMIFS(СВЦЭМ!$D$33:$D$776,СВЦЭМ!$A$33:$A$776,$A28,СВЦЭМ!$B$33:$B$776,J$11)+'СЕТ СН'!$F$11+СВЦЭМ!$D$10+'СЕТ СН'!$F$5-'СЕТ СН'!$F$21</f>
        <v>3426.9874993100002</v>
      </c>
      <c r="K28" s="36">
        <f>SUMIFS(СВЦЭМ!$D$33:$D$776,СВЦЭМ!$A$33:$A$776,$A28,СВЦЭМ!$B$33:$B$776,K$11)+'СЕТ СН'!$F$11+СВЦЭМ!$D$10+'СЕТ СН'!$F$5-'СЕТ СН'!$F$21</f>
        <v>3417.8066873400003</v>
      </c>
      <c r="L28" s="36">
        <f>SUMIFS(СВЦЭМ!$D$33:$D$776,СВЦЭМ!$A$33:$A$776,$A28,СВЦЭМ!$B$33:$B$776,L$11)+'СЕТ СН'!$F$11+СВЦЭМ!$D$10+'СЕТ СН'!$F$5-'СЕТ СН'!$F$21</f>
        <v>3417.05447787</v>
      </c>
      <c r="M28" s="36">
        <f>SUMIFS(СВЦЭМ!$D$33:$D$776,СВЦЭМ!$A$33:$A$776,$A28,СВЦЭМ!$B$33:$B$776,M$11)+'СЕТ СН'!$F$11+СВЦЭМ!$D$10+'СЕТ СН'!$F$5-'СЕТ СН'!$F$21</f>
        <v>3430.1541591099999</v>
      </c>
      <c r="N28" s="36">
        <f>SUMIFS(СВЦЭМ!$D$33:$D$776,СВЦЭМ!$A$33:$A$776,$A28,СВЦЭМ!$B$33:$B$776,N$11)+'СЕТ СН'!$F$11+СВЦЭМ!$D$10+'СЕТ СН'!$F$5-'СЕТ СН'!$F$21</f>
        <v>3441.1497250900002</v>
      </c>
      <c r="O28" s="36">
        <f>SUMIFS(СВЦЭМ!$D$33:$D$776,СВЦЭМ!$A$33:$A$776,$A28,СВЦЭМ!$B$33:$B$776,O$11)+'СЕТ СН'!$F$11+СВЦЭМ!$D$10+'СЕТ СН'!$F$5-'СЕТ СН'!$F$21</f>
        <v>3434.4040877100001</v>
      </c>
      <c r="P28" s="36">
        <f>SUMIFS(СВЦЭМ!$D$33:$D$776,СВЦЭМ!$A$33:$A$776,$A28,СВЦЭМ!$B$33:$B$776,P$11)+'СЕТ СН'!$F$11+СВЦЭМ!$D$10+'СЕТ СН'!$F$5-'СЕТ СН'!$F$21</f>
        <v>3437.21426969</v>
      </c>
      <c r="Q28" s="36">
        <f>SUMIFS(СВЦЭМ!$D$33:$D$776,СВЦЭМ!$A$33:$A$776,$A28,СВЦЭМ!$B$33:$B$776,Q$11)+'СЕТ СН'!$F$11+СВЦЭМ!$D$10+'СЕТ СН'!$F$5-'СЕТ СН'!$F$21</f>
        <v>3439.2052361400001</v>
      </c>
      <c r="R28" s="36">
        <f>SUMIFS(СВЦЭМ!$D$33:$D$776,СВЦЭМ!$A$33:$A$776,$A28,СВЦЭМ!$B$33:$B$776,R$11)+'СЕТ СН'!$F$11+СВЦЭМ!$D$10+'СЕТ СН'!$F$5-'СЕТ СН'!$F$21</f>
        <v>3442.8984100900002</v>
      </c>
      <c r="S28" s="36">
        <f>SUMIFS(СВЦЭМ!$D$33:$D$776,СВЦЭМ!$A$33:$A$776,$A28,СВЦЭМ!$B$33:$B$776,S$11)+'СЕТ СН'!$F$11+СВЦЭМ!$D$10+'СЕТ СН'!$F$5-'СЕТ СН'!$F$21</f>
        <v>3432.3853337400001</v>
      </c>
      <c r="T28" s="36">
        <f>SUMIFS(СВЦЭМ!$D$33:$D$776,СВЦЭМ!$A$33:$A$776,$A28,СВЦЭМ!$B$33:$B$776,T$11)+'СЕТ СН'!$F$11+СВЦЭМ!$D$10+'СЕТ СН'!$F$5-'СЕТ СН'!$F$21</f>
        <v>3420.7828301499999</v>
      </c>
      <c r="U28" s="36">
        <f>SUMIFS(СВЦЭМ!$D$33:$D$776,СВЦЭМ!$A$33:$A$776,$A28,СВЦЭМ!$B$33:$B$776,U$11)+'СЕТ СН'!$F$11+СВЦЭМ!$D$10+'СЕТ СН'!$F$5-'СЕТ СН'!$F$21</f>
        <v>3422.11232058</v>
      </c>
      <c r="V28" s="36">
        <f>SUMIFS(СВЦЭМ!$D$33:$D$776,СВЦЭМ!$A$33:$A$776,$A28,СВЦЭМ!$B$33:$B$776,V$11)+'СЕТ СН'!$F$11+СВЦЭМ!$D$10+'СЕТ СН'!$F$5-'СЕТ СН'!$F$21</f>
        <v>3441.8411109899998</v>
      </c>
      <c r="W28" s="36">
        <f>SUMIFS(СВЦЭМ!$D$33:$D$776,СВЦЭМ!$A$33:$A$776,$A28,СВЦЭМ!$B$33:$B$776,W$11)+'СЕТ СН'!$F$11+СВЦЭМ!$D$10+'СЕТ СН'!$F$5-'СЕТ СН'!$F$21</f>
        <v>3453.5774002899998</v>
      </c>
      <c r="X28" s="36">
        <f>SUMIFS(СВЦЭМ!$D$33:$D$776,СВЦЭМ!$A$33:$A$776,$A28,СВЦЭМ!$B$33:$B$776,X$11)+'СЕТ СН'!$F$11+СВЦЭМ!$D$10+'СЕТ СН'!$F$5-'СЕТ СН'!$F$21</f>
        <v>3458.1010877500003</v>
      </c>
      <c r="Y28" s="36">
        <f>SUMIFS(СВЦЭМ!$D$33:$D$776,СВЦЭМ!$A$33:$A$776,$A28,СВЦЭМ!$B$33:$B$776,Y$11)+'СЕТ СН'!$F$11+СВЦЭМ!$D$10+'СЕТ СН'!$F$5-'СЕТ СН'!$F$21</f>
        <v>3510.8804471000003</v>
      </c>
    </row>
    <row r="29" spans="1:25" ht="15.75" x14ac:dyDescent="0.2">
      <c r="A29" s="35">
        <f t="shared" si="0"/>
        <v>43483</v>
      </c>
      <c r="B29" s="36">
        <f>SUMIFS(СВЦЭМ!$D$33:$D$776,СВЦЭМ!$A$33:$A$776,$A29,СВЦЭМ!$B$33:$B$776,B$11)+'СЕТ СН'!$F$11+СВЦЭМ!$D$10+'СЕТ СН'!$F$5-'СЕТ СН'!$F$21</f>
        <v>3540.7521009100001</v>
      </c>
      <c r="C29" s="36">
        <f>SUMIFS(СВЦЭМ!$D$33:$D$776,СВЦЭМ!$A$33:$A$776,$A29,СВЦЭМ!$B$33:$B$776,C$11)+'СЕТ СН'!$F$11+СВЦЭМ!$D$10+'СЕТ СН'!$F$5-'СЕТ СН'!$F$21</f>
        <v>3563.6980727800001</v>
      </c>
      <c r="D29" s="36">
        <f>SUMIFS(СВЦЭМ!$D$33:$D$776,СВЦЭМ!$A$33:$A$776,$A29,СВЦЭМ!$B$33:$B$776,D$11)+'СЕТ СН'!$F$11+СВЦЭМ!$D$10+'СЕТ СН'!$F$5-'СЕТ СН'!$F$21</f>
        <v>3583.9296486200001</v>
      </c>
      <c r="E29" s="36">
        <f>SUMIFS(СВЦЭМ!$D$33:$D$776,СВЦЭМ!$A$33:$A$776,$A29,СВЦЭМ!$B$33:$B$776,E$11)+'СЕТ СН'!$F$11+СВЦЭМ!$D$10+'СЕТ СН'!$F$5-'СЕТ СН'!$F$21</f>
        <v>3583.1357239899999</v>
      </c>
      <c r="F29" s="36">
        <f>SUMIFS(СВЦЭМ!$D$33:$D$776,СВЦЭМ!$A$33:$A$776,$A29,СВЦЭМ!$B$33:$B$776,F$11)+'СЕТ СН'!$F$11+СВЦЭМ!$D$10+'СЕТ СН'!$F$5-'СЕТ СН'!$F$21</f>
        <v>3577.6582115800002</v>
      </c>
      <c r="G29" s="36">
        <f>SUMIFS(СВЦЭМ!$D$33:$D$776,СВЦЭМ!$A$33:$A$776,$A29,СВЦЭМ!$B$33:$B$776,G$11)+'СЕТ СН'!$F$11+СВЦЭМ!$D$10+'СЕТ СН'!$F$5-'СЕТ СН'!$F$21</f>
        <v>3560.8189660600001</v>
      </c>
      <c r="H29" s="36">
        <f>SUMIFS(СВЦЭМ!$D$33:$D$776,СВЦЭМ!$A$33:$A$776,$A29,СВЦЭМ!$B$33:$B$776,H$11)+'СЕТ СН'!$F$11+СВЦЭМ!$D$10+'СЕТ СН'!$F$5-'СЕТ СН'!$F$21</f>
        <v>3528.7798716999996</v>
      </c>
      <c r="I29" s="36">
        <f>SUMIFS(СВЦЭМ!$D$33:$D$776,СВЦЭМ!$A$33:$A$776,$A29,СВЦЭМ!$B$33:$B$776,I$11)+'СЕТ СН'!$F$11+СВЦЭМ!$D$10+'СЕТ СН'!$F$5-'СЕТ СН'!$F$21</f>
        <v>3465.3771530900003</v>
      </c>
      <c r="J29" s="36">
        <f>SUMIFS(СВЦЭМ!$D$33:$D$776,СВЦЭМ!$A$33:$A$776,$A29,СВЦЭМ!$B$33:$B$776,J$11)+'СЕТ СН'!$F$11+СВЦЭМ!$D$10+'СЕТ СН'!$F$5-'СЕТ СН'!$F$21</f>
        <v>3418.5627302399998</v>
      </c>
      <c r="K29" s="36">
        <f>SUMIFS(СВЦЭМ!$D$33:$D$776,СВЦЭМ!$A$33:$A$776,$A29,СВЦЭМ!$B$33:$B$776,K$11)+'СЕТ СН'!$F$11+СВЦЭМ!$D$10+'СЕТ СН'!$F$5-'СЕТ СН'!$F$21</f>
        <v>3417.3046534599998</v>
      </c>
      <c r="L29" s="36">
        <f>SUMIFS(СВЦЭМ!$D$33:$D$776,СВЦЭМ!$A$33:$A$776,$A29,СВЦЭМ!$B$33:$B$776,L$11)+'СЕТ СН'!$F$11+СВЦЭМ!$D$10+'СЕТ СН'!$F$5-'СЕТ СН'!$F$21</f>
        <v>3415.4885529900002</v>
      </c>
      <c r="M29" s="36">
        <f>SUMIFS(СВЦЭМ!$D$33:$D$776,СВЦЭМ!$A$33:$A$776,$A29,СВЦЭМ!$B$33:$B$776,M$11)+'СЕТ СН'!$F$11+СВЦЭМ!$D$10+'СЕТ СН'!$F$5-'СЕТ СН'!$F$21</f>
        <v>3428.4434709100001</v>
      </c>
      <c r="N29" s="36">
        <f>SUMIFS(СВЦЭМ!$D$33:$D$776,СВЦЭМ!$A$33:$A$776,$A29,СВЦЭМ!$B$33:$B$776,N$11)+'СЕТ СН'!$F$11+СВЦЭМ!$D$10+'СЕТ СН'!$F$5-'СЕТ СН'!$F$21</f>
        <v>3449.96193778</v>
      </c>
      <c r="O29" s="36">
        <f>SUMIFS(СВЦЭМ!$D$33:$D$776,СВЦЭМ!$A$33:$A$776,$A29,СВЦЭМ!$B$33:$B$776,O$11)+'СЕТ СН'!$F$11+СВЦЭМ!$D$10+'СЕТ СН'!$F$5-'СЕТ СН'!$F$21</f>
        <v>3448.25481541</v>
      </c>
      <c r="P29" s="36">
        <f>SUMIFS(СВЦЭМ!$D$33:$D$776,СВЦЭМ!$A$33:$A$776,$A29,СВЦЭМ!$B$33:$B$776,P$11)+'СЕТ СН'!$F$11+СВЦЭМ!$D$10+'СЕТ СН'!$F$5-'СЕТ СН'!$F$21</f>
        <v>3455.0145143899999</v>
      </c>
      <c r="Q29" s="36">
        <f>SUMIFS(СВЦЭМ!$D$33:$D$776,СВЦЭМ!$A$33:$A$776,$A29,СВЦЭМ!$B$33:$B$776,Q$11)+'СЕТ СН'!$F$11+СВЦЭМ!$D$10+'СЕТ СН'!$F$5-'СЕТ СН'!$F$21</f>
        <v>3457.7638529400001</v>
      </c>
      <c r="R29" s="36">
        <f>SUMIFS(СВЦЭМ!$D$33:$D$776,СВЦЭМ!$A$33:$A$776,$A29,СВЦЭМ!$B$33:$B$776,R$11)+'СЕТ СН'!$F$11+СВЦЭМ!$D$10+'СЕТ СН'!$F$5-'СЕТ СН'!$F$21</f>
        <v>3460.64600101</v>
      </c>
      <c r="S29" s="36">
        <f>SUMIFS(СВЦЭМ!$D$33:$D$776,СВЦЭМ!$A$33:$A$776,$A29,СВЦЭМ!$B$33:$B$776,S$11)+'СЕТ СН'!$F$11+СВЦЭМ!$D$10+'СЕТ СН'!$F$5-'СЕТ СН'!$F$21</f>
        <v>3464.09116184</v>
      </c>
      <c r="T29" s="36">
        <f>SUMIFS(СВЦЭМ!$D$33:$D$776,СВЦЭМ!$A$33:$A$776,$A29,СВЦЭМ!$B$33:$B$776,T$11)+'СЕТ СН'!$F$11+СВЦЭМ!$D$10+'СЕТ СН'!$F$5-'СЕТ СН'!$F$21</f>
        <v>3452.60352994</v>
      </c>
      <c r="U29" s="36">
        <f>SUMIFS(СВЦЭМ!$D$33:$D$776,СВЦЭМ!$A$33:$A$776,$A29,СВЦЭМ!$B$33:$B$776,U$11)+'СЕТ СН'!$F$11+СВЦЭМ!$D$10+'СЕТ СН'!$F$5-'СЕТ СН'!$F$21</f>
        <v>3457.5764896199998</v>
      </c>
      <c r="V29" s="36">
        <f>SUMIFS(СВЦЭМ!$D$33:$D$776,СВЦЭМ!$A$33:$A$776,$A29,СВЦЭМ!$B$33:$B$776,V$11)+'СЕТ СН'!$F$11+СВЦЭМ!$D$10+'СЕТ СН'!$F$5-'СЕТ СН'!$F$21</f>
        <v>3478.39938682</v>
      </c>
      <c r="W29" s="36">
        <f>SUMIFS(СВЦЭМ!$D$33:$D$776,СВЦЭМ!$A$33:$A$776,$A29,СВЦЭМ!$B$33:$B$776,W$11)+'СЕТ СН'!$F$11+СВЦЭМ!$D$10+'СЕТ СН'!$F$5-'СЕТ СН'!$F$21</f>
        <v>3493.1424092000002</v>
      </c>
      <c r="X29" s="36">
        <f>SUMIFS(СВЦЭМ!$D$33:$D$776,СВЦЭМ!$A$33:$A$776,$A29,СВЦЭМ!$B$33:$B$776,X$11)+'СЕТ СН'!$F$11+СВЦЭМ!$D$10+'СЕТ СН'!$F$5-'СЕТ СН'!$F$21</f>
        <v>3486.7280909599999</v>
      </c>
      <c r="Y29" s="36">
        <f>SUMIFS(СВЦЭМ!$D$33:$D$776,СВЦЭМ!$A$33:$A$776,$A29,СВЦЭМ!$B$33:$B$776,Y$11)+'СЕТ СН'!$F$11+СВЦЭМ!$D$10+'СЕТ СН'!$F$5-'СЕТ СН'!$F$21</f>
        <v>3518.9942808899996</v>
      </c>
    </row>
    <row r="30" spans="1:25" ht="15.75" x14ac:dyDescent="0.2">
      <c r="A30" s="35">
        <f t="shared" si="0"/>
        <v>43484</v>
      </c>
      <c r="B30" s="36">
        <f>SUMIFS(СВЦЭМ!$D$33:$D$776,СВЦЭМ!$A$33:$A$776,$A30,СВЦЭМ!$B$33:$B$776,B$11)+'СЕТ СН'!$F$11+СВЦЭМ!$D$10+'СЕТ СН'!$F$5-'СЕТ СН'!$F$21</f>
        <v>3584.66425415</v>
      </c>
      <c r="C30" s="36">
        <f>SUMIFS(СВЦЭМ!$D$33:$D$776,СВЦЭМ!$A$33:$A$776,$A30,СВЦЭМ!$B$33:$B$776,C$11)+'СЕТ СН'!$F$11+СВЦЭМ!$D$10+'СЕТ СН'!$F$5-'СЕТ СН'!$F$21</f>
        <v>3591.29109715</v>
      </c>
      <c r="D30" s="36">
        <f>SUMIFS(СВЦЭМ!$D$33:$D$776,СВЦЭМ!$A$33:$A$776,$A30,СВЦЭМ!$B$33:$B$776,D$11)+'СЕТ СН'!$F$11+СВЦЭМ!$D$10+'СЕТ СН'!$F$5-'СЕТ СН'!$F$21</f>
        <v>3587.7857010999996</v>
      </c>
      <c r="E30" s="36">
        <f>SUMIFS(СВЦЭМ!$D$33:$D$776,СВЦЭМ!$A$33:$A$776,$A30,СВЦЭМ!$B$33:$B$776,E$11)+'СЕТ СН'!$F$11+СВЦЭМ!$D$10+'СЕТ СН'!$F$5-'СЕТ СН'!$F$21</f>
        <v>3598.5869965100001</v>
      </c>
      <c r="F30" s="36">
        <f>SUMIFS(СВЦЭМ!$D$33:$D$776,СВЦЭМ!$A$33:$A$776,$A30,СВЦЭМ!$B$33:$B$776,F$11)+'СЕТ СН'!$F$11+СВЦЭМ!$D$10+'СЕТ СН'!$F$5-'СЕТ СН'!$F$21</f>
        <v>3593.7874016199999</v>
      </c>
      <c r="G30" s="36">
        <f>SUMIFS(СВЦЭМ!$D$33:$D$776,СВЦЭМ!$A$33:$A$776,$A30,СВЦЭМ!$B$33:$B$776,G$11)+'СЕТ СН'!$F$11+СВЦЭМ!$D$10+'СЕТ СН'!$F$5-'СЕТ СН'!$F$21</f>
        <v>3591.6440825499999</v>
      </c>
      <c r="H30" s="36">
        <f>SUMIFS(СВЦЭМ!$D$33:$D$776,СВЦЭМ!$A$33:$A$776,$A30,СВЦЭМ!$B$33:$B$776,H$11)+'СЕТ СН'!$F$11+СВЦЭМ!$D$10+'СЕТ СН'!$F$5-'СЕТ СН'!$F$21</f>
        <v>3568.55609534</v>
      </c>
      <c r="I30" s="36">
        <f>SUMIFS(СВЦЭМ!$D$33:$D$776,СВЦЭМ!$A$33:$A$776,$A30,СВЦЭМ!$B$33:$B$776,I$11)+'СЕТ СН'!$F$11+СВЦЭМ!$D$10+'СЕТ СН'!$F$5-'СЕТ СН'!$F$21</f>
        <v>3498.5120897199999</v>
      </c>
      <c r="J30" s="36">
        <f>SUMIFS(СВЦЭМ!$D$33:$D$776,СВЦЭМ!$A$33:$A$776,$A30,СВЦЭМ!$B$33:$B$776,J$11)+'СЕТ СН'!$F$11+СВЦЭМ!$D$10+'СЕТ СН'!$F$5-'СЕТ СН'!$F$21</f>
        <v>3468.1352805300003</v>
      </c>
      <c r="K30" s="36">
        <f>SUMIFS(СВЦЭМ!$D$33:$D$776,СВЦЭМ!$A$33:$A$776,$A30,СВЦЭМ!$B$33:$B$776,K$11)+'СЕТ СН'!$F$11+СВЦЭМ!$D$10+'СЕТ СН'!$F$5-'СЕТ СН'!$F$21</f>
        <v>3431.2311342500002</v>
      </c>
      <c r="L30" s="36">
        <f>SUMIFS(СВЦЭМ!$D$33:$D$776,СВЦЭМ!$A$33:$A$776,$A30,СВЦЭМ!$B$33:$B$776,L$11)+'СЕТ СН'!$F$11+СВЦЭМ!$D$10+'СЕТ СН'!$F$5-'СЕТ СН'!$F$21</f>
        <v>3414.5335843100002</v>
      </c>
      <c r="M30" s="36">
        <f>SUMIFS(СВЦЭМ!$D$33:$D$776,СВЦЭМ!$A$33:$A$776,$A30,СВЦЭМ!$B$33:$B$776,M$11)+'СЕТ СН'!$F$11+СВЦЭМ!$D$10+'СЕТ СН'!$F$5-'СЕТ СН'!$F$21</f>
        <v>3418.6344431299999</v>
      </c>
      <c r="N30" s="36">
        <f>SUMIFS(СВЦЭМ!$D$33:$D$776,СВЦЭМ!$A$33:$A$776,$A30,СВЦЭМ!$B$33:$B$776,N$11)+'СЕТ СН'!$F$11+СВЦЭМ!$D$10+'СЕТ СН'!$F$5-'СЕТ СН'!$F$21</f>
        <v>3434.0156062300002</v>
      </c>
      <c r="O30" s="36">
        <f>SUMIFS(СВЦЭМ!$D$33:$D$776,СВЦЭМ!$A$33:$A$776,$A30,СВЦЭМ!$B$33:$B$776,O$11)+'СЕТ СН'!$F$11+СВЦЭМ!$D$10+'СЕТ СН'!$F$5-'СЕТ СН'!$F$21</f>
        <v>3443.96136351</v>
      </c>
      <c r="P30" s="36">
        <f>SUMIFS(СВЦЭМ!$D$33:$D$776,СВЦЭМ!$A$33:$A$776,$A30,СВЦЭМ!$B$33:$B$776,P$11)+'СЕТ СН'!$F$11+СВЦЭМ!$D$10+'СЕТ СН'!$F$5-'СЕТ СН'!$F$21</f>
        <v>3467.5052918800002</v>
      </c>
      <c r="Q30" s="36">
        <f>SUMIFS(СВЦЭМ!$D$33:$D$776,СВЦЭМ!$A$33:$A$776,$A30,СВЦЭМ!$B$33:$B$776,Q$11)+'СЕТ СН'!$F$11+СВЦЭМ!$D$10+'СЕТ СН'!$F$5-'СЕТ СН'!$F$21</f>
        <v>3474.92383552</v>
      </c>
      <c r="R30" s="36">
        <f>SUMIFS(СВЦЭМ!$D$33:$D$776,СВЦЭМ!$A$33:$A$776,$A30,СВЦЭМ!$B$33:$B$776,R$11)+'СЕТ СН'!$F$11+СВЦЭМ!$D$10+'СЕТ СН'!$F$5-'СЕТ СН'!$F$21</f>
        <v>3475.71426462</v>
      </c>
      <c r="S30" s="36">
        <f>SUMIFS(СВЦЭМ!$D$33:$D$776,СВЦЭМ!$A$33:$A$776,$A30,СВЦЭМ!$B$33:$B$776,S$11)+'СЕТ СН'!$F$11+СВЦЭМ!$D$10+'СЕТ СН'!$F$5-'СЕТ СН'!$F$21</f>
        <v>3444.1077329899999</v>
      </c>
      <c r="T30" s="36">
        <f>SUMIFS(СВЦЭМ!$D$33:$D$776,СВЦЭМ!$A$33:$A$776,$A30,СВЦЭМ!$B$33:$B$776,T$11)+'СЕТ СН'!$F$11+СВЦЭМ!$D$10+'СЕТ СН'!$F$5-'СЕТ СН'!$F$21</f>
        <v>3415.3642514100002</v>
      </c>
      <c r="U30" s="36">
        <f>SUMIFS(СВЦЭМ!$D$33:$D$776,СВЦЭМ!$A$33:$A$776,$A30,СВЦЭМ!$B$33:$B$776,U$11)+'СЕТ СН'!$F$11+СВЦЭМ!$D$10+'СЕТ СН'!$F$5-'СЕТ СН'!$F$21</f>
        <v>3409.2220876800002</v>
      </c>
      <c r="V30" s="36">
        <f>SUMIFS(СВЦЭМ!$D$33:$D$776,СВЦЭМ!$A$33:$A$776,$A30,СВЦЭМ!$B$33:$B$776,V$11)+'СЕТ СН'!$F$11+СВЦЭМ!$D$10+'СЕТ СН'!$F$5-'СЕТ СН'!$F$21</f>
        <v>3428.9784739199999</v>
      </c>
      <c r="W30" s="36">
        <f>SUMIFS(СВЦЭМ!$D$33:$D$776,СВЦЭМ!$A$33:$A$776,$A30,СВЦЭМ!$B$33:$B$776,W$11)+'СЕТ СН'!$F$11+СВЦЭМ!$D$10+'СЕТ СН'!$F$5-'СЕТ СН'!$F$21</f>
        <v>3452.24212597</v>
      </c>
      <c r="X30" s="36">
        <f>SUMIFS(СВЦЭМ!$D$33:$D$776,СВЦЭМ!$A$33:$A$776,$A30,СВЦЭМ!$B$33:$B$776,X$11)+'СЕТ СН'!$F$11+СВЦЭМ!$D$10+'СЕТ СН'!$F$5-'СЕТ СН'!$F$21</f>
        <v>3460.50878332</v>
      </c>
      <c r="Y30" s="36">
        <f>SUMIFS(СВЦЭМ!$D$33:$D$776,СВЦЭМ!$A$33:$A$776,$A30,СВЦЭМ!$B$33:$B$776,Y$11)+'СЕТ СН'!$F$11+СВЦЭМ!$D$10+'СЕТ СН'!$F$5-'СЕТ СН'!$F$21</f>
        <v>3507.2516776900002</v>
      </c>
    </row>
    <row r="31" spans="1:25" ht="15.75" x14ac:dyDescent="0.2">
      <c r="A31" s="35">
        <f t="shared" si="0"/>
        <v>43485</v>
      </c>
      <c r="B31" s="36">
        <f>SUMIFS(СВЦЭМ!$D$33:$D$776,СВЦЭМ!$A$33:$A$776,$A31,СВЦЭМ!$B$33:$B$776,B$11)+'СЕТ СН'!$F$11+СВЦЭМ!$D$10+'СЕТ СН'!$F$5-'СЕТ СН'!$F$21</f>
        <v>3567.6293551399999</v>
      </c>
      <c r="C31" s="36">
        <f>SUMIFS(СВЦЭМ!$D$33:$D$776,СВЦЭМ!$A$33:$A$776,$A31,СВЦЭМ!$B$33:$B$776,C$11)+'СЕТ СН'!$F$11+СВЦЭМ!$D$10+'СЕТ СН'!$F$5-'СЕТ СН'!$F$21</f>
        <v>3588.9695696999997</v>
      </c>
      <c r="D31" s="36">
        <f>SUMIFS(СВЦЭМ!$D$33:$D$776,СВЦЭМ!$A$33:$A$776,$A31,СВЦЭМ!$B$33:$B$776,D$11)+'СЕТ СН'!$F$11+СВЦЭМ!$D$10+'СЕТ СН'!$F$5-'СЕТ СН'!$F$21</f>
        <v>3619.2035677899999</v>
      </c>
      <c r="E31" s="36">
        <f>SUMIFS(СВЦЭМ!$D$33:$D$776,СВЦЭМ!$A$33:$A$776,$A31,СВЦЭМ!$B$33:$B$776,E$11)+'СЕТ СН'!$F$11+СВЦЭМ!$D$10+'СЕТ СН'!$F$5-'СЕТ СН'!$F$21</f>
        <v>3637.7459195800002</v>
      </c>
      <c r="F31" s="36">
        <f>SUMIFS(СВЦЭМ!$D$33:$D$776,СВЦЭМ!$A$33:$A$776,$A31,СВЦЭМ!$B$33:$B$776,F$11)+'СЕТ СН'!$F$11+СВЦЭМ!$D$10+'СЕТ СН'!$F$5-'СЕТ СН'!$F$21</f>
        <v>3627.5843590200002</v>
      </c>
      <c r="G31" s="36">
        <f>SUMIFS(СВЦЭМ!$D$33:$D$776,СВЦЭМ!$A$33:$A$776,$A31,СВЦЭМ!$B$33:$B$776,G$11)+'СЕТ СН'!$F$11+СВЦЭМ!$D$10+'СЕТ СН'!$F$5-'СЕТ СН'!$F$21</f>
        <v>3610.2223767</v>
      </c>
      <c r="H31" s="36">
        <f>SUMIFS(СВЦЭМ!$D$33:$D$776,СВЦЭМ!$A$33:$A$776,$A31,СВЦЭМ!$B$33:$B$776,H$11)+'СЕТ СН'!$F$11+СВЦЭМ!$D$10+'СЕТ СН'!$F$5-'СЕТ СН'!$F$21</f>
        <v>3590.01032902</v>
      </c>
      <c r="I31" s="36">
        <f>SUMIFS(СВЦЭМ!$D$33:$D$776,СВЦЭМ!$A$33:$A$776,$A31,СВЦЭМ!$B$33:$B$776,I$11)+'СЕТ СН'!$F$11+СВЦЭМ!$D$10+'СЕТ СН'!$F$5-'СЕТ СН'!$F$21</f>
        <v>3525.8031248199995</v>
      </c>
      <c r="J31" s="36">
        <f>SUMIFS(СВЦЭМ!$D$33:$D$776,СВЦЭМ!$A$33:$A$776,$A31,СВЦЭМ!$B$33:$B$776,J$11)+'СЕТ СН'!$F$11+СВЦЭМ!$D$10+'СЕТ СН'!$F$5-'СЕТ СН'!$F$21</f>
        <v>3476.48222347</v>
      </c>
      <c r="K31" s="36">
        <f>SUMIFS(СВЦЭМ!$D$33:$D$776,СВЦЭМ!$A$33:$A$776,$A31,СВЦЭМ!$B$33:$B$776,K$11)+'СЕТ СН'!$F$11+СВЦЭМ!$D$10+'СЕТ СН'!$F$5-'СЕТ СН'!$F$21</f>
        <v>3443.2532477</v>
      </c>
      <c r="L31" s="36">
        <f>SUMIFS(СВЦЭМ!$D$33:$D$776,СВЦЭМ!$A$33:$A$776,$A31,СВЦЭМ!$B$33:$B$776,L$11)+'СЕТ СН'!$F$11+СВЦЭМ!$D$10+'СЕТ СН'!$F$5-'СЕТ СН'!$F$21</f>
        <v>3420.6560748299999</v>
      </c>
      <c r="M31" s="36">
        <f>SUMIFS(СВЦЭМ!$D$33:$D$776,СВЦЭМ!$A$33:$A$776,$A31,СВЦЭМ!$B$33:$B$776,M$11)+'СЕТ СН'!$F$11+СВЦЭМ!$D$10+'СЕТ СН'!$F$5-'СЕТ СН'!$F$21</f>
        <v>3423.7209647600002</v>
      </c>
      <c r="N31" s="36">
        <f>SUMIFS(СВЦЭМ!$D$33:$D$776,СВЦЭМ!$A$33:$A$776,$A31,СВЦЭМ!$B$33:$B$776,N$11)+'СЕТ СН'!$F$11+СВЦЭМ!$D$10+'СЕТ СН'!$F$5-'СЕТ СН'!$F$21</f>
        <v>3448.6520244399999</v>
      </c>
      <c r="O31" s="36">
        <f>SUMIFS(СВЦЭМ!$D$33:$D$776,СВЦЭМ!$A$33:$A$776,$A31,СВЦЭМ!$B$33:$B$776,O$11)+'СЕТ СН'!$F$11+СВЦЭМ!$D$10+'СЕТ СН'!$F$5-'СЕТ СН'!$F$21</f>
        <v>3473.68276367</v>
      </c>
      <c r="P31" s="36">
        <f>SUMIFS(СВЦЭМ!$D$33:$D$776,СВЦЭМ!$A$33:$A$776,$A31,СВЦЭМ!$B$33:$B$776,P$11)+'СЕТ СН'!$F$11+СВЦЭМ!$D$10+'СЕТ СН'!$F$5-'СЕТ СН'!$F$21</f>
        <v>3496.5219007200003</v>
      </c>
      <c r="Q31" s="36">
        <f>SUMIFS(СВЦЭМ!$D$33:$D$776,СВЦЭМ!$A$33:$A$776,$A31,СВЦЭМ!$B$33:$B$776,Q$11)+'СЕТ СН'!$F$11+СВЦЭМ!$D$10+'СЕТ СН'!$F$5-'СЕТ СН'!$F$21</f>
        <v>3487.6275181700003</v>
      </c>
      <c r="R31" s="36">
        <f>SUMIFS(СВЦЭМ!$D$33:$D$776,СВЦЭМ!$A$33:$A$776,$A31,СВЦЭМ!$B$33:$B$776,R$11)+'СЕТ СН'!$F$11+СВЦЭМ!$D$10+'СЕТ СН'!$F$5-'СЕТ СН'!$F$21</f>
        <v>3478.8802386400002</v>
      </c>
      <c r="S31" s="36">
        <f>SUMIFS(СВЦЭМ!$D$33:$D$776,СВЦЭМ!$A$33:$A$776,$A31,СВЦЭМ!$B$33:$B$776,S$11)+'СЕТ СН'!$F$11+СВЦЭМ!$D$10+'СЕТ СН'!$F$5-'СЕТ СН'!$F$21</f>
        <v>3448.5597400900001</v>
      </c>
      <c r="T31" s="36">
        <f>SUMIFS(СВЦЭМ!$D$33:$D$776,СВЦЭМ!$A$33:$A$776,$A31,СВЦЭМ!$B$33:$B$776,T$11)+'СЕТ СН'!$F$11+СВЦЭМ!$D$10+'СЕТ СН'!$F$5-'СЕТ СН'!$F$21</f>
        <v>3412.1533140500001</v>
      </c>
      <c r="U31" s="36">
        <f>SUMIFS(СВЦЭМ!$D$33:$D$776,СВЦЭМ!$A$33:$A$776,$A31,СВЦЭМ!$B$33:$B$776,U$11)+'СЕТ СН'!$F$11+СВЦЭМ!$D$10+'СЕТ СН'!$F$5-'СЕТ СН'!$F$21</f>
        <v>3407.6294600199999</v>
      </c>
      <c r="V31" s="36">
        <f>SUMIFS(СВЦЭМ!$D$33:$D$776,СВЦЭМ!$A$33:$A$776,$A31,СВЦЭМ!$B$33:$B$776,V$11)+'СЕТ СН'!$F$11+СВЦЭМ!$D$10+'СЕТ СН'!$F$5-'СЕТ СН'!$F$21</f>
        <v>3421.1589308699999</v>
      </c>
      <c r="W31" s="36">
        <f>SUMIFS(СВЦЭМ!$D$33:$D$776,СВЦЭМ!$A$33:$A$776,$A31,СВЦЭМ!$B$33:$B$776,W$11)+'СЕТ СН'!$F$11+СВЦЭМ!$D$10+'СЕТ СН'!$F$5-'СЕТ СН'!$F$21</f>
        <v>3433.8083813799999</v>
      </c>
      <c r="X31" s="36">
        <f>SUMIFS(СВЦЭМ!$D$33:$D$776,СВЦЭМ!$A$33:$A$776,$A31,СВЦЭМ!$B$33:$B$776,X$11)+'СЕТ СН'!$F$11+СВЦЭМ!$D$10+'СЕТ СН'!$F$5-'СЕТ СН'!$F$21</f>
        <v>3451.8131501799999</v>
      </c>
      <c r="Y31" s="36">
        <f>SUMIFS(СВЦЭМ!$D$33:$D$776,СВЦЭМ!$A$33:$A$776,$A31,СВЦЭМ!$B$33:$B$776,Y$11)+'СЕТ СН'!$F$11+СВЦЭМ!$D$10+'СЕТ СН'!$F$5-'СЕТ СН'!$F$21</f>
        <v>3513.4961482399999</v>
      </c>
    </row>
    <row r="32" spans="1:25" ht="15.75" x14ac:dyDescent="0.2">
      <c r="A32" s="35">
        <f t="shared" si="0"/>
        <v>43486</v>
      </c>
      <c r="B32" s="36">
        <f>SUMIFS(СВЦЭМ!$D$33:$D$776,СВЦЭМ!$A$33:$A$776,$A32,СВЦЭМ!$B$33:$B$776,B$11)+'СЕТ СН'!$F$11+СВЦЭМ!$D$10+'СЕТ СН'!$F$5-'СЕТ СН'!$F$21</f>
        <v>3570.8254372599999</v>
      </c>
      <c r="C32" s="36">
        <f>SUMIFS(СВЦЭМ!$D$33:$D$776,СВЦЭМ!$A$33:$A$776,$A32,СВЦЭМ!$B$33:$B$776,C$11)+'СЕТ СН'!$F$11+СВЦЭМ!$D$10+'СЕТ СН'!$F$5-'СЕТ СН'!$F$21</f>
        <v>3598.6761507000001</v>
      </c>
      <c r="D32" s="36">
        <f>SUMIFS(СВЦЭМ!$D$33:$D$776,СВЦЭМ!$A$33:$A$776,$A32,СВЦЭМ!$B$33:$B$776,D$11)+'СЕТ СН'!$F$11+СВЦЭМ!$D$10+'СЕТ СН'!$F$5-'СЕТ СН'!$F$21</f>
        <v>3615.16261261</v>
      </c>
      <c r="E32" s="36">
        <f>SUMIFS(СВЦЭМ!$D$33:$D$776,СВЦЭМ!$A$33:$A$776,$A32,СВЦЭМ!$B$33:$B$776,E$11)+'СЕТ СН'!$F$11+СВЦЭМ!$D$10+'СЕТ СН'!$F$5-'СЕТ СН'!$F$21</f>
        <v>3632.3826441399997</v>
      </c>
      <c r="F32" s="36">
        <f>SUMIFS(СВЦЭМ!$D$33:$D$776,СВЦЭМ!$A$33:$A$776,$A32,СВЦЭМ!$B$33:$B$776,F$11)+'СЕТ СН'!$F$11+СВЦЭМ!$D$10+'СЕТ СН'!$F$5-'СЕТ СН'!$F$21</f>
        <v>3622.3833443200001</v>
      </c>
      <c r="G32" s="36">
        <f>SUMIFS(СВЦЭМ!$D$33:$D$776,СВЦЭМ!$A$33:$A$776,$A32,СВЦЭМ!$B$33:$B$776,G$11)+'СЕТ СН'!$F$11+СВЦЭМ!$D$10+'СЕТ СН'!$F$5-'СЕТ СН'!$F$21</f>
        <v>3617.1009679899998</v>
      </c>
      <c r="H32" s="36">
        <f>SUMIFS(СВЦЭМ!$D$33:$D$776,СВЦЭМ!$A$33:$A$776,$A32,СВЦЭМ!$B$33:$B$776,H$11)+'СЕТ СН'!$F$11+СВЦЭМ!$D$10+'СЕТ СН'!$F$5-'СЕТ СН'!$F$21</f>
        <v>3568.1312477699998</v>
      </c>
      <c r="I32" s="36">
        <f>SUMIFS(СВЦЭМ!$D$33:$D$776,СВЦЭМ!$A$33:$A$776,$A32,СВЦЭМ!$B$33:$B$776,I$11)+'СЕТ СН'!$F$11+СВЦЭМ!$D$10+'СЕТ СН'!$F$5-'СЕТ СН'!$F$21</f>
        <v>3492.5180212200003</v>
      </c>
      <c r="J32" s="36">
        <f>SUMIFS(СВЦЭМ!$D$33:$D$776,СВЦЭМ!$A$33:$A$776,$A32,СВЦЭМ!$B$33:$B$776,J$11)+'СЕТ СН'!$F$11+СВЦЭМ!$D$10+'СЕТ СН'!$F$5-'СЕТ СН'!$F$21</f>
        <v>3458.8403265400002</v>
      </c>
      <c r="K32" s="36">
        <f>SUMIFS(СВЦЭМ!$D$33:$D$776,СВЦЭМ!$A$33:$A$776,$A32,СВЦЭМ!$B$33:$B$776,K$11)+'СЕТ СН'!$F$11+СВЦЭМ!$D$10+'СЕТ СН'!$F$5-'СЕТ СН'!$F$21</f>
        <v>3454.53346745</v>
      </c>
      <c r="L32" s="36">
        <f>SUMIFS(СВЦЭМ!$D$33:$D$776,СВЦЭМ!$A$33:$A$776,$A32,СВЦЭМ!$B$33:$B$776,L$11)+'СЕТ СН'!$F$11+СВЦЭМ!$D$10+'СЕТ СН'!$F$5-'СЕТ СН'!$F$21</f>
        <v>3447.15319314</v>
      </c>
      <c r="M32" s="36">
        <f>SUMIFS(СВЦЭМ!$D$33:$D$776,СВЦЭМ!$A$33:$A$776,$A32,СВЦЭМ!$B$33:$B$776,M$11)+'СЕТ СН'!$F$11+СВЦЭМ!$D$10+'СЕТ СН'!$F$5-'СЕТ СН'!$F$21</f>
        <v>3452.5501399499999</v>
      </c>
      <c r="N32" s="36">
        <f>SUMIFS(СВЦЭМ!$D$33:$D$776,СВЦЭМ!$A$33:$A$776,$A32,СВЦЭМ!$B$33:$B$776,N$11)+'СЕТ СН'!$F$11+СВЦЭМ!$D$10+'СЕТ СН'!$F$5-'СЕТ СН'!$F$21</f>
        <v>3455.69215098</v>
      </c>
      <c r="O32" s="36">
        <f>SUMIFS(СВЦЭМ!$D$33:$D$776,СВЦЭМ!$A$33:$A$776,$A32,СВЦЭМ!$B$33:$B$776,O$11)+'СЕТ СН'!$F$11+СВЦЭМ!$D$10+'СЕТ СН'!$F$5-'СЕТ СН'!$F$21</f>
        <v>3446.8127911700003</v>
      </c>
      <c r="P32" s="36">
        <f>SUMIFS(СВЦЭМ!$D$33:$D$776,СВЦЭМ!$A$33:$A$776,$A32,СВЦЭМ!$B$33:$B$776,P$11)+'СЕТ СН'!$F$11+СВЦЭМ!$D$10+'СЕТ СН'!$F$5-'СЕТ СН'!$F$21</f>
        <v>3447.6343594300001</v>
      </c>
      <c r="Q32" s="36">
        <f>SUMIFS(СВЦЭМ!$D$33:$D$776,СВЦЭМ!$A$33:$A$776,$A32,СВЦЭМ!$B$33:$B$776,Q$11)+'СЕТ СН'!$F$11+СВЦЭМ!$D$10+'СЕТ СН'!$F$5-'СЕТ СН'!$F$21</f>
        <v>3454.4812026499999</v>
      </c>
      <c r="R32" s="36">
        <f>SUMIFS(СВЦЭМ!$D$33:$D$776,СВЦЭМ!$A$33:$A$776,$A32,СВЦЭМ!$B$33:$B$776,R$11)+'СЕТ СН'!$F$11+СВЦЭМ!$D$10+'СЕТ СН'!$F$5-'СЕТ СН'!$F$21</f>
        <v>3457.9716303200003</v>
      </c>
      <c r="S32" s="36">
        <f>SUMIFS(СВЦЭМ!$D$33:$D$776,СВЦЭМ!$A$33:$A$776,$A32,СВЦЭМ!$B$33:$B$776,S$11)+'СЕТ СН'!$F$11+СВЦЭМ!$D$10+'СЕТ СН'!$F$5-'СЕТ СН'!$F$21</f>
        <v>3456.6608308200002</v>
      </c>
      <c r="T32" s="36">
        <f>SUMIFS(СВЦЭМ!$D$33:$D$776,СВЦЭМ!$A$33:$A$776,$A32,СВЦЭМ!$B$33:$B$776,T$11)+'СЕТ СН'!$F$11+СВЦЭМ!$D$10+'СЕТ СН'!$F$5-'СЕТ СН'!$F$21</f>
        <v>3443.4382799499999</v>
      </c>
      <c r="U32" s="36">
        <f>SUMIFS(СВЦЭМ!$D$33:$D$776,СВЦЭМ!$A$33:$A$776,$A32,СВЦЭМ!$B$33:$B$776,U$11)+'СЕТ СН'!$F$11+СВЦЭМ!$D$10+'СЕТ СН'!$F$5-'СЕТ СН'!$F$21</f>
        <v>3448.5279126800001</v>
      </c>
      <c r="V32" s="36">
        <f>SUMIFS(СВЦЭМ!$D$33:$D$776,СВЦЭМ!$A$33:$A$776,$A32,СВЦЭМ!$B$33:$B$776,V$11)+'СЕТ СН'!$F$11+СВЦЭМ!$D$10+'СЕТ СН'!$F$5-'СЕТ СН'!$F$21</f>
        <v>3456.4340939799999</v>
      </c>
      <c r="W32" s="36">
        <f>SUMIFS(СВЦЭМ!$D$33:$D$776,СВЦЭМ!$A$33:$A$776,$A32,СВЦЭМ!$B$33:$B$776,W$11)+'СЕТ СН'!$F$11+СВЦЭМ!$D$10+'СЕТ СН'!$F$5-'СЕТ СН'!$F$21</f>
        <v>3464.7942224200001</v>
      </c>
      <c r="X32" s="36">
        <f>SUMIFS(СВЦЭМ!$D$33:$D$776,СВЦЭМ!$A$33:$A$776,$A32,СВЦЭМ!$B$33:$B$776,X$11)+'СЕТ СН'!$F$11+СВЦЭМ!$D$10+'СЕТ СН'!$F$5-'СЕТ СН'!$F$21</f>
        <v>3459.2642444900002</v>
      </c>
      <c r="Y32" s="36">
        <f>SUMIFS(СВЦЭМ!$D$33:$D$776,СВЦЭМ!$A$33:$A$776,$A32,СВЦЭМ!$B$33:$B$776,Y$11)+'СЕТ СН'!$F$11+СВЦЭМ!$D$10+'СЕТ СН'!$F$5-'СЕТ СН'!$F$21</f>
        <v>3503.4139109799999</v>
      </c>
    </row>
    <row r="33" spans="1:27" ht="15.75" x14ac:dyDescent="0.2">
      <c r="A33" s="35">
        <f t="shared" si="0"/>
        <v>43487</v>
      </c>
      <c r="B33" s="36">
        <f>SUMIFS(СВЦЭМ!$D$33:$D$776,СВЦЭМ!$A$33:$A$776,$A33,СВЦЭМ!$B$33:$B$776,B$11)+'СЕТ СН'!$F$11+СВЦЭМ!$D$10+'СЕТ СН'!$F$5-'СЕТ СН'!$F$21</f>
        <v>3569.2146982200002</v>
      </c>
      <c r="C33" s="36">
        <f>SUMIFS(СВЦЭМ!$D$33:$D$776,СВЦЭМ!$A$33:$A$776,$A33,СВЦЭМ!$B$33:$B$776,C$11)+'СЕТ СН'!$F$11+СВЦЭМ!$D$10+'СЕТ СН'!$F$5-'СЕТ СН'!$F$21</f>
        <v>3600.5700088899998</v>
      </c>
      <c r="D33" s="36">
        <f>SUMIFS(СВЦЭМ!$D$33:$D$776,СВЦЭМ!$A$33:$A$776,$A33,СВЦЭМ!$B$33:$B$776,D$11)+'СЕТ СН'!$F$11+СВЦЭМ!$D$10+'СЕТ СН'!$F$5-'СЕТ СН'!$F$21</f>
        <v>3612.30881344</v>
      </c>
      <c r="E33" s="36">
        <f>SUMIFS(СВЦЭМ!$D$33:$D$776,СВЦЭМ!$A$33:$A$776,$A33,СВЦЭМ!$B$33:$B$776,E$11)+'СЕТ СН'!$F$11+СВЦЭМ!$D$10+'СЕТ СН'!$F$5-'СЕТ СН'!$F$21</f>
        <v>3615.0759503700001</v>
      </c>
      <c r="F33" s="36">
        <f>SUMIFS(СВЦЭМ!$D$33:$D$776,СВЦЭМ!$A$33:$A$776,$A33,СВЦЭМ!$B$33:$B$776,F$11)+'СЕТ СН'!$F$11+СВЦЭМ!$D$10+'СЕТ СН'!$F$5-'СЕТ СН'!$F$21</f>
        <v>3602.4146120099999</v>
      </c>
      <c r="G33" s="36">
        <f>SUMIFS(СВЦЭМ!$D$33:$D$776,СВЦЭМ!$A$33:$A$776,$A33,СВЦЭМ!$B$33:$B$776,G$11)+'СЕТ СН'!$F$11+СВЦЭМ!$D$10+'СЕТ СН'!$F$5-'СЕТ СН'!$F$21</f>
        <v>3581.79458776</v>
      </c>
      <c r="H33" s="36">
        <f>SUMIFS(СВЦЭМ!$D$33:$D$776,СВЦЭМ!$A$33:$A$776,$A33,СВЦЭМ!$B$33:$B$776,H$11)+'СЕТ СН'!$F$11+СВЦЭМ!$D$10+'СЕТ СН'!$F$5-'СЕТ СН'!$F$21</f>
        <v>3533.6975985999998</v>
      </c>
      <c r="I33" s="36">
        <f>SUMIFS(СВЦЭМ!$D$33:$D$776,СВЦЭМ!$A$33:$A$776,$A33,СВЦЭМ!$B$33:$B$776,I$11)+'СЕТ СН'!$F$11+СВЦЭМ!$D$10+'СЕТ СН'!$F$5-'СЕТ СН'!$F$21</f>
        <v>3473.3587134300001</v>
      </c>
      <c r="J33" s="36">
        <f>SUMIFS(СВЦЭМ!$D$33:$D$776,СВЦЭМ!$A$33:$A$776,$A33,СВЦЭМ!$B$33:$B$776,J$11)+'СЕТ СН'!$F$11+СВЦЭМ!$D$10+'СЕТ СН'!$F$5-'СЕТ СН'!$F$21</f>
        <v>3445.1607171800001</v>
      </c>
      <c r="K33" s="36">
        <f>SUMIFS(СВЦЭМ!$D$33:$D$776,СВЦЭМ!$A$33:$A$776,$A33,СВЦЭМ!$B$33:$B$776,K$11)+'СЕТ СН'!$F$11+СВЦЭМ!$D$10+'СЕТ СН'!$F$5-'СЕТ СН'!$F$21</f>
        <v>3439.0150430399999</v>
      </c>
      <c r="L33" s="36">
        <f>SUMIFS(СВЦЭМ!$D$33:$D$776,СВЦЭМ!$A$33:$A$776,$A33,СВЦЭМ!$B$33:$B$776,L$11)+'СЕТ СН'!$F$11+СВЦЭМ!$D$10+'СЕТ СН'!$F$5-'СЕТ СН'!$F$21</f>
        <v>3443.1878200800002</v>
      </c>
      <c r="M33" s="36">
        <f>SUMIFS(СВЦЭМ!$D$33:$D$776,СВЦЭМ!$A$33:$A$776,$A33,СВЦЭМ!$B$33:$B$776,M$11)+'СЕТ СН'!$F$11+СВЦЭМ!$D$10+'СЕТ СН'!$F$5-'СЕТ СН'!$F$21</f>
        <v>3452.9882114900001</v>
      </c>
      <c r="N33" s="36">
        <f>SUMIFS(СВЦЭМ!$D$33:$D$776,СВЦЭМ!$A$33:$A$776,$A33,СВЦЭМ!$B$33:$B$776,N$11)+'СЕТ СН'!$F$11+СВЦЭМ!$D$10+'СЕТ СН'!$F$5-'СЕТ СН'!$F$21</f>
        <v>3454.33957405</v>
      </c>
      <c r="O33" s="36">
        <f>SUMIFS(СВЦЭМ!$D$33:$D$776,СВЦЭМ!$A$33:$A$776,$A33,СВЦЭМ!$B$33:$B$776,O$11)+'СЕТ СН'!$F$11+СВЦЭМ!$D$10+'СЕТ СН'!$F$5-'СЕТ СН'!$F$21</f>
        <v>3448.00573046</v>
      </c>
      <c r="P33" s="36">
        <f>SUMIFS(СВЦЭМ!$D$33:$D$776,СВЦЭМ!$A$33:$A$776,$A33,СВЦЭМ!$B$33:$B$776,P$11)+'СЕТ СН'!$F$11+СВЦЭМ!$D$10+'СЕТ СН'!$F$5-'СЕТ СН'!$F$21</f>
        <v>3451.53343533</v>
      </c>
      <c r="Q33" s="36">
        <f>SUMIFS(СВЦЭМ!$D$33:$D$776,СВЦЭМ!$A$33:$A$776,$A33,СВЦЭМ!$B$33:$B$776,Q$11)+'СЕТ СН'!$F$11+СВЦЭМ!$D$10+'СЕТ СН'!$F$5-'СЕТ СН'!$F$21</f>
        <v>3457.3455678099999</v>
      </c>
      <c r="R33" s="36">
        <f>SUMIFS(СВЦЭМ!$D$33:$D$776,СВЦЭМ!$A$33:$A$776,$A33,СВЦЭМ!$B$33:$B$776,R$11)+'СЕТ СН'!$F$11+СВЦЭМ!$D$10+'СЕТ СН'!$F$5-'СЕТ СН'!$F$21</f>
        <v>3461.5223080200003</v>
      </c>
      <c r="S33" s="36">
        <f>SUMIFS(СВЦЭМ!$D$33:$D$776,СВЦЭМ!$A$33:$A$776,$A33,СВЦЭМ!$B$33:$B$776,S$11)+'СЕТ СН'!$F$11+СВЦЭМ!$D$10+'СЕТ СН'!$F$5-'СЕТ СН'!$F$21</f>
        <v>3457.053504</v>
      </c>
      <c r="T33" s="36">
        <f>SUMIFS(СВЦЭМ!$D$33:$D$776,СВЦЭМ!$A$33:$A$776,$A33,СВЦЭМ!$B$33:$B$776,T$11)+'СЕТ СН'!$F$11+СВЦЭМ!$D$10+'СЕТ СН'!$F$5-'СЕТ СН'!$F$21</f>
        <v>3443.45736627</v>
      </c>
      <c r="U33" s="36">
        <f>SUMIFS(СВЦЭМ!$D$33:$D$776,СВЦЭМ!$A$33:$A$776,$A33,СВЦЭМ!$B$33:$B$776,U$11)+'СЕТ СН'!$F$11+СВЦЭМ!$D$10+'СЕТ СН'!$F$5-'СЕТ СН'!$F$21</f>
        <v>3441.2745</v>
      </c>
      <c r="V33" s="36">
        <f>SUMIFS(СВЦЭМ!$D$33:$D$776,СВЦЭМ!$A$33:$A$776,$A33,СВЦЭМ!$B$33:$B$776,V$11)+'СЕТ СН'!$F$11+СВЦЭМ!$D$10+'СЕТ СН'!$F$5-'СЕТ СН'!$F$21</f>
        <v>3455.29961637</v>
      </c>
      <c r="W33" s="36">
        <f>SUMIFS(СВЦЭМ!$D$33:$D$776,СВЦЭМ!$A$33:$A$776,$A33,СВЦЭМ!$B$33:$B$776,W$11)+'СЕТ СН'!$F$11+СВЦЭМ!$D$10+'СЕТ СН'!$F$5-'СЕТ СН'!$F$21</f>
        <v>3466.3878990900002</v>
      </c>
      <c r="X33" s="36">
        <f>SUMIFS(СВЦЭМ!$D$33:$D$776,СВЦЭМ!$A$33:$A$776,$A33,СВЦЭМ!$B$33:$B$776,X$11)+'СЕТ СН'!$F$11+СВЦЭМ!$D$10+'СЕТ СН'!$F$5-'СЕТ СН'!$F$21</f>
        <v>3438.2929966800002</v>
      </c>
      <c r="Y33" s="36">
        <f>SUMIFS(СВЦЭМ!$D$33:$D$776,СВЦЭМ!$A$33:$A$776,$A33,СВЦЭМ!$B$33:$B$776,Y$11)+'СЕТ СН'!$F$11+СВЦЭМ!$D$10+'СЕТ СН'!$F$5-'СЕТ СН'!$F$21</f>
        <v>3484.4871857200001</v>
      </c>
    </row>
    <row r="34" spans="1:27" ht="15.75" x14ac:dyDescent="0.2">
      <c r="A34" s="35">
        <f t="shared" si="0"/>
        <v>43488</v>
      </c>
      <c r="B34" s="36">
        <f>SUMIFS(СВЦЭМ!$D$33:$D$776,СВЦЭМ!$A$33:$A$776,$A34,СВЦЭМ!$B$33:$B$776,B$11)+'СЕТ СН'!$F$11+СВЦЭМ!$D$10+'СЕТ СН'!$F$5-'СЕТ СН'!$F$21</f>
        <v>3571.6472955899999</v>
      </c>
      <c r="C34" s="36">
        <f>SUMIFS(СВЦЭМ!$D$33:$D$776,СВЦЭМ!$A$33:$A$776,$A34,СВЦЭМ!$B$33:$B$776,C$11)+'СЕТ СН'!$F$11+СВЦЭМ!$D$10+'СЕТ СН'!$F$5-'СЕТ СН'!$F$21</f>
        <v>3600.40337082</v>
      </c>
      <c r="D34" s="36">
        <f>SUMIFS(СВЦЭМ!$D$33:$D$776,СВЦЭМ!$A$33:$A$776,$A34,СВЦЭМ!$B$33:$B$776,D$11)+'СЕТ СН'!$F$11+СВЦЭМ!$D$10+'СЕТ СН'!$F$5-'СЕТ СН'!$F$21</f>
        <v>3618.20890573</v>
      </c>
      <c r="E34" s="36">
        <f>SUMIFS(СВЦЭМ!$D$33:$D$776,СВЦЭМ!$A$33:$A$776,$A34,СВЦЭМ!$B$33:$B$776,E$11)+'СЕТ СН'!$F$11+СВЦЭМ!$D$10+'СЕТ СН'!$F$5-'СЕТ СН'!$F$21</f>
        <v>3623.8547370899996</v>
      </c>
      <c r="F34" s="36">
        <f>SUMIFS(СВЦЭМ!$D$33:$D$776,СВЦЭМ!$A$33:$A$776,$A34,СВЦЭМ!$B$33:$B$776,F$11)+'СЕТ СН'!$F$11+СВЦЭМ!$D$10+'СЕТ СН'!$F$5-'СЕТ СН'!$F$21</f>
        <v>3617.16039611</v>
      </c>
      <c r="G34" s="36">
        <f>SUMIFS(СВЦЭМ!$D$33:$D$776,СВЦЭМ!$A$33:$A$776,$A34,СВЦЭМ!$B$33:$B$776,G$11)+'СЕТ СН'!$F$11+СВЦЭМ!$D$10+'СЕТ СН'!$F$5-'СЕТ СН'!$F$21</f>
        <v>3597.6267538800003</v>
      </c>
      <c r="H34" s="36">
        <f>SUMIFS(СВЦЭМ!$D$33:$D$776,СВЦЭМ!$A$33:$A$776,$A34,СВЦЭМ!$B$33:$B$776,H$11)+'СЕТ СН'!$F$11+СВЦЭМ!$D$10+'СЕТ СН'!$F$5-'СЕТ СН'!$F$21</f>
        <v>3548.4781548800001</v>
      </c>
      <c r="I34" s="36">
        <f>SUMIFS(СВЦЭМ!$D$33:$D$776,СВЦЭМ!$A$33:$A$776,$A34,СВЦЭМ!$B$33:$B$776,I$11)+'СЕТ СН'!$F$11+СВЦЭМ!$D$10+'СЕТ СН'!$F$5-'СЕТ СН'!$F$21</f>
        <v>3478.6855699600001</v>
      </c>
      <c r="J34" s="36">
        <f>SUMIFS(СВЦЭМ!$D$33:$D$776,СВЦЭМ!$A$33:$A$776,$A34,СВЦЭМ!$B$33:$B$776,J$11)+'СЕТ СН'!$F$11+СВЦЭМ!$D$10+'СЕТ СН'!$F$5-'СЕТ СН'!$F$21</f>
        <v>3443.4760796</v>
      </c>
      <c r="K34" s="36">
        <f>SUMIFS(СВЦЭМ!$D$33:$D$776,СВЦЭМ!$A$33:$A$776,$A34,СВЦЭМ!$B$33:$B$776,K$11)+'СЕТ СН'!$F$11+СВЦЭМ!$D$10+'СЕТ СН'!$F$5-'СЕТ СН'!$F$21</f>
        <v>3435.1582003499998</v>
      </c>
      <c r="L34" s="36">
        <f>SUMIFS(СВЦЭМ!$D$33:$D$776,СВЦЭМ!$A$33:$A$776,$A34,СВЦЭМ!$B$33:$B$776,L$11)+'СЕТ СН'!$F$11+СВЦЭМ!$D$10+'СЕТ СН'!$F$5-'СЕТ СН'!$F$21</f>
        <v>3430.6157151400002</v>
      </c>
      <c r="M34" s="36">
        <f>SUMIFS(СВЦЭМ!$D$33:$D$776,СВЦЭМ!$A$33:$A$776,$A34,СВЦЭМ!$B$33:$B$776,M$11)+'СЕТ СН'!$F$11+СВЦЭМ!$D$10+'СЕТ СН'!$F$5-'СЕТ СН'!$F$21</f>
        <v>3443.75796253</v>
      </c>
      <c r="N34" s="36">
        <f>SUMIFS(СВЦЭМ!$D$33:$D$776,СВЦЭМ!$A$33:$A$776,$A34,СВЦЭМ!$B$33:$B$776,N$11)+'СЕТ СН'!$F$11+СВЦЭМ!$D$10+'СЕТ СН'!$F$5-'СЕТ СН'!$F$21</f>
        <v>3441.8431570600001</v>
      </c>
      <c r="O34" s="36">
        <f>SUMIFS(СВЦЭМ!$D$33:$D$776,СВЦЭМ!$A$33:$A$776,$A34,СВЦЭМ!$B$33:$B$776,O$11)+'СЕТ СН'!$F$11+СВЦЭМ!$D$10+'СЕТ СН'!$F$5-'СЕТ СН'!$F$21</f>
        <v>3454.0579315599998</v>
      </c>
      <c r="P34" s="36">
        <f>SUMIFS(СВЦЭМ!$D$33:$D$776,СВЦЭМ!$A$33:$A$776,$A34,СВЦЭМ!$B$33:$B$776,P$11)+'СЕТ СН'!$F$11+СВЦЭМ!$D$10+'СЕТ СН'!$F$5-'СЕТ СН'!$F$21</f>
        <v>3465.4792980500001</v>
      </c>
      <c r="Q34" s="36">
        <f>SUMIFS(СВЦЭМ!$D$33:$D$776,СВЦЭМ!$A$33:$A$776,$A34,СВЦЭМ!$B$33:$B$776,Q$11)+'СЕТ СН'!$F$11+СВЦЭМ!$D$10+'СЕТ СН'!$F$5-'СЕТ СН'!$F$21</f>
        <v>3471.7656934699999</v>
      </c>
      <c r="R34" s="36">
        <f>SUMIFS(СВЦЭМ!$D$33:$D$776,СВЦЭМ!$A$33:$A$776,$A34,СВЦЭМ!$B$33:$B$776,R$11)+'СЕТ СН'!$F$11+СВЦЭМ!$D$10+'СЕТ СН'!$F$5-'СЕТ СН'!$F$21</f>
        <v>3477.58986564</v>
      </c>
      <c r="S34" s="36">
        <f>SUMIFS(СВЦЭМ!$D$33:$D$776,СВЦЭМ!$A$33:$A$776,$A34,СВЦЭМ!$B$33:$B$776,S$11)+'СЕТ СН'!$F$11+СВЦЭМ!$D$10+'СЕТ СН'!$F$5-'СЕТ СН'!$F$21</f>
        <v>3477.8767149599998</v>
      </c>
      <c r="T34" s="36">
        <f>SUMIFS(СВЦЭМ!$D$33:$D$776,СВЦЭМ!$A$33:$A$776,$A34,СВЦЭМ!$B$33:$B$776,T$11)+'СЕТ СН'!$F$11+СВЦЭМ!$D$10+'СЕТ СН'!$F$5-'СЕТ СН'!$F$21</f>
        <v>3439.3469665500002</v>
      </c>
      <c r="U34" s="36">
        <f>SUMIFS(СВЦЭМ!$D$33:$D$776,СВЦЭМ!$A$33:$A$776,$A34,СВЦЭМ!$B$33:$B$776,U$11)+'СЕТ СН'!$F$11+СВЦЭМ!$D$10+'СЕТ СН'!$F$5-'СЕТ СН'!$F$21</f>
        <v>3440.0239093300002</v>
      </c>
      <c r="V34" s="36">
        <f>SUMIFS(СВЦЭМ!$D$33:$D$776,СВЦЭМ!$A$33:$A$776,$A34,СВЦЭМ!$B$33:$B$776,V$11)+'СЕТ СН'!$F$11+СВЦЭМ!$D$10+'СЕТ СН'!$F$5-'СЕТ СН'!$F$21</f>
        <v>3455.7139804600001</v>
      </c>
      <c r="W34" s="36">
        <f>SUMIFS(СВЦЭМ!$D$33:$D$776,СВЦЭМ!$A$33:$A$776,$A34,СВЦЭМ!$B$33:$B$776,W$11)+'СЕТ СН'!$F$11+СВЦЭМ!$D$10+'СЕТ СН'!$F$5-'СЕТ СН'!$F$21</f>
        <v>3467.3241633299999</v>
      </c>
      <c r="X34" s="36">
        <f>SUMIFS(СВЦЭМ!$D$33:$D$776,СВЦЭМ!$A$33:$A$776,$A34,СВЦЭМ!$B$33:$B$776,X$11)+'СЕТ СН'!$F$11+СВЦЭМ!$D$10+'СЕТ СН'!$F$5-'СЕТ СН'!$F$21</f>
        <v>3453.0253093000001</v>
      </c>
      <c r="Y34" s="36">
        <f>SUMIFS(СВЦЭМ!$D$33:$D$776,СВЦЭМ!$A$33:$A$776,$A34,СВЦЭМ!$B$33:$B$776,Y$11)+'СЕТ СН'!$F$11+СВЦЭМ!$D$10+'СЕТ СН'!$F$5-'СЕТ СН'!$F$21</f>
        <v>3511.6097586400001</v>
      </c>
    </row>
    <row r="35" spans="1:27" ht="15.75" x14ac:dyDescent="0.2">
      <c r="A35" s="35">
        <f t="shared" si="0"/>
        <v>43489</v>
      </c>
      <c r="B35" s="36">
        <f>SUMIFS(СВЦЭМ!$D$33:$D$776,СВЦЭМ!$A$33:$A$776,$A35,СВЦЭМ!$B$33:$B$776,B$11)+'СЕТ СН'!$F$11+СВЦЭМ!$D$10+'СЕТ СН'!$F$5-'СЕТ СН'!$F$21</f>
        <v>3562.0135289099999</v>
      </c>
      <c r="C35" s="36">
        <f>SUMIFS(СВЦЭМ!$D$33:$D$776,СВЦЭМ!$A$33:$A$776,$A35,СВЦЭМ!$B$33:$B$776,C$11)+'СЕТ СН'!$F$11+СВЦЭМ!$D$10+'СЕТ СН'!$F$5-'СЕТ СН'!$F$21</f>
        <v>3601.8641609400001</v>
      </c>
      <c r="D35" s="36">
        <f>SUMIFS(СВЦЭМ!$D$33:$D$776,СВЦЭМ!$A$33:$A$776,$A35,СВЦЭМ!$B$33:$B$776,D$11)+'СЕТ СН'!$F$11+СВЦЭМ!$D$10+'СЕТ СН'!$F$5-'СЕТ СН'!$F$21</f>
        <v>3618.3861245899998</v>
      </c>
      <c r="E35" s="36">
        <f>SUMIFS(СВЦЭМ!$D$33:$D$776,СВЦЭМ!$A$33:$A$776,$A35,СВЦЭМ!$B$33:$B$776,E$11)+'СЕТ СН'!$F$11+СВЦЭМ!$D$10+'СЕТ СН'!$F$5-'СЕТ СН'!$F$21</f>
        <v>3617.2900995099999</v>
      </c>
      <c r="F35" s="36">
        <f>SUMIFS(СВЦЭМ!$D$33:$D$776,СВЦЭМ!$A$33:$A$776,$A35,СВЦЭМ!$B$33:$B$776,F$11)+'СЕТ СН'!$F$11+СВЦЭМ!$D$10+'СЕТ СН'!$F$5-'СЕТ СН'!$F$21</f>
        <v>3612.5123016099997</v>
      </c>
      <c r="G35" s="36">
        <f>SUMIFS(СВЦЭМ!$D$33:$D$776,СВЦЭМ!$A$33:$A$776,$A35,СВЦЭМ!$B$33:$B$776,G$11)+'СЕТ СН'!$F$11+СВЦЭМ!$D$10+'СЕТ СН'!$F$5-'СЕТ СН'!$F$21</f>
        <v>3584.97078388</v>
      </c>
      <c r="H35" s="36">
        <f>SUMIFS(СВЦЭМ!$D$33:$D$776,СВЦЭМ!$A$33:$A$776,$A35,СВЦЭМ!$B$33:$B$776,H$11)+'СЕТ СН'!$F$11+СВЦЭМ!$D$10+'СЕТ СН'!$F$5-'СЕТ СН'!$F$21</f>
        <v>3526.2865182999999</v>
      </c>
      <c r="I35" s="36">
        <f>SUMIFS(СВЦЭМ!$D$33:$D$776,СВЦЭМ!$A$33:$A$776,$A35,СВЦЭМ!$B$33:$B$776,I$11)+'СЕТ СН'!$F$11+СВЦЭМ!$D$10+'СЕТ СН'!$F$5-'СЕТ СН'!$F$21</f>
        <v>3465.1193456299998</v>
      </c>
      <c r="J35" s="36">
        <f>SUMIFS(СВЦЭМ!$D$33:$D$776,СВЦЭМ!$A$33:$A$776,$A35,СВЦЭМ!$B$33:$B$776,J$11)+'СЕТ СН'!$F$11+СВЦЭМ!$D$10+'СЕТ СН'!$F$5-'СЕТ СН'!$F$21</f>
        <v>3431.1991756500001</v>
      </c>
      <c r="K35" s="36">
        <f>SUMIFS(СВЦЭМ!$D$33:$D$776,СВЦЭМ!$A$33:$A$776,$A35,СВЦЭМ!$B$33:$B$776,K$11)+'СЕТ СН'!$F$11+СВЦЭМ!$D$10+'СЕТ СН'!$F$5-'СЕТ СН'!$F$21</f>
        <v>3435.52811909</v>
      </c>
      <c r="L35" s="36">
        <f>SUMIFS(СВЦЭМ!$D$33:$D$776,СВЦЭМ!$A$33:$A$776,$A35,СВЦЭМ!$B$33:$B$776,L$11)+'СЕТ СН'!$F$11+СВЦЭМ!$D$10+'СЕТ СН'!$F$5-'СЕТ СН'!$F$21</f>
        <v>3430.73677688</v>
      </c>
      <c r="M35" s="36">
        <f>SUMIFS(СВЦЭМ!$D$33:$D$776,СВЦЭМ!$A$33:$A$776,$A35,СВЦЭМ!$B$33:$B$776,M$11)+'СЕТ СН'!$F$11+СВЦЭМ!$D$10+'СЕТ СН'!$F$5-'СЕТ СН'!$F$21</f>
        <v>3430.7778884200002</v>
      </c>
      <c r="N35" s="36">
        <f>SUMIFS(СВЦЭМ!$D$33:$D$776,СВЦЭМ!$A$33:$A$776,$A35,СВЦЭМ!$B$33:$B$776,N$11)+'СЕТ СН'!$F$11+СВЦЭМ!$D$10+'СЕТ СН'!$F$5-'СЕТ СН'!$F$21</f>
        <v>3441.9277952000002</v>
      </c>
      <c r="O35" s="36">
        <f>SUMIFS(СВЦЭМ!$D$33:$D$776,СВЦЭМ!$A$33:$A$776,$A35,СВЦЭМ!$B$33:$B$776,O$11)+'СЕТ СН'!$F$11+СВЦЭМ!$D$10+'СЕТ СН'!$F$5-'СЕТ СН'!$F$21</f>
        <v>3443.13138372</v>
      </c>
      <c r="P35" s="36">
        <f>SUMIFS(СВЦЭМ!$D$33:$D$776,СВЦЭМ!$A$33:$A$776,$A35,СВЦЭМ!$B$33:$B$776,P$11)+'СЕТ СН'!$F$11+СВЦЭМ!$D$10+'СЕТ СН'!$F$5-'СЕТ СН'!$F$21</f>
        <v>3452.6663413699998</v>
      </c>
      <c r="Q35" s="36">
        <f>SUMIFS(СВЦЭМ!$D$33:$D$776,СВЦЭМ!$A$33:$A$776,$A35,СВЦЭМ!$B$33:$B$776,Q$11)+'СЕТ СН'!$F$11+СВЦЭМ!$D$10+'СЕТ СН'!$F$5-'СЕТ СН'!$F$21</f>
        <v>3465.0992249300002</v>
      </c>
      <c r="R35" s="36">
        <f>SUMIFS(СВЦЭМ!$D$33:$D$776,СВЦЭМ!$A$33:$A$776,$A35,СВЦЭМ!$B$33:$B$776,R$11)+'СЕТ СН'!$F$11+СВЦЭМ!$D$10+'СЕТ СН'!$F$5-'СЕТ СН'!$F$21</f>
        <v>3461.9377631699999</v>
      </c>
      <c r="S35" s="36">
        <f>SUMIFS(СВЦЭМ!$D$33:$D$776,СВЦЭМ!$A$33:$A$776,$A35,СВЦЭМ!$B$33:$B$776,S$11)+'СЕТ СН'!$F$11+СВЦЭМ!$D$10+'СЕТ СН'!$F$5-'СЕТ СН'!$F$21</f>
        <v>3464.6623213600001</v>
      </c>
      <c r="T35" s="36">
        <f>SUMIFS(СВЦЭМ!$D$33:$D$776,СВЦЭМ!$A$33:$A$776,$A35,СВЦЭМ!$B$33:$B$776,T$11)+'СЕТ СН'!$F$11+СВЦЭМ!$D$10+'СЕТ СН'!$F$5-'СЕТ СН'!$F$21</f>
        <v>3445.8781915200002</v>
      </c>
      <c r="U35" s="36">
        <f>SUMIFS(СВЦЭМ!$D$33:$D$776,СВЦЭМ!$A$33:$A$776,$A35,СВЦЭМ!$B$33:$B$776,U$11)+'СЕТ СН'!$F$11+СВЦЭМ!$D$10+'СЕТ СН'!$F$5-'СЕТ СН'!$F$21</f>
        <v>3450.75952839</v>
      </c>
      <c r="V35" s="36">
        <f>SUMIFS(СВЦЭМ!$D$33:$D$776,СВЦЭМ!$A$33:$A$776,$A35,СВЦЭМ!$B$33:$B$776,V$11)+'СЕТ СН'!$F$11+СВЦЭМ!$D$10+'СЕТ СН'!$F$5-'СЕТ СН'!$F$21</f>
        <v>3477.1662017799999</v>
      </c>
      <c r="W35" s="36">
        <f>SUMIFS(СВЦЭМ!$D$33:$D$776,СВЦЭМ!$A$33:$A$776,$A35,СВЦЭМ!$B$33:$B$776,W$11)+'СЕТ СН'!$F$11+СВЦЭМ!$D$10+'СЕТ СН'!$F$5-'СЕТ СН'!$F$21</f>
        <v>3500.32369479</v>
      </c>
      <c r="X35" s="36">
        <f>SUMIFS(СВЦЭМ!$D$33:$D$776,СВЦЭМ!$A$33:$A$776,$A35,СВЦЭМ!$B$33:$B$776,X$11)+'СЕТ СН'!$F$11+СВЦЭМ!$D$10+'СЕТ СН'!$F$5-'СЕТ СН'!$F$21</f>
        <v>3507.3704482000003</v>
      </c>
      <c r="Y35" s="36">
        <f>SUMIFS(СВЦЭМ!$D$33:$D$776,СВЦЭМ!$A$33:$A$776,$A35,СВЦЭМ!$B$33:$B$776,Y$11)+'СЕТ СН'!$F$11+СВЦЭМ!$D$10+'СЕТ СН'!$F$5-'СЕТ СН'!$F$21</f>
        <v>3541.6430929400003</v>
      </c>
    </row>
    <row r="36" spans="1:27" ht="15.75" x14ac:dyDescent="0.2">
      <c r="A36" s="35">
        <f t="shared" si="0"/>
        <v>43490</v>
      </c>
      <c r="B36" s="36">
        <f>SUMIFS(СВЦЭМ!$D$33:$D$776,СВЦЭМ!$A$33:$A$776,$A36,СВЦЭМ!$B$33:$B$776,B$11)+'СЕТ СН'!$F$11+СВЦЭМ!$D$10+'СЕТ СН'!$F$5-'СЕТ СН'!$F$21</f>
        <v>3575.2934071</v>
      </c>
      <c r="C36" s="36">
        <f>SUMIFS(СВЦЭМ!$D$33:$D$776,СВЦЭМ!$A$33:$A$776,$A36,СВЦЭМ!$B$33:$B$776,C$11)+'СЕТ СН'!$F$11+СВЦЭМ!$D$10+'СЕТ СН'!$F$5-'СЕТ СН'!$F$21</f>
        <v>3605.1458091599998</v>
      </c>
      <c r="D36" s="36">
        <f>SUMIFS(СВЦЭМ!$D$33:$D$776,СВЦЭМ!$A$33:$A$776,$A36,СВЦЭМ!$B$33:$B$776,D$11)+'СЕТ СН'!$F$11+СВЦЭМ!$D$10+'СЕТ СН'!$F$5-'СЕТ СН'!$F$21</f>
        <v>3619.41136078</v>
      </c>
      <c r="E36" s="36">
        <f>SUMIFS(СВЦЭМ!$D$33:$D$776,СВЦЭМ!$A$33:$A$776,$A36,СВЦЭМ!$B$33:$B$776,E$11)+'СЕТ СН'!$F$11+СВЦЭМ!$D$10+'СЕТ СН'!$F$5-'СЕТ СН'!$F$21</f>
        <v>3622.2669931099999</v>
      </c>
      <c r="F36" s="36">
        <f>SUMIFS(СВЦЭМ!$D$33:$D$776,СВЦЭМ!$A$33:$A$776,$A36,СВЦЭМ!$B$33:$B$776,F$11)+'СЕТ СН'!$F$11+СВЦЭМ!$D$10+'СЕТ СН'!$F$5-'СЕТ СН'!$F$21</f>
        <v>3620.9498395399996</v>
      </c>
      <c r="G36" s="36">
        <f>SUMIFS(СВЦЭМ!$D$33:$D$776,СВЦЭМ!$A$33:$A$776,$A36,СВЦЭМ!$B$33:$B$776,G$11)+'СЕТ СН'!$F$11+СВЦЭМ!$D$10+'СЕТ СН'!$F$5-'СЕТ СН'!$F$21</f>
        <v>3594.41253534</v>
      </c>
      <c r="H36" s="36">
        <f>SUMIFS(СВЦЭМ!$D$33:$D$776,СВЦЭМ!$A$33:$A$776,$A36,СВЦЭМ!$B$33:$B$776,H$11)+'СЕТ СН'!$F$11+СВЦЭМ!$D$10+'СЕТ СН'!$F$5-'СЕТ СН'!$F$21</f>
        <v>3535.4963929999999</v>
      </c>
      <c r="I36" s="36">
        <f>SUMIFS(СВЦЭМ!$D$33:$D$776,СВЦЭМ!$A$33:$A$776,$A36,СВЦЭМ!$B$33:$B$776,I$11)+'СЕТ СН'!$F$11+СВЦЭМ!$D$10+'СЕТ СН'!$F$5-'СЕТ СН'!$F$21</f>
        <v>3449.06937922</v>
      </c>
      <c r="J36" s="36">
        <f>SUMIFS(СВЦЭМ!$D$33:$D$776,СВЦЭМ!$A$33:$A$776,$A36,СВЦЭМ!$B$33:$B$776,J$11)+'СЕТ СН'!$F$11+СВЦЭМ!$D$10+'СЕТ СН'!$F$5-'СЕТ СН'!$F$21</f>
        <v>3417.7105038200002</v>
      </c>
      <c r="K36" s="36">
        <f>SUMIFS(СВЦЭМ!$D$33:$D$776,СВЦЭМ!$A$33:$A$776,$A36,СВЦЭМ!$B$33:$B$776,K$11)+'СЕТ СН'!$F$11+СВЦЭМ!$D$10+'СЕТ СН'!$F$5-'СЕТ СН'!$F$21</f>
        <v>3418.38646973</v>
      </c>
      <c r="L36" s="36">
        <f>SUMIFS(СВЦЭМ!$D$33:$D$776,СВЦЭМ!$A$33:$A$776,$A36,СВЦЭМ!$B$33:$B$776,L$11)+'СЕТ СН'!$F$11+СВЦЭМ!$D$10+'СЕТ СН'!$F$5-'СЕТ СН'!$F$21</f>
        <v>3423.9019960099999</v>
      </c>
      <c r="M36" s="36">
        <f>SUMIFS(СВЦЭМ!$D$33:$D$776,СВЦЭМ!$A$33:$A$776,$A36,СВЦЭМ!$B$33:$B$776,M$11)+'СЕТ СН'!$F$11+СВЦЭМ!$D$10+'СЕТ СН'!$F$5-'СЕТ СН'!$F$21</f>
        <v>3441.9482319399999</v>
      </c>
      <c r="N36" s="36">
        <f>SUMIFS(СВЦЭМ!$D$33:$D$776,СВЦЭМ!$A$33:$A$776,$A36,СВЦЭМ!$B$33:$B$776,N$11)+'СЕТ СН'!$F$11+СВЦЭМ!$D$10+'СЕТ СН'!$F$5-'СЕТ СН'!$F$21</f>
        <v>3459.6369915599998</v>
      </c>
      <c r="O36" s="36">
        <f>SUMIFS(СВЦЭМ!$D$33:$D$776,СВЦЭМ!$A$33:$A$776,$A36,СВЦЭМ!$B$33:$B$776,O$11)+'СЕТ СН'!$F$11+СВЦЭМ!$D$10+'СЕТ СН'!$F$5-'СЕТ СН'!$F$21</f>
        <v>3459.3270696099999</v>
      </c>
      <c r="P36" s="36">
        <f>SUMIFS(СВЦЭМ!$D$33:$D$776,СВЦЭМ!$A$33:$A$776,$A36,СВЦЭМ!$B$33:$B$776,P$11)+'СЕТ СН'!$F$11+СВЦЭМ!$D$10+'СЕТ СН'!$F$5-'СЕТ СН'!$F$21</f>
        <v>3465.23559191</v>
      </c>
      <c r="Q36" s="36">
        <f>SUMIFS(СВЦЭМ!$D$33:$D$776,СВЦЭМ!$A$33:$A$776,$A36,СВЦЭМ!$B$33:$B$776,Q$11)+'СЕТ СН'!$F$11+СВЦЭМ!$D$10+'СЕТ СН'!$F$5-'СЕТ СН'!$F$21</f>
        <v>3470.20819747</v>
      </c>
      <c r="R36" s="36">
        <f>SUMIFS(СВЦЭМ!$D$33:$D$776,СВЦЭМ!$A$33:$A$776,$A36,СВЦЭМ!$B$33:$B$776,R$11)+'СЕТ СН'!$F$11+СВЦЭМ!$D$10+'СЕТ СН'!$F$5-'СЕТ СН'!$F$21</f>
        <v>3477.8761902400001</v>
      </c>
      <c r="S36" s="36">
        <f>SUMIFS(СВЦЭМ!$D$33:$D$776,СВЦЭМ!$A$33:$A$776,$A36,СВЦЭМ!$B$33:$B$776,S$11)+'СЕТ СН'!$F$11+СВЦЭМ!$D$10+'СЕТ СН'!$F$5-'СЕТ СН'!$F$21</f>
        <v>3477.6690614300001</v>
      </c>
      <c r="T36" s="36">
        <f>SUMIFS(СВЦЭМ!$D$33:$D$776,СВЦЭМ!$A$33:$A$776,$A36,СВЦЭМ!$B$33:$B$776,T$11)+'СЕТ СН'!$F$11+СВЦЭМ!$D$10+'СЕТ СН'!$F$5-'СЕТ СН'!$F$21</f>
        <v>3444.07859302</v>
      </c>
      <c r="U36" s="36">
        <f>SUMIFS(СВЦЭМ!$D$33:$D$776,СВЦЭМ!$A$33:$A$776,$A36,СВЦЭМ!$B$33:$B$776,U$11)+'СЕТ СН'!$F$11+СВЦЭМ!$D$10+'СЕТ СН'!$F$5-'СЕТ СН'!$F$21</f>
        <v>3451.3433605600003</v>
      </c>
      <c r="V36" s="36">
        <f>SUMIFS(СВЦЭМ!$D$33:$D$776,СВЦЭМ!$A$33:$A$776,$A36,СВЦЭМ!$B$33:$B$776,V$11)+'СЕТ СН'!$F$11+СВЦЭМ!$D$10+'СЕТ СН'!$F$5-'СЕТ СН'!$F$21</f>
        <v>3453.2897216199999</v>
      </c>
      <c r="W36" s="36">
        <f>SUMIFS(СВЦЭМ!$D$33:$D$776,СВЦЭМ!$A$33:$A$776,$A36,СВЦЭМ!$B$33:$B$776,W$11)+'СЕТ СН'!$F$11+СВЦЭМ!$D$10+'СЕТ СН'!$F$5-'СЕТ СН'!$F$21</f>
        <v>3446.4561886900001</v>
      </c>
      <c r="X36" s="36">
        <f>SUMIFS(СВЦЭМ!$D$33:$D$776,СВЦЭМ!$A$33:$A$776,$A36,СВЦЭМ!$B$33:$B$776,X$11)+'СЕТ СН'!$F$11+СВЦЭМ!$D$10+'СЕТ СН'!$F$5-'СЕТ СН'!$F$21</f>
        <v>3454.0753890400001</v>
      </c>
      <c r="Y36" s="36">
        <f>SUMIFS(СВЦЭМ!$D$33:$D$776,СВЦЭМ!$A$33:$A$776,$A36,СВЦЭМ!$B$33:$B$776,Y$11)+'СЕТ СН'!$F$11+СВЦЭМ!$D$10+'СЕТ СН'!$F$5-'СЕТ СН'!$F$21</f>
        <v>3503.6386453300001</v>
      </c>
    </row>
    <row r="37" spans="1:27" ht="15.75" x14ac:dyDescent="0.2">
      <c r="A37" s="35">
        <f t="shared" si="0"/>
        <v>43491</v>
      </c>
      <c r="B37" s="36">
        <f>SUMIFS(СВЦЭМ!$D$33:$D$776,СВЦЭМ!$A$33:$A$776,$A37,СВЦЭМ!$B$33:$B$776,B$11)+'СЕТ СН'!$F$11+СВЦЭМ!$D$10+'СЕТ СН'!$F$5-'СЕТ СН'!$F$21</f>
        <v>3557.53776126</v>
      </c>
      <c r="C37" s="36">
        <f>SUMIFS(СВЦЭМ!$D$33:$D$776,СВЦЭМ!$A$33:$A$776,$A37,СВЦЭМ!$B$33:$B$776,C$11)+'СЕТ СН'!$F$11+СВЦЭМ!$D$10+'СЕТ СН'!$F$5-'СЕТ СН'!$F$21</f>
        <v>3585.1489458899996</v>
      </c>
      <c r="D37" s="36">
        <f>SUMIFS(СВЦЭМ!$D$33:$D$776,СВЦЭМ!$A$33:$A$776,$A37,СВЦЭМ!$B$33:$B$776,D$11)+'СЕТ СН'!$F$11+СВЦЭМ!$D$10+'СЕТ СН'!$F$5-'СЕТ СН'!$F$21</f>
        <v>3593.3661014999998</v>
      </c>
      <c r="E37" s="36">
        <f>SUMIFS(СВЦЭМ!$D$33:$D$776,СВЦЭМ!$A$33:$A$776,$A37,СВЦЭМ!$B$33:$B$776,E$11)+'СЕТ СН'!$F$11+СВЦЭМ!$D$10+'СЕТ СН'!$F$5-'СЕТ СН'!$F$21</f>
        <v>3599.0557107899999</v>
      </c>
      <c r="F37" s="36">
        <f>SUMIFS(СВЦЭМ!$D$33:$D$776,СВЦЭМ!$A$33:$A$776,$A37,СВЦЭМ!$B$33:$B$776,F$11)+'СЕТ СН'!$F$11+СВЦЭМ!$D$10+'СЕТ СН'!$F$5-'СЕТ СН'!$F$21</f>
        <v>3596.5511969499998</v>
      </c>
      <c r="G37" s="36">
        <f>SUMIFS(СВЦЭМ!$D$33:$D$776,СВЦЭМ!$A$33:$A$776,$A37,СВЦЭМ!$B$33:$B$776,G$11)+'СЕТ СН'!$F$11+СВЦЭМ!$D$10+'СЕТ СН'!$F$5-'СЕТ СН'!$F$21</f>
        <v>3590.28296705</v>
      </c>
      <c r="H37" s="36">
        <f>SUMIFS(СВЦЭМ!$D$33:$D$776,СВЦЭМ!$A$33:$A$776,$A37,СВЦЭМ!$B$33:$B$776,H$11)+'СЕТ СН'!$F$11+СВЦЭМ!$D$10+'СЕТ СН'!$F$5-'СЕТ СН'!$F$21</f>
        <v>3556.9608140199998</v>
      </c>
      <c r="I37" s="36">
        <f>SUMIFS(СВЦЭМ!$D$33:$D$776,СВЦЭМ!$A$33:$A$776,$A37,СВЦЭМ!$B$33:$B$776,I$11)+'СЕТ СН'!$F$11+СВЦЭМ!$D$10+'СЕТ СН'!$F$5-'СЕТ СН'!$F$21</f>
        <v>3503.0557091000001</v>
      </c>
      <c r="J37" s="36">
        <f>SUMIFS(СВЦЭМ!$D$33:$D$776,СВЦЭМ!$A$33:$A$776,$A37,СВЦЭМ!$B$33:$B$776,J$11)+'СЕТ СН'!$F$11+СВЦЭМ!$D$10+'СЕТ СН'!$F$5-'СЕТ СН'!$F$21</f>
        <v>3459.50426122</v>
      </c>
      <c r="K37" s="36">
        <f>SUMIFS(СВЦЭМ!$D$33:$D$776,СВЦЭМ!$A$33:$A$776,$A37,СВЦЭМ!$B$33:$B$776,K$11)+'СЕТ СН'!$F$11+СВЦЭМ!$D$10+'СЕТ СН'!$F$5-'СЕТ СН'!$F$21</f>
        <v>3431.8145994199999</v>
      </c>
      <c r="L37" s="36">
        <f>SUMIFS(СВЦЭМ!$D$33:$D$776,СВЦЭМ!$A$33:$A$776,$A37,СВЦЭМ!$B$33:$B$776,L$11)+'СЕТ СН'!$F$11+СВЦЭМ!$D$10+'СЕТ СН'!$F$5-'СЕТ СН'!$F$21</f>
        <v>3417.7893433300001</v>
      </c>
      <c r="M37" s="36">
        <f>SUMIFS(СВЦЭМ!$D$33:$D$776,СВЦЭМ!$A$33:$A$776,$A37,СВЦЭМ!$B$33:$B$776,M$11)+'СЕТ СН'!$F$11+СВЦЭМ!$D$10+'СЕТ СН'!$F$5-'СЕТ СН'!$F$21</f>
        <v>3420.2510347100001</v>
      </c>
      <c r="N37" s="36">
        <f>SUMIFS(СВЦЭМ!$D$33:$D$776,СВЦЭМ!$A$33:$A$776,$A37,СВЦЭМ!$B$33:$B$776,N$11)+'СЕТ СН'!$F$11+СВЦЭМ!$D$10+'СЕТ СН'!$F$5-'СЕТ СН'!$F$21</f>
        <v>3432.6902515199999</v>
      </c>
      <c r="O37" s="36">
        <f>SUMIFS(СВЦЭМ!$D$33:$D$776,СВЦЭМ!$A$33:$A$776,$A37,СВЦЭМ!$B$33:$B$776,O$11)+'СЕТ СН'!$F$11+СВЦЭМ!$D$10+'СЕТ СН'!$F$5-'СЕТ СН'!$F$21</f>
        <v>3443.92398194</v>
      </c>
      <c r="P37" s="36">
        <f>SUMIFS(СВЦЭМ!$D$33:$D$776,СВЦЭМ!$A$33:$A$776,$A37,СВЦЭМ!$B$33:$B$776,P$11)+'СЕТ СН'!$F$11+СВЦЭМ!$D$10+'СЕТ СН'!$F$5-'СЕТ СН'!$F$21</f>
        <v>3459.8898970999999</v>
      </c>
      <c r="Q37" s="36">
        <f>SUMIFS(СВЦЭМ!$D$33:$D$776,СВЦЭМ!$A$33:$A$776,$A37,СВЦЭМ!$B$33:$B$776,Q$11)+'СЕТ СН'!$F$11+СВЦЭМ!$D$10+'СЕТ СН'!$F$5-'СЕТ СН'!$F$21</f>
        <v>3474.9478737500003</v>
      </c>
      <c r="R37" s="36">
        <f>SUMIFS(СВЦЭМ!$D$33:$D$776,СВЦЭМ!$A$33:$A$776,$A37,СВЦЭМ!$B$33:$B$776,R$11)+'СЕТ СН'!$F$11+СВЦЭМ!$D$10+'СЕТ СН'!$F$5-'СЕТ СН'!$F$21</f>
        <v>3478.6154848199999</v>
      </c>
      <c r="S37" s="36">
        <f>SUMIFS(СВЦЭМ!$D$33:$D$776,СВЦЭМ!$A$33:$A$776,$A37,СВЦЭМ!$B$33:$B$776,S$11)+'СЕТ СН'!$F$11+СВЦЭМ!$D$10+'СЕТ СН'!$F$5-'СЕТ СН'!$F$21</f>
        <v>3457.2713724400001</v>
      </c>
      <c r="T37" s="36">
        <f>SUMIFS(СВЦЭМ!$D$33:$D$776,СВЦЭМ!$A$33:$A$776,$A37,СВЦЭМ!$B$33:$B$776,T$11)+'СЕТ СН'!$F$11+СВЦЭМ!$D$10+'СЕТ СН'!$F$5-'СЕТ СН'!$F$21</f>
        <v>3414.4874813400002</v>
      </c>
      <c r="U37" s="36">
        <f>SUMIFS(СВЦЭМ!$D$33:$D$776,СВЦЭМ!$A$33:$A$776,$A37,СВЦЭМ!$B$33:$B$776,U$11)+'СЕТ СН'!$F$11+СВЦЭМ!$D$10+'СЕТ СН'!$F$5-'СЕТ СН'!$F$21</f>
        <v>3412.12887791</v>
      </c>
      <c r="V37" s="36">
        <f>SUMIFS(СВЦЭМ!$D$33:$D$776,СВЦЭМ!$A$33:$A$776,$A37,СВЦЭМ!$B$33:$B$776,V$11)+'СЕТ СН'!$F$11+СВЦЭМ!$D$10+'СЕТ СН'!$F$5-'СЕТ СН'!$F$21</f>
        <v>3412.1351485499999</v>
      </c>
      <c r="W37" s="36">
        <f>SUMIFS(СВЦЭМ!$D$33:$D$776,СВЦЭМ!$A$33:$A$776,$A37,СВЦЭМ!$B$33:$B$776,W$11)+'СЕТ СН'!$F$11+СВЦЭМ!$D$10+'СЕТ СН'!$F$5-'СЕТ СН'!$F$21</f>
        <v>3421.2336215800001</v>
      </c>
      <c r="X37" s="36">
        <f>SUMIFS(СВЦЭМ!$D$33:$D$776,СВЦЭМ!$A$33:$A$776,$A37,СВЦЭМ!$B$33:$B$776,X$11)+'СЕТ СН'!$F$11+СВЦЭМ!$D$10+'СЕТ СН'!$F$5-'СЕТ СН'!$F$21</f>
        <v>3437.54482267</v>
      </c>
      <c r="Y37" s="36">
        <f>SUMIFS(СВЦЭМ!$D$33:$D$776,СВЦЭМ!$A$33:$A$776,$A37,СВЦЭМ!$B$33:$B$776,Y$11)+'СЕТ СН'!$F$11+СВЦЭМ!$D$10+'СЕТ СН'!$F$5-'СЕТ СН'!$F$21</f>
        <v>3494.0888723500002</v>
      </c>
    </row>
    <row r="38" spans="1:27" ht="15.75" x14ac:dyDescent="0.2">
      <c r="A38" s="35">
        <f t="shared" si="0"/>
        <v>43492</v>
      </c>
      <c r="B38" s="36">
        <f>SUMIFS(СВЦЭМ!$D$33:$D$776,СВЦЭМ!$A$33:$A$776,$A38,СВЦЭМ!$B$33:$B$776,B$11)+'СЕТ СН'!$F$11+СВЦЭМ!$D$10+'СЕТ СН'!$F$5-'СЕТ СН'!$F$21</f>
        <v>3540.67002783</v>
      </c>
      <c r="C38" s="36">
        <f>SUMIFS(СВЦЭМ!$D$33:$D$776,СВЦЭМ!$A$33:$A$776,$A38,СВЦЭМ!$B$33:$B$776,C$11)+'СЕТ СН'!$F$11+СВЦЭМ!$D$10+'СЕТ СН'!$F$5-'СЕТ СН'!$F$21</f>
        <v>3568.2639103900001</v>
      </c>
      <c r="D38" s="36">
        <f>SUMIFS(СВЦЭМ!$D$33:$D$776,СВЦЭМ!$A$33:$A$776,$A38,СВЦЭМ!$B$33:$B$776,D$11)+'СЕТ СН'!$F$11+СВЦЭМ!$D$10+'СЕТ СН'!$F$5-'СЕТ СН'!$F$21</f>
        <v>3583.53996899</v>
      </c>
      <c r="E38" s="36">
        <f>SUMIFS(СВЦЭМ!$D$33:$D$776,СВЦЭМ!$A$33:$A$776,$A38,СВЦЭМ!$B$33:$B$776,E$11)+'СЕТ СН'!$F$11+СВЦЭМ!$D$10+'СЕТ СН'!$F$5-'СЕТ СН'!$F$21</f>
        <v>3594.0453847399999</v>
      </c>
      <c r="F38" s="36">
        <f>SUMIFS(СВЦЭМ!$D$33:$D$776,СВЦЭМ!$A$33:$A$776,$A38,СВЦЭМ!$B$33:$B$776,F$11)+'СЕТ СН'!$F$11+СВЦЭМ!$D$10+'СЕТ СН'!$F$5-'СЕТ СН'!$F$21</f>
        <v>3596.9561494299996</v>
      </c>
      <c r="G38" s="36">
        <f>SUMIFS(СВЦЭМ!$D$33:$D$776,СВЦЭМ!$A$33:$A$776,$A38,СВЦЭМ!$B$33:$B$776,G$11)+'СЕТ СН'!$F$11+СВЦЭМ!$D$10+'СЕТ СН'!$F$5-'СЕТ СН'!$F$21</f>
        <v>3593.3078110699998</v>
      </c>
      <c r="H38" s="36">
        <f>SUMIFS(СВЦЭМ!$D$33:$D$776,СВЦЭМ!$A$33:$A$776,$A38,СВЦЭМ!$B$33:$B$776,H$11)+'СЕТ СН'!$F$11+СВЦЭМ!$D$10+'СЕТ СН'!$F$5-'СЕТ СН'!$F$21</f>
        <v>3580.5087019100001</v>
      </c>
      <c r="I38" s="36">
        <f>SUMIFS(СВЦЭМ!$D$33:$D$776,СВЦЭМ!$A$33:$A$776,$A38,СВЦЭМ!$B$33:$B$776,I$11)+'СЕТ СН'!$F$11+СВЦЭМ!$D$10+'СЕТ СН'!$F$5-'СЕТ СН'!$F$21</f>
        <v>3523.5668588399999</v>
      </c>
      <c r="J38" s="36">
        <f>SUMIFS(СВЦЭМ!$D$33:$D$776,СВЦЭМ!$A$33:$A$776,$A38,СВЦЭМ!$B$33:$B$776,J$11)+'СЕТ СН'!$F$11+СВЦЭМ!$D$10+'СЕТ СН'!$F$5-'СЕТ СН'!$F$21</f>
        <v>3467.9032252699999</v>
      </c>
      <c r="K38" s="36">
        <f>SUMIFS(СВЦЭМ!$D$33:$D$776,СВЦЭМ!$A$33:$A$776,$A38,СВЦЭМ!$B$33:$B$776,K$11)+'СЕТ СН'!$F$11+СВЦЭМ!$D$10+'СЕТ СН'!$F$5-'СЕТ СН'!$F$21</f>
        <v>3455.2270583600002</v>
      </c>
      <c r="L38" s="36">
        <f>SUMIFS(СВЦЭМ!$D$33:$D$776,СВЦЭМ!$A$33:$A$776,$A38,СВЦЭМ!$B$33:$B$776,L$11)+'СЕТ СН'!$F$11+СВЦЭМ!$D$10+'СЕТ СН'!$F$5-'СЕТ СН'!$F$21</f>
        <v>3435.7722621600001</v>
      </c>
      <c r="M38" s="36">
        <f>SUMIFS(СВЦЭМ!$D$33:$D$776,СВЦЭМ!$A$33:$A$776,$A38,СВЦЭМ!$B$33:$B$776,M$11)+'СЕТ СН'!$F$11+СВЦЭМ!$D$10+'СЕТ СН'!$F$5-'СЕТ СН'!$F$21</f>
        <v>3431.6542316499999</v>
      </c>
      <c r="N38" s="36">
        <f>SUMIFS(СВЦЭМ!$D$33:$D$776,СВЦЭМ!$A$33:$A$776,$A38,СВЦЭМ!$B$33:$B$776,N$11)+'СЕТ СН'!$F$11+СВЦЭМ!$D$10+'СЕТ СН'!$F$5-'СЕТ СН'!$F$21</f>
        <v>3443.3857444700002</v>
      </c>
      <c r="O38" s="36">
        <f>SUMIFS(СВЦЭМ!$D$33:$D$776,СВЦЭМ!$A$33:$A$776,$A38,СВЦЭМ!$B$33:$B$776,O$11)+'СЕТ СН'!$F$11+СВЦЭМ!$D$10+'СЕТ СН'!$F$5-'СЕТ СН'!$F$21</f>
        <v>3453.8142225400002</v>
      </c>
      <c r="P38" s="36">
        <f>SUMIFS(СВЦЭМ!$D$33:$D$776,СВЦЭМ!$A$33:$A$776,$A38,СВЦЭМ!$B$33:$B$776,P$11)+'СЕТ СН'!$F$11+СВЦЭМ!$D$10+'СЕТ СН'!$F$5-'СЕТ СН'!$F$21</f>
        <v>3463.2258622200002</v>
      </c>
      <c r="Q38" s="36">
        <f>SUMIFS(СВЦЭМ!$D$33:$D$776,СВЦЭМ!$A$33:$A$776,$A38,СВЦЭМ!$B$33:$B$776,Q$11)+'СЕТ СН'!$F$11+СВЦЭМ!$D$10+'СЕТ СН'!$F$5-'СЕТ СН'!$F$21</f>
        <v>3469.7972037</v>
      </c>
      <c r="R38" s="36">
        <f>SUMIFS(СВЦЭМ!$D$33:$D$776,СВЦЭМ!$A$33:$A$776,$A38,СВЦЭМ!$B$33:$B$776,R$11)+'СЕТ СН'!$F$11+СВЦЭМ!$D$10+'СЕТ СН'!$F$5-'СЕТ СН'!$F$21</f>
        <v>3471.92126891</v>
      </c>
      <c r="S38" s="36">
        <f>SUMIFS(СВЦЭМ!$D$33:$D$776,СВЦЭМ!$A$33:$A$776,$A38,СВЦЭМ!$B$33:$B$776,S$11)+'СЕТ СН'!$F$11+СВЦЭМ!$D$10+'СЕТ СН'!$F$5-'СЕТ СН'!$F$21</f>
        <v>3457.1263378900003</v>
      </c>
      <c r="T38" s="36">
        <f>SUMIFS(СВЦЭМ!$D$33:$D$776,СВЦЭМ!$A$33:$A$776,$A38,СВЦЭМ!$B$33:$B$776,T$11)+'СЕТ СН'!$F$11+СВЦЭМ!$D$10+'СЕТ СН'!$F$5-'СЕТ СН'!$F$21</f>
        <v>3415.35239882</v>
      </c>
      <c r="U38" s="36">
        <f>SUMIFS(СВЦЭМ!$D$33:$D$776,СВЦЭМ!$A$33:$A$776,$A38,СВЦЭМ!$B$33:$B$776,U$11)+'СЕТ СН'!$F$11+СВЦЭМ!$D$10+'СЕТ СН'!$F$5-'СЕТ СН'!$F$21</f>
        <v>3409.5087296400002</v>
      </c>
      <c r="V38" s="36">
        <f>SUMIFS(СВЦЭМ!$D$33:$D$776,СВЦЭМ!$A$33:$A$776,$A38,СВЦЭМ!$B$33:$B$776,V$11)+'СЕТ СН'!$F$11+СВЦЭМ!$D$10+'СЕТ СН'!$F$5-'СЕТ СН'!$F$21</f>
        <v>3409.23132571</v>
      </c>
      <c r="W38" s="36">
        <f>SUMIFS(СВЦЭМ!$D$33:$D$776,СВЦЭМ!$A$33:$A$776,$A38,СВЦЭМ!$B$33:$B$776,W$11)+'СЕТ СН'!$F$11+СВЦЭМ!$D$10+'СЕТ СН'!$F$5-'СЕТ СН'!$F$21</f>
        <v>3420.9443683200002</v>
      </c>
      <c r="X38" s="36">
        <f>SUMIFS(СВЦЭМ!$D$33:$D$776,СВЦЭМ!$A$33:$A$776,$A38,СВЦЭМ!$B$33:$B$776,X$11)+'СЕТ СН'!$F$11+СВЦЭМ!$D$10+'СЕТ СН'!$F$5-'СЕТ СН'!$F$21</f>
        <v>3439.2537412400002</v>
      </c>
      <c r="Y38" s="36">
        <f>SUMIFS(СВЦЭМ!$D$33:$D$776,СВЦЭМ!$A$33:$A$776,$A38,СВЦЭМ!$B$33:$B$776,Y$11)+'СЕТ СН'!$F$11+СВЦЭМ!$D$10+'СЕТ СН'!$F$5-'СЕТ СН'!$F$21</f>
        <v>3485.49169441</v>
      </c>
    </row>
    <row r="39" spans="1:27" ht="15.75" x14ac:dyDescent="0.2">
      <c r="A39" s="35">
        <f t="shared" si="0"/>
        <v>43493</v>
      </c>
      <c r="B39" s="36">
        <f>SUMIFS(СВЦЭМ!$D$33:$D$776,СВЦЭМ!$A$33:$A$776,$A39,СВЦЭМ!$B$33:$B$776,B$11)+'СЕТ СН'!$F$11+СВЦЭМ!$D$10+'СЕТ СН'!$F$5-'СЕТ СН'!$F$21</f>
        <v>3566.0568239699996</v>
      </c>
      <c r="C39" s="36">
        <f>SUMIFS(СВЦЭМ!$D$33:$D$776,СВЦЭМ!$A$33:$A$776,$A39,СВЦЭМ!$B$33:$B$776,C$11)+'СЕТ СН'!$F$11+СВЦЭМ!$D$10+'СЕТ СН'!$F$5-'СЕТ СН'!$F$21</f>
        <v>3591.8673216299999</v>
      </c>
      <c r="D39" s="36">
        <f>SUMIFS(СВЦЭМ!$D$33:$D$776,СВЦЭМ!$A$33:$A$776,$A39,СВЦЭМ!$B$33:$B$776,D$11)+'СЕТ СН'!$F$11+СВЦЭМ!$D$10+'СЕТ СН'!$F$5-'СЕТ СН'!$F$21</f>
        <v>3607.0867248499999</v>
      </c>
      <c r="E39" s="36">
        <f>SUMIFS(СВЦЭМ!$D$33:$D$776,СВЦЭМ!$A$33:$A$776,$A39,СВЦЭМ!$B$33:$B$776,E$11)+'СЕТ СН'!$F$11+СВЦЭМ!$D$10+'СЕТ СН'!$F$5-'СЕТ СН'!$F$21</f>
        <v>3614.90953446</v>
      </c>
      <c r="F39" s="36">
        <f>SUMIFS(СВЦЭМ!$D$33:$D$776,СВЦЭМ!$A$33:$A$776,$A39,СВЦЭМ!$B$33:$B$776,F$11)+'СЕТ СН'!$F$11+СВЦЭМ!$D$10+'СЕТ СН'!$F$5-'СЕТ СН'!$F$21</f>
        <v>3613.6101310399999</v>
      </c>
      <c r="G39" s="36">
        <f>SUMIFS(СВЦЭМ!$D$33:$D$776,СВЦЭМ!$A$33:$A$776,$A39,СВЦЭМ!$B$33:$B$776,G$11)+'СЕТ СН'!$F$11+СВЦЭМ!$D$10+'СЕТ СН'!$F$5-'СЕТ СН'!$F$21</f>
        <v>3595.41899659</v>
      </c>
      <c r="H39" s="36">
        <f>SUMIFS(СВЦЭМ!$D$33:$D$776,СВЦЭМ!$A$33:$A$776,$A39,СВЦЭМ!$B$33:$B$776,H$11)+'СЕТ СН'!$F$11+СВЦЭМ!$D$10+'СЕТ СН'!$F$5-'СЕТ СН'!$F$21</f>
        <v>3550.27804965</v>
      </c>
      <c r="I39" s="36">
        <f>SUMIFS(СВЦЭМ!$D$33:$D$776,СВЦЭМ!$A$33:$A$776,$A39,СВЦЭМ!$B$33:$B$776,I$11)+'СЕТ СН'!$F$11+СВЦЭМ!$D$10+'СЕТ СН'!$F$5-'СЕТ СН'!$F$21</f>
        <v>3480.4708323200002</v>
      </c>
      <c r="J39" s="36">
        <f>SUMIFS(СВЦЭМ!$D$33:$D$776,СВЦЭМ!$A$33:$A$776,$A39,СВЦЭМ!$B$33:$B$776,J$11)+'СЕТ СН'!$F$11+СВЦЭМ!$D$10+'СЕТ СН'!$F$5-'СЕТ СН'!$F$21</f>
        <v>3446.2623845899998</v>
      </c>
      <c r="K39" s="36">
        <f>SUMIFS(СВЦЭМ!$D$33:$D$776,СВЦЭМ!$A$33:$A$776,$A39,СВЦЭМ!$B$33:$B$776,K$11)+'СЕТ СН'!$F$11+СВЦЭМ!$D$10+'СЕТ СН'!$F$5-'СЕТ СН'!$F$21</f>
        <v>3448.8627069899999</v>
      </c>
      <c r="L39" s="36">
        <f>SUMIFS(СВЦЭМ!$D$33:$D$776,СВЦЭМ!$A$33:$A$776,$A39,СВЦЭМ!$B$33:$B$776,L$11)+'СЕТ СН'!$F$11+СВЦЭМ!$D$10+'СЕТ СН'!$F$5-'СЕТ СН'!$F$21</f>
        <v>3441.9973943700002</v>
      </c>
      <c r="M39" s="36">
        <f>SUMIFS(СВЦЭМ!$D$33:$D$776,СВЦЭМ!$A$33:$A$776,$A39,СВЦЭМ!$B$33:$B$776,M$11)+'СЕТ СН'!$F$11+СВЦЭМ!$D$10+'СЕТ СН'!$F$5-'СЕТ СН'!$F$21</f>
        <v>3436.0920065600003</v>
      </c>
      <c r="N39" s="36">
        <f>SUMIFS(СВЦЭМ!$D$33:$D$776,СВЦЭМ!$A$33:$A$776,$A39,СВЦЭМ!$B$33:$B$776,N$11)+'СЕТ СН'!$F$11+СВЦЭМ!$D$10+'СЕТ СН'!$F$5-'СЕТ СН'!$F$21</f>
        <v>3443.0880394599999</v>
      </c>
      <c r="O39" s="36">
        <f>SUMIFS(СВЦЭМ!$D$33:$D$776,СВЦЭМ!$A$33:$A$776,$A39,СВЦЭМ!$B$33:$B$776,O$11)+'СЕТ СН'!$F$11+СВЦЭМ!$D$10+'СЕТ СН'!$F$5-'СЕТ СН'!$F$21</f>
        <v>3440.90416422</v>
      </c>
      <c r="P39" s="36">
        <f>SUMIFS(СВЦЭМ!$D$33:$D$776,СВЦЭМ!$A$33:$A$776,$A39,СВЦЭМ!$B$33:$B$776,P$11)+'СЕТ СН'!$F$11+СВЦЭМ!$D$10+'СЕТ СН'!$F$5-'СЕТ СН'!$F$21</f>
        <v>3448.0728133100001</v>
      </c>
      <c r="Q39" s="36">
        <f>SUMIFS(СВЦЭМ!$D$33:$D$776,СВЦЭМ!$A$33:$A$776,$A39,СВЦЭМ!$B$33:$B$776,Q$11)+'СЕТ СН'!$F$11+СВЦЭМ!$D$10+'СЕТ СН'!$F$5-'СЕТ СН'!$F$21</f>
        <v>3457.07850568</v>
      </c>
      <c r="R39" s="36">
        <f>SUMIFS(СВЦЭМ!$D$33:$D$776,СВЦЭМ!$A$33:$A$776,$A39,СВЦЭМ!$B$33:$B$776,R$11)+'СЕТ СН'!$F$11+СВЦЭМ!$D$10+'СЕТ СН'!$F$5-'СЕТ СН'!$F$21</f>
        <v>3467.1747976500001</v>
      </c>
      <c r="S39" s="36">
        <f>SUMIFS(СВЦЭМ!$D$33:$D$776,СВЦЭМ!$A$33:$A$776,$A39,СВЦЭМ!$B$33:$B$776,S$11)+'СЕТ СН'!$F$11+СВЦЭМ!$D$10+'СЕТ СН'!$F$5-'СЕТ СН'!$F$21</f>
        <v>3459.9041677</v>
      </c>
      <c r="T39" s="36">
        <f>SUMIFS(СВЦЭМ!$D$33:$D$776,СВЦЭМ!$A$33:$A$776,$A39,СВЦЭМ!$B$33:$B$776,T$11)+'СЕТ СН'!$F$11+СВЦЭМ!$D$10+'СЕТ СН'!$F$5-'СЕТ СН'!$F$21</f>
        <v>3437.9469979800001</v>
      </c>
      <c r="U39" s="36">
        <f>SUMIFS(СВЦЭМ!$D$33:$D$776,СВЦЭМ!$A$33:$A$776,$A39,СВЦЭМ!$B$33:$B$776,U$11)+'СЕТ СН'!$F$11+СВЦЭМ!$D$10+'СЕТ СН'!$F$5-'СЕТ СН'!$F$21</f>
        <v>3435.1079524300003</v>
      </c>
      <c r="V39" s="36">
        <f>SUMIFS(СВЦЭМ!$D$33:$D$776,СВЦЭМ!$A$33:$A$776,$A39,СВЦЭМ!$B$33:$B$776,V$11)+'СЕТ СН'!$F$11+СВЦЭМ!$D$10+'СЕТ СН'!$F$5-'СЕТ СН'!$F$21</f>
        <v>3439.2410837000002</v>
      </c>
      <c r="W39" s="36">
        <f>SUMIFS(СВЦЭМ!$D$33:$D$776,СВЦЭМ!$A$33:$A$776,$A39,СВЦЭМ!$B$33:$B$776,W$11)+'СЕТ СН'!$F$11+СВЦЭМ!$D$10+'СЕТ СН'!$F$5-'СЕТ СН'!$F$21</f>
        <v>3440.7056228700003</v>
      </c>
      <c r="X39" s="36">
        <f>SUMIFS(СВЦЭМ!$D$33:$D$776,СВЦЭМ!$A$33:$A$776,$A39,СВЦЭМ!$B$33:$B$776,X$11)+'СЕТ СН'!$F$11+СВЦЭМ!$D$10+'СЕТ СН'!$F$5-'СЕТ СН'!$F$21</f>
        <v>3440.1758051699999</v>
      </c>
      <c r="Y39" s="36">
        <f>SUMIFS(СВЦЭМ!$D$33:$D$776,СВЦЭМ!$A$33:$A$776,$A39,СВЦЭМ!$B$33:$B$776,Y$11)+'СЕТ СН'!$F$11+СВЦЭМ!$D$10+'СЕТ СН'!$F$5-'СЕТ СН'!$F$21</f>
        <v>3485.5265055600003</v>
      </c>
    </row>
    <row r="40" spans="1:27" ht="15.75" x14ac:dyDescent="0.2">
      <c r="A40" s="35">
        <f t="shared" si="0"/>
        <v>43494</v>
      </c>
      <c r="B40" s="36">
        <f>SUMIFS(СВЦЭМ!$D$33:$D$776,СВЦЭМ!$A$33:$A$776,$A40,СВЦЭМ!$B$33:$B$776,B$11)+'СЕТ СН'!$F$11+СВЦЭМ!$D$10+'СЕТ СН'!$F$5-'СЕТ СН'!$F$21</f>
        <v>3571.2706684099999</v>
      </c>
      <c r="C40" s="36">
        <f>SUMIFS(СВЦЭМ!$D$33:$D$776,СВЦЭМ!$A$33:$A$776,$A40,СВЦЭМ!$B$33:$B$776,C$11)+'СЕТ СН'!$F$11+СВЦЭМ!$D$10+'СЕТ СН'!$F$5-'СЕТ СН'!$F$21</f>
        <v>3600.4042385000002</v>
      </c>
      <c r="D40" s="36">
        <f>SUMIFS(СВЦЭМ!$D$33:$D$776,СВЦЭМ!$A$33:$A$776,$A40,СВЦЭМ!$B$33:$B$776,D$11)+'СЕТ СН'!$F$11+СВЦЭМ!$D$10+'СЕТ СН'!$F$5-'СЕТ СН'!$F$21</f>
        <v>3607.6594163999998</v>
      </c>
      <c r="E40" s="36">
        <f>SUMIFS(СВЦЭМ!$D$33:$D$776,СВЦЭМ!$A$33:$A$776,$A40,СВЦЭМ!$B$33:$B$776,E$11)+'СЕТ СН'!$F$11+СВЦЭМ!$D$10+'СЕТ СН'!$F$5-'СЕТ СН'!$F$21</f>
        <v>3603.6583165499997</v>
      </c>
      <c r="F40" s="36">
        <f>SUMIFS(СВЦЭМ!$D$33:$D$776,СВЦЭМ!$A$33:$A$776,$A40,СВЦЭМ!$B$33:$B$776,F$11)+'СЕТ СН'!$F$11+СВЦЭМ!$D$10+'СЕТ СН'!$F$5-'СЕТ СН'!$F$21</f>
        <v>3602.04860461</v>
      </c>
      <c r="G40" s="36">
        <f>SUMIFS(СВЦЭМ!$D$33:$D$776,СВЦЭМ!$A$33:$A$776,$A40,СВЦЭМ!$B$33:$B$776,G$11)+'СЕТ СН'!$F$11+СВЦЭМ!$D$10+'СЕТ СН'!$F$5-'СЕТ СН'!$F$21</f>
        <v>3586.1074819099999</v>
      </c>
      <c r="H40" s="36">
        <f>SUMIFS(СВЦЭМ!$D$33:$D$776,СВЦЭМ!$A$33:$A$776,$A40,СВЦЭМ!$B$33:$B$776,H$11)+'СЕТ СН'!$F$11+СВЦЭМ!$D$10+'СЕТ СН'!$F$5-'СЕТ СН'!$F$21</f>
        <v>3546.6319373799997</v>
      </c>
      <c r="I40" s="36">
        <f>SUMIFS(СВЦЭМ!$D$33:$D$776,СВЦЭМ!$A$33:$A$776,$A40,СВЦЭМ!$B$33:$B$776,I$11)+'СЕТ СН'!$F$11+СВЦЭМ!$D$10+'СЕТ СН'!$F$5-'СЕТ СН'!$F$21</f>
        <v>3482.0045756</v>
      </c>
      <c r="J40" s="36">
        <f>SUMIFS(СВЦЭМ!$D$33:$D$776,СВЦЭМ!$A$33:$A$776,$A40,СВЦЭМ!$B$33:$B$776,J$11)+'СЕТ СН'!$F$11+СВЦЭМ!$D$10+'СЕТ СН'!$F$5-'СЕТ СН'!$F$21</f>
        <v>3420.8684792399999</v>
      </c>
      <c r="K40" s="36">
        <f>SUMIFS(СВЦЭМ!$D$33:$D$776,СВЦЭМ!$A$33:$A$776,$A40,СВЦЭМ!$B$33:$B$776,K$11)+'СЕТ СН'!$F$11+СВЦЭМ!$D$10+'СЕТ СН'!$F$5-'СЕТ СН'!$F$21</f>
        <v>3412.2996408399999</v>
      </c>
      <c r="L40" s="36">
        <f>SUMIFS(СВЦЭМ!$D$33:$D$776,СВЦЭМ!$A$33:$A$776,$A40,СВЦЭМ!$B$33:$B$776,L$11)+'СЕТ СН'!$F$11+СВЦЭМ!$D$10+'СЕТ СН'!$F$5-'СЕТ СН'!$F$21</f>
        <v>3414.4337115200001</v>
      </c>
      <c r="M40" s="36">
        <f>SUMIFS(СВЦЭМ!$D$33:$D$776,СВЦЭМ!$A$33:$A$776,$A40,СВЦЭМ!$B$33:$B$776,M$11)+'СЕТ СН'!$F$11+СВЦЭМ!$D$10+'СЕТ СН'!$F$5-'СЕТ СН'!$F$21</f>
        <v>3423.1540808</v>
      </c>
      <c r="N40" s="36">
        <f>SUMIFS(СВЦЭМ!$D$33:$D$776,СВЦЭМ!$A$33:$A$776,$A40,СВЦЭМ!$B$33:$B$776,N$11)+'СЕТ СН'!$F$11+СВЦЭМ!$D$10+'СЕТ СН'!$F$5-'СЕТ СН'!$F$21</f>
        <v>3433.69549422</v>
      </c>
      <c r="O40" s="36">
        <f>SUMIFS(СВЦЭМ!$D$33:$D$776,СВЦЭМ!$A$33:$A$776,$A40,СВЦЭМ!$B$33:$B$776,O$11)+'СЕТ СН'!$F$11+СВЦЭМ!$D$10+'СЕТ СН'!$F$5-'СЕТ СН'!$F$21</f>
        <v>3439.8547431000002</v>
      </c>
      <c r="P40" s="36">
        <f>SUMIFS(СВЦЭМ!$D$33:$D$776,СВЦЭМ!$A$33:$A$776,$A40,СВЦЭМ!$B$33:$B$776,P$11)+'СЕТ СН'!$F$11+СВЦЭМ!$D$10+'СЕТ СН'!$F$5-'СЕТ СН'!$F$21</f>
        <v>3448.6363260400003</v>
      </c>
      <c r="Q40" s="36">
        <f>SUMIFS(СВЦЭМ!$D$33:$D$776,СВЦЭМ!$A$33:$A$776,$A40,СВЦЭМ!$B$33:$B$776,Q$11)+'СЕТ СН'!$F$11+СВЦЭМ!$D$10+'СЕТ СН'!$F$5-'СЕТ СН'!$F$21</f>
        <v>3467.7117446900002</v>
      </c>
      <c r="R40" s="36">
        <f>SUMIFS(СВЦЭМ!$D$33:$D$776,СВЦЭМ!$A$33:$A$776,$A40,СВЦЭМ!$B$33:$B$776,R$11)+'СЕТ СН'!$F$11+СВЦЭМ!$D$10+'СЕТ СН'!$F$5-'СЕТ СН'!$F$21</f>
        <v>3466.3008466599999</v>
      </c>
      <c r="S40" s="36">
        <f>SUMIFS(СВЦЭМ!$D$33:$D$776,СВЦЭМ!$A$33:$A$776,$A40,СВЦЭМ!$B$33:$B$776,S$11)+'СЕТ СН'!$F$11+СВЦЭМ!$D$10+'СЕТ СН'!$F$5-'СЕТ СН'!$F$21</f>
        <v>3448.47026491</v>
      </c>
      <c r="T40" s="36">
        <f>SUMIFS(СВЦЭМ!$D$33:$D$776,СВЦЭМ!$A$33:$A$776,$A40,СВЦЭМ!$B$33:$B$776,T$11)+'СЕТ СН'!$F$11+СВЦЭМ!$D$10+'СЕТ СН'!$F$5-'СЕТ СН'!$F$21</f>
        <v>3427.8940895599999</v>
      </c>
      <c r="U40" s="36">
        <f>SUMIFS(СВЦЭМ!$D$33:$D$776,СВЦЭМ!$A$33:$A$776,$A40,СВЦЭМ!$B$33:$B$776,U$11)+'СЕТ СН'!$F$11+СВЦЭМ!$D$10+'СЕТ СН'!$F$5-'СЕТ СН'!$F$21</f>
        <v>3429.64812785</v>
      </c>
      <c r="V40" s="36">
        <f>SUMIFS(СВЦЭМ!$D$33:$D$776,СВЦЭМ!$A$33:$A$776,$A40,СВЦЭМ!$B$33:$B$776,V$11)+'СЕТ СН'!$F$11+СВЦЭМ!$D$10+'СЕТ СН'!$F$5-'СЕТ СН'!$F$21</f>
        <v>3448.6917542800002</v>
      </c>
      <c r="W40" s="36">
        <f>SUMIFS(СВЦЭМ!$D$33:$D$776,СВЦЭМ!$A$33:$A$776,$A40,СВЦЭМ!$B$33:$B$776,W$11)+'СЕТ СН'!$F$11+СВЦЭМ!$D$10+'СЕТ СН'!$F$5-'СЕТ СН'!$F$21</f>
        <v>3448.70110312</v>
      </c>
      <c r="X40" s="36">
        <f>SUMIFS(СВЦЭМ!$D$33:$D$776,СВЦЭМ!$A$33:$A$776,$A40,СВЦЭМ!$B$33:$B$776,X$11)+'СЕТ СН'!$F$11+СВЦЭМ!$D$10+'СЕТ СН'!$F$5-'СЕТ СН'!$F$21</f>
        <v>3446.09641749</v>
      </c>
      <c r="Y40" s="36">
        <f>SUMIFS(СВЦЭМ!$D$33:$D$776,СВЦЭМ!$A$33:$A$776,$A40,СВЦЭМ!$B$33:$B$776,Y$11)+'СЕТ СН'!$F$11+СВЦЭМ!$D$10+'СЕТ СН'!$F$5-'СЕТ СН'!$F$21</f>
        <v>3490.5911583900001</v>
      </c>
    </row>
    <row r="41" spans="1:27" ht="15.75" x14ac:dyDescent="0.2">
      <c r="A41" s="35">
        <f t="shared" si="0"/>
        <v>43495</v>
      </c>
      <c r="B41" s="36">
        <f>SUMIFS(СВЦЭМ!$D$33:$D$776,СВЦЭМ!$A$33:$A$776,$A41,СВЦЭМ!$B$33:$B$776,B$11)+'СЕТ СН'!$F$11+СВЦЭМ!$D$10+'СЕТ СН'!$F$5-'СЕТ СН'!$F$21</f>
        <v>3553.1217489999999</v>
      </c>
      <c r="C41" s="36">
        <f>SUMIFS(СВЦЭМ!$D$33:$D$776,СВЦЭМ!$A$33:$A$776,$A41,СВЦЭМ!$B$33:$B$776,C$11)+'СЕТ СН'!$F$11+СВЦЭМ!$D$10+'СЕТ СН'!$F$5-'СЕТ СН'!$F$21</f>
        <v>3568.8163687799997</v>
      </c>
      <c r="D41" s="36">
        <f>SUMIFS(СВЦЭМ!$D$33:$D$776,СВЦЭМ!$A$33:$A$776,$A41,СВЦЭМ!$B$33:$B$776,D$11)+'СЕТ СН'!$F$11+СВЦЭМ!$D$10+'СЕТ СН'!$F$5-'СЕТ СН'!$F$21</f>
        <v>3583.03380406</v>
      </c>
      <c r="E41" s="36">
        <f>SUMIFS(СВЦЭМ!$D$33:$D$776,СВЦЭМ!$A$33:$A$776,$A41,СВЦЭМ!$B$33:$B$776,E$11)+'СЕТ СН'!$F$11+СВЦЭМ!$D$10+'СЕТ СН'!$F$5-'СЕТ СН'!$F$21</f>
        <v>3580.7995978999998</v>
      </c>
      <c r="F41" s="36">
        <f>SUMIFS(СВЦЭМ!$D$33:$D$776,СВЦЭМ!$A$33:$A$776,$A41,СВЦЭМ!$B$33:$B$776,F$11)+'СЕТ СН'!$F$11+СВЦЭМ!$D$10+'СЕТ СН'!$F$5-'СЕТ СН'!$F$21</f>
        <v>3572.50819864</v>
      </c>
      <c r="G41" s="36">
        <f>SUMIFS(СВЦЭМ!$D$33:$D$776,СВЦЭМ!$A$33:$A$776,$A41,СВЦЭМ!$B$33:$B$776,G$11)+'СЕТ СН'!$F$11+СВЦЭМ!$D$10+'СЕТ СН'!$F$5-'СЕТ СН'!$F$21</f>
        <v>3564.8194171499999</v>
      </c>
      <c r="H41" s="36">
        <f>SUMIFS(СВЦЭМ!$D$33:$D$776,СВЦЭМ!$A$33:$A$776,$A41,СВЦЭМ!$B$33:$B$776,H$11)+'СЕТ СН'!$F$11+СВЦЭМ!$D$10+'СЕТ СН'!$F$5-'СЕТ СН'!$F$21</f>
        <v>3530.3456056200002</v>
      </c>
      <c r="I41" s="36">
        <f>SUMIFS(СВЦЭМ!$D$33:$D$776,СВЦЭМ!$A$33:$A$776,$A41,СВЦЭМ!$B$33:$B$776,I$11)+'СЕТ СН'!$F$11+СВЦЭМ!$D$10+'СЕТ СН'!$F$5-'СЕТ СН'!$F$21</f>
        <v>3471.3089187099999</v>
      </c>
      <c r="J41" s="36">
        <f>SUMIFS(СВЦЭМ!$D$33:$D$776,СВЦЭМ!$A$33:$A$776,$A41,СВЦЭМ!$B$33:$B$776,J$11)+'СЕТ СН'!$F$11+СВЦЭМ!$D$10+'СЕТ СН'!$F$5-'СЕТ СН'!$F$21</f>
        <v>3420.7286500999999</v>
      </c>
      <c r="K41" s="36">
        <f>SUMIFS(СВЦЭМ!$D$33:$D$776,СВЦЭМ!$A$33:$A$776,$A41,СВЦЭМ!$B$33:$B$776,K$11)+'СЕТ СН'!$F$11+СВЦЭМ!$D$10+'СЕТ СН'!$F$5-'СЕТ СН'!$F$21</f>
        <v>3422.6718328000002</v>
      </c>
      <c r="L41" s="36">
        <f>SUMIFS(СВЦЭМ!$D$33:$D$776,СВЦЭМ!$A$33:$A$776,$A41,СВЦЭМ!$B$33:$B$776,L$11)+'СЕТ СН'!$F$11+СВЦЭМ!$D$10+'СЕТ СН'!$F$5-'СЕТ СН'!$F$21</f>
        <v>3433.5266663800003</v>
      </c>
      <c r="M41" s="36">
        <f>SUMIFS(СВЦЭМ!$D$33:$D$776,СВЦЭМ!$A$33:$A$776,$A41,СВЦЭМ!$B$33:$B$776,M$11)+'СЕТ СН'!$F$11+СВЦЭМ!$D$10+'СЕТ СН'!$F$5-'СЕТ СН'!$F$21</f>
        <v>3445.9160301299999</v>
      </c>
      <c r="N41" s="36">
        <f>SUMIFS(СВЦЭМ!$D$33:$D$776,СВЦЭМ!$A$33:$A$776,$A41,СВЦЭМ!$B$33:$B$776,N$11)+'СЕТ СН'!$F$11+СВЦЭМ!$D$10+'СЕТ СН'!$F$5-'СЕТ СН'!$F$21</f>
        <v>3455.73152699</v>
      </c>
      <c r="O41" s="36">
        <f>SUMIFS(СВЦЭМ!$D$33:$D$776,СВЦЭМ!$A$33:$A$776,$A41,СВЦЭМ!$B$33:$B$776,O$11)+'СЕТ СН'!$F$11+СВЦЭМ!$D$10+'СЕТ СН'!$F$5-'СЕТ СН'!$F$21</f>
        <v>3441.3644233499999</v>
      </c>
      <c r="P41" s="36">
        <f>SUMIFS(СВЦЭМ!$D$33:$D$776,СВЦЭМ!$A$33:$A$776,$A41,СВЦЭМ!$B$33:$B$776,P$11)+'СЕТ СН'!$F$11+СВЦЭМ!$D$10+'СЕТ СН'!$F$5-'СЕТ СН'!$F$21</f>
        <v>3441.01229917</v>
      </c>
      <c r="Q41" s="36">
        <f>SUMIFS(СВЦЭМ!$D$33:$D$776,СВЦЭМ!$A$33:$A$776,$A41,СВЦЭМ!$B$33:$B$776,Q$11)+'СЕТ СН'!$F$11+СВЦЭМ!$D$10+'СЕТ СН'!$F$5-'СЕТ СН'!$F$21</f>
        <v>3447.9317711600002</v>
      </c>
      <c r="R41" s="36">
        <f>SUMIFS(СВЦЭМ!$D$33:$D$776,СВЦЭМ!$A$33:$A$776,$A41,СВЦЭМ!$B$33:$B$776,R$11)+'СЕТ СН'!$F$11+СВЦЭМ!$D$10+'СЕТ СН'!$F$5-'СЕТ СН'!$F$21</f>
        <v>3451.5188985700001</v>
      </c>
      <c r="S41" s="36">
        <f>SUMIFS(СВЦЭМ!$D$33:$D$776,СВЦЭМ!$A$33:$A$776,$A41,СВЦЭМ!$B$33:$B$776,S$11)+'СЕТ СН'!$F$11+СВЦЭМ!$D$10+'СЕТ СН'!$F$5-'СЕТ СН'!$F$21</f>
        <v>3437.2361844400002</v>
      </c>
      <c r="T41" s="36">
        <f>SUMIFS(СВЦЭМ!$D$33:$D$776,СВЦЭМ!$A$33:$A$776,$A41,СВЦЭМ!$B$33:$B$776,T$11)+'СЕТ СН'!$F$11+СВЦЭМ!$D$10+'СЕТ СН'!$F$5-'СЕТ СН'!$F$21</f>
        <v>3420.2311048900001</v>
      </c>
      <c r="U41" s="36">
        <f>SUMIFS(СВЦЭМ!$D$33:$D$776,СВЦЭМ!$A$33:$A$776,$A41,СВЦЭМ!$B$33:$B$776,U$11)+'СЕТ СН'!$F$11+СВЦЭМ!$D$10+'СЕТ СН'!$F$5-'СЕТ СН'!$F$21</f>
        <v>3417.3263408600001</v>
      </c>
      <c r="V41" s="36">
        <f>SUMIFS(СВЦЭМ!$D$33:$D$776,СВЦЭМ!$A$33:$A$776,$A41,СВЦЭМ!$B$33:$B$776,V$11)+'СЕТ СН'!$F$11+СВЦЭМ!$D$10+'СЕТ СН'!$F$5-'СЕТ СН'!$F$21</f>
        <v>3426.5107521199998</v>
      </c>
      <c r="W41" s="36">
        <f>SUMIFS(СВЦЭМ!$D$33:$D$776,СВЦЭМ!$A$33:$A$776,$A41,СВЦЭМ!$B$33:$B$776,W$11)+'СЕТ СН'!$F$11+СВЦЭМ!$D$10+'СЕТ СН'!$F$5-'СЕТ СН'!$F$21</f>
        <v>3434.0181854000002</v>
      </c>
      <c r="X41" s="36">
        <f>SUMIFS(СВЦЭМ!$D$33:$D$776,СВЦЭМ!$A$33:$A$776,$A41,СВЦЭМ!$B$33:$B$776,X$11)+'СЕТ СН'!$F$11+СВЦЭМ!$D$10+'СЕТ СН'!$F$5-'СЕТ СН'!$F$21</f>
        <v>3433.1295366100003</v>
      </c>
      <c r="Y41" s="36">
        <f>SUMIFS(СВЦЭМ!$D$33:$D$776,СВЦЭМ!$A$33:$A$776,$A41,СВЦЭМ!$B$33:$B$776,Y$11)+'СЕТ СН'!$F$11+СВЦЭМ!$D$10+'СЕТ СН'!$F$5-'СЕТ СН'!$F$21</f>
        <v>3479.6390260799999</v>
      </c>
    </row>
    <row r="42" spans="1:27" ht="15.75" x14ac:dyDescent="0.2">
      <c r="A42" s="35">
        <f t="shared" si="0"/>
        <v>43496</v>
      </c>
      <c r="B42" s="36">
        <f>SUMIFS(СВЦЭМ!$D$33:$D$776,СВЦЭМ!$A$33:$A$776,$A42,СВЦЭМ!$B$33:$B$776,B$11)+'СЕТ СН'!$F$11+СВЦЭМ!$D$10+'СЕТ СН'!$F$5-'СЕТ СН'!$F$21</f>
        <v>3557.7722249799999</v>
      </c>
      <c r="C42" s="36">
        <f>SUMIFS(СВЦЭМ!$D$33:$D$776,СВЦЭМ!$A$33:$A$776,$A42,СВЦЭМ!$B$33:$B$776,C$11)+'СЕТ СН'!$F$11+СВЦЭМ!$D$10+'СЕТ СН'!$F$5-'СЕТ СН'!$F$21</f>
        <v>3598.4009117300002</v>
      </c>
      <c r="D42" s="36">
        <f>SUMIFS(СВЦЭМ!$D$33:$D$776,СВЦЭМ!$A$33:$A$776,$A42,СВЦЭМ!$B$33:$B$776,D$11)+'СЕТ СН'!$F$11+СВЦЭМ!$D$10+'СЕТ СН'!$F$5-'СЕТ СН'!$F$21</f>
        <v>3599.7640494099996</v>
      </c>
      <c r="E42" s="36">
        <f>SUMIFS(СВЦЭМ!$D$33:$D$776,СВЦЭМ!$A$33:$A$776,$A42,СВЦЭМ!$B$33:$B$776,E$11)+'СЕТ СН'!$F$11+СВЦЭМ!$D$10+'СЕТ СН'!$F$5-'СЕТ СН'!$F$21</f>
        <v>3600.1883384499997</v>
      </c>
      <c r="F42" s="36">
        <f>SUMIFS(СВЦЭМ!$D$33:$D$776,СВЦЭМ!$A$33:$A$776,$A42,СВЦЭМ!$B$33:$B$776,F$11)+'СЕТ СН'!$F$11+СВЦЭМ!$D$10+'СЕТ СН'!$F$5-'СЕТ СН'!$F$21</f>
        <v>3595.8481483</v>
      </c>
      <c r="G42" s="36">
        <f>SUMIFS(СВЦЭМ!$D$33:$D$776,СВЦЭМ!$A$33:$A$776,$A42,СВЦЭМ!$B$33:$B$776,G$11)+'СЕТ СН'!$F$11+СВЦЭМ!$D$10+'СЕТ СН'!$F$5-'СЕТ СН'!$F$21</f>
        <v>3575.4448278</v>
      </c>
      <c r="H42" s="36">
        <f>SUMIFS(СВЦЭМ!$D$33:$D$776,СВЦЭМ!$A$33:$A$776,$A42,СВЦЭМ!$B$33:$B$776,H$11)+'СЕТ СН'!$F$11+СВЦЭМ!$D$10+'СЕТ СН'!$F$5-'СЕТ СН'!$F$21</f>
        <v>3525.8193653099997</v>
      </c>
      <c r="I42" s="36">
        <f>SUMIFS(СВЦЭМ!$D$33:$D$776,СВЦЭМ!$A$33:$A$776,$A42,СВЦЭМ!$B$33:$B$776,I$11)+'СЕТ СН'!$F$11+СВЦЭМ!$D$10+'СЕТ СН'!$F$5-'СЕТ СН'!$F$21</f>
        <v>3482.9365955399999</v>
      </c>
      <c r="J42" s="36">
        <f>SUMIFS(СВЦЭМ!$D$33:$D$776,СВЦЭМ!$A$33:$A$776,$A42,СВЦЭМ!$B$33:$B$776,J$11)+'СЕТ СН'!$F$11+СВЦЭМ!$D$10+'СЕТ СН'!$F$5-'СЕТ СН'!$F$21</f>
        <v>3426.2661191799998</v>
      </c>
      <c r="K42" s="36">
        <f>SUMIFS(СВЦЭМ!$D$33:$D$776,СВЦЭМ!$A$33:$A$776,$A42,СВЦЭМ!$B$33:$B$776,K$11)+'СЕТ СН'!$F$11+СВЦЭМ!$D$10+'СЕТ СН'!$F$5-'СЕТ СН'!$F$21</f>
        <v>3420.6263786700001</v>
      </c>
      <c r="L42" s="36">
        <f>SUMIFS(СВЦЭМ!$D$33:$D$776,СВЦЭМ!$A$33:$A$776,$A42,СВЦЭМ!$B$33:$B$776,L$11)+'СЕТ СН'!$F$11+СВЦЭМ!$D$10+'СЕТ СН'!$F$5-'СЕТ СН'!$F$21</f>
        <v>3420.3460002000002</v>
      </c>
      <c r="M42" s="36">
        <f>SUMIFS(СВЦЭМ!$D$33:$D$776,СВЦЭМ!$A$33:$A$776,$A42,СВЦЭМ!$B$33:$B$776,M$11)+'СЕТ СН'!$F$11+СВЦЭМ!$D$10+'СЕТ СН'!$F$5-'СЕТ СН'!$F$21</f>
        <v>3436.66844653</v>
      </c>
      <c r="N42" s="36">
        <f>SUMIFS(СВЦЭМ!$D$33:$D$776,СВЦЭМ!$A$33:$A$776,$A42,СВЦЭМ!$B$33:$B$776,N$11)+'СЕТ СН'!$F$11+СВЦЭМ!$D$10+'СЕТ СН'!$F$5-'СЕТ СН'!$F$21</f>
        <v>3444.39992196</v>
      </c>
      <c r="O42" s="36">
        <f>SUMIFS(СВЦЭМ!$D$33:$D$776,СВЦЭМ!$A$33:$A$776,$A42,СВЦЭМ!$B$33:$B$776,O$11)+'СЕТ СН'!$F$11+СВЦЭМ!$D$10+'СЕТ СН'!$F$5-'СЕТ СН'!$F$21</f>
        <v>3432.2704275199999</v>
      </c>
      <c r="P42" s="36">
        <f>SUMIFS(СВЦЭМ!$D$33:$D$776,СВЦЭМ!$A$33:$A$776,$A42,СВЦЭМ!$B$33:$B$776,P$11)+'СЕТ СН'!$F$11+СВЦЭМ!$D$10+'СЕТ СН'!$F$5-'СЕТ СН'!$F$21</f>
        <v>3438.9796687600001</v>
      </c>
      <c r="Q42" s="36">
        <f>SUMIFS(СВЦЭМ!$D$33:$D$776,СВЦЭМ!$A$33:$A$776,$A42,СВЦЭМ!$B$33:$B$776,Q$11)+'СЕТ СН'!$F$11+СВЦЭМ!$D$10+'СЕТ СН'!$F$5-'СЕТ СН'!$F$21</f>
        <v>3450.5977980299999</v>
      </c>
      <c r="R42" s="36">
        <f>SUMIFS(СВЦЭМ!$D$33:$D$776,СВЦЭМ!$A$33:$A$776,$A42,СВЦЭМ!$B$33:$B$776,R$11)+'СЕТ СН'!$F$11+СВЦЭМ!$D$10+'СЕТ СН'!$F$5-'СЕТ СН'!$F$21</f>
        <v>3451.4389386800003</v>
      </c>
      <c r="S42" s="36">
        <f>SUMIFS(СВЦЭМ!$D$33:$D$776,СВЦЭМ!$A$33:$A$776,$A42,СВЦЭМ!$B$33:$B$776,S$11)+'СЕТ СН'!$F$11+СВЦЭМ!$D$10+'СЕТ СН'!$F$5-'СЕТ СН'!$F$21</f>
        <v>3441.72600973</v>
      </c>
      <c r="T42" s="36">
        <f>SUMIFS(СВЦЭМ!$D$33:$D$776,СВЦЭМ!$A$33:$A$776,$A42,СВЦЭМ!$B$33:$B$776,T$11)+'СЕТ СН'!$F$11+СВЦЭМ!$D$10+'СЕТ СН'!$F$5-'СЕТ СН'!$F$21</f>
        <v>3428.9689570099999</v>
      </c>
      <c r="U42" s="36">
        <f>SUMIFS(СВЦЭМ!$D$33:$D$776,СВЦЭМ!$A$33:$A$776,$A42,СВЦЭМ!$B$33:$B$776,U$11)+'СЕТ СН'!$F$11+СВЦЭМ!$D$10+'СЕТ СН'!$F$5-'СЕТ СН'!$F$21</f>
        <v>3426.53766146</v>
      </c>
      <c r="V42" s="36">
        <f>SUMIFS(СВЦЭМ!$D$33:$D$776,СВЦЭМ!$A$33:$A$776,$A42,СВЦЭМ!$B$33:$B$776,V$11)+'СЕТ СН'!$F$11+СВЦЭМ!$D$10+'СЕТ СН'!$F$5-'СЕТ СН'!$F$21</f>
        <v>3444.0134402000003</v>
      </c>
      <c r="W42" s="36">
        <f>SUMIFS(СВЦЭМ!$D$33:$D$776,СВЦЭМ!$A$33:$A$776,$A42,СВЦЭМ!$B$33:$B$776,W$11)+'СЕТ СН'!$F$11+СВЦЭМ!$D$10+'СЕТ СН'!$F$5-'СЕТ СН'!$F$21</f>
        <v>3464.8565032699998</v>
      </c>
      <c r="X42" s="36">
        <f>SUMIFS(СВЦЭМ!$D$33:$D$776,СВЦЭМ!$A$33:$A$776,$A42,СВЦЭМ!$B$33:$B$776,X$11)+'СЕТ СН'!$F$11+СВЦЭМ!$D$10+'СЕТ СН'!$F$5-'СЕТ СН'!$F$21</f>
        <v>3468.81600364</v>
      </c>
      <c r="Y42" s="36">
        <f>SUMIFS(СВЦЭМ!$D$33:$D$776,СВЦЭМ!$A$33:$A$776,$A42,СВЦЭМ!$B$33:$B$776,Y$11)+'СЕТ СН'!$F$11+СВЦЭМ!$D$10+'СЕТ СН'!$F$5-'СЕТ СН'!$F$21</f>
        <v>3498.5157394999997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01.01.2019</v>
      </c>
      <c r="B48" s="36">
        <f>SUMIFS(СВЦЭМ!$D$33:$D$776,СВЦЭМ!$A$33:$A$776,$A48,СВЦЭМ!$B$33:$B$776,B$47)+'СЕТ СН'!$G$11+СВЦЭМ!$D$10+'СЕТ СН'!$G$5-'СЕТ СН'!$G$21</f>
        <v>3478.2879431599999</v>
      </c>
      <c r="C48" s="36">
        <f>SUMIFS(СВЦЭМ!$D$33:$D$776,СВЦЭМ!$A$33:$A$776,$A48,СВЦЭМ!$B$33:$B$776,C$47)+'СЕТ СН'!$G$11+СВЦЭМ!$D$10+'СЕТ СН'!$G$5-'СЕТ СН'!$G$21</f>
        <v>3545.4400977700002</v>
      </c>
      <c r="D48" s="36">
        <f>SUMIFS(СВЦЭМ!$D$33:$D$776,СВЦЭМ!$A$33:$A$776,$A48,СВЦЭМ!$B$33:$B$776,D$47)+'СЕТ СН'!$G$11+СВЦЭМ!$D$10+'СЕТ СН'!$G$5-'СЕТ СН'!$G$21</f>
        <v>3604.2728865399999</v>
      </c>
      <c r="E48" s="36">
        <f>SUMIFS(СВЦЭМ!$D$33:$D$776,СВЦЭМ!$A$33:$A$776,$A48,СВЦЭМ!$B$33:$B$776,E$47)+'СЕТ СН'!$G$11+СВЦЭМ!$D$10+'СЕТ СН'!$G$5-'СЕТ СН'!$G$21</f>
        <v>3617.5487662400001</v>
      </c>
      <c r="F48" s="36">
        <f>SUMIFS(СВЦЭМ!$D$33:$D$776,СВЦЭМ!$A$33:$A$776,$A48,СВЦЭМ!$B$33:$B$776,F$47)+'СЕТ СН'!$G$11+СВЦЭМ!$D$10+'СЕТ СН'!$G$5-'СЕТ СН'!$G$21</f>
        <v>3623.88865429</v>
      </c>
      <c r="G48" s="36">
        <f>SUMIFS(СВЦЭМ!$D$33:$D$776,СВЦЭМ!$A$33:$A$776,$A48,СВЦЭМ!$B$33:$B$776,G$47)+'СЕТ СН'!$G$11+СВЦЭМ!$D$10+'СЕТ СН'!$G$5-'СЕТ СН'!$G$21</f>
        <v>3624.30703842</v>
      </c>
      <c r="H48" s="36">
        <f>SUMIFS(СВЦЭМ!$D$33:$D$776,СВЦЭМ!$A$33:$A$776,$A48,СВЦЭМ!$B$33:$B$776,H$47)+'СЕТ СН'!$G$11+СВЦЭМ!$D$10+'СЕТ СН'!$G$5-'СЕТ СН'!$G$21</f>
        <v>3631.5467484999999</v>
      </c>
      <c r="I48" s="36">
        <f>SUMIFS(СВЦЭМ!$D$33:$D$776,СВЦЭМ!$A$33:$A$776,$A48,СВЦЭМ!$B$33:$B$776,I$47)+'СЕТ СН'!$G$11+СВЦЭМ!$D$10+'СЕТ СН'!$G$5-'СЕТ СН'!$G$21</f>
        <v>3622.9154239700001</v>
      </c>
      <c r="J48" s="36">
        <f>SUMIFS(СВЦЭМ!$D$33:$D$776,СВЦЭМ!$A$33:$A$776,$A48,СВЦЭМ!$B$33:$B$776,J$47)+'СЕТ СН'!$G$11+СВЦЭМ!$D$10+'СЕТ СН'!$G$5-'СЕТ СН'!$G$21</f>
        <v>3624.3201820200002</v>
      </c>
      <c r="K48" s="36">
        <f>SUMIFS(СВЦЭМ!$D$33:$D$776,СВЦЭМ!$A$33:$A$776,$A48,СВЦЭМ!$B$33:$B$776,K$47)+'СЕТ СН'!$G$11+СВЦЭМ!$D$10+'СЕТ СН'!$G$5-'СЕТ СН'!$G$21</f>
        <v>3609.0782473299996</v>
      </c>
      <c r="L48" s="36">
        <f>SUMIFS(СВЦЭМ!$D$33:$D$776,СВЦЭМ!$A$33:$A$776,$A48,СВЦЭМ!$B$33:$B$776,L$47)+'СЕТ СН'!$G$11+СВЦЭМ!$D$10+'СЕТ СН'!$G$5-'СЕТ СН'!$G$21</f>
        <v>3580.9655062000002</v>
      </c>
      <c r="M48" s="36">
        <f>SUMIFS(СВЦЭМ!$D$33:$D$776,СВЦЭМ!$A$33:$A$776,$A48,СВЦЭМ!$B$33:$B$776,M$47)+'СЕТ СН'!$G$11+СВЦЭМ!$D$10+'СЕТ СН'!$G$5-'СЕТ СН'!$G$21</f>
        <v>3573.85267011</v>
      </c>
      <c r="N48" s="36">
        <f>SUMIFS(СВЦЭМ!$D$33:$D$776,СВЦЭМ!$A$33:$A$776,$A48,СВЦЭМ!$B$33:$B$776,N$47)+'СЕТ СН'!$G$11+СВЦЭМ!$D$10+'СЕТ СН'!$G$5-'СЕТ СН'!$G$21</f>
        <v>3557.09935137</v>
      </c>
      <c r="O48" s="36">
        <f>SUMIFS(СВЦЭМ!$D$33:$D$776,СВЦЭМ!$A$33:$A$776,$A48,СВЦЭМ!$B$33:$B$776,O$47)+'СЕТ СН'!$G$11+СВЦЭМ!$D$10+'СЕТ СН'!$G$5-'СЕТ СН'!$G$21</f>
        <v>3557.2795804000002</v>
      </c>
      <c r="P48" s="36">
        <f>SUMIFS(СВЦЭМ!$D$33:$D$776,СВЦЭМ!$A$33:$A$776,$A48,СВЦЭМ!$B$33:$B$776,P$47)+'СЕТ СН'!$G$11+СВЦЭМ!$D$10+'СЕТ СН'!$G$5-'СЕТ СН'!$G$21</f>
        <v>3565.5854077499998</v>
      </c>
      <c r="Q48" s="36">
        <f>SUMIFS(СВЦЭМ!$D$33:$D$776,СВЦЭМ!$A$33:$A$776,$A48,СВЦЭМ!$B$33:$B$776,Q$47)+'СЕТ СН'!$G$11+СВЦЭМ!$D$10+'СЕТ СН'!$G$5-'СЕТ СН'!$G$21</f>
        <v>3534.75302311</v>
      </c>
      <c r="R48" s="36">
        <f>SUMIFS(СВЦЭМ!$D$33:$D$776,СВЦЭМ!$A$33:$A$776,$A48,СВЦЭМ!$B$33:$B$776,R$47)+'СЕТ СН'!$G$11+СВЦЭМ!$D$10+'СЕТ СН'!$G$5-'СЕТ СН'!$G$21</f>
        <v>3482.81347336</v>
      </c>
      <c r="S48" s="36">
        <f>SUMIFS(СВЦЭМ!$D$33:$D$776,СВЦЭМ!$A$33:$A$776,$A48,СВЦЭМ!$B$33:$B$776,S$47)+'СЕТ СН'!$G$11+СВЦЭМ!$D$10+'СЕТ СН'!$G$5-'СЕТ СН'!$G$21</f>
        <v>3416.6043376400003</v>
      </c>
      <c r="T48" s="36">
        <f>SUMIFS(СВЦЭМ!$D$33:$D$776,СВЦЭМ!$A$33:$A$776,$A48,СВЦЭМ!$B$33:$B$776,T$47)+'СЕТ СН'!$G$11+СВЦЭМ!$D$10+'СЕТ СН'!$G$5-'СЕТ СН'!$G$21</f>
        <v>3382.4087231100002</v>
      </c>
      <c r="U48" s="36">
        <f>SUMIFS(СВЦЭМ!$D$33:$D$776,СВЦЭМ!$A$33:$A$776,$A48,СВЦЭМ!$B$33:$B$776,U$47)+'СЕТ СН'!$G$11+СВЦЭМ!$D$10+'СЕТ СН'!$G$5-'СЕТ СН'!$G$21</f>
        <v>3377.7988458899999</v>
      </c>
      <c r="V48" s="36">
        <f>SUMIFS(СВЦЭМ!$D$33:$D$776,СВЦЭМ!$A$33:$A$776,$A48,СВЦЭМ!$B$33:$B$776,V$47)+'СЕТ СН'!$G$11+СВЦЭМ!$D$10+'СЕТ СН'!$G$5-'СЕТ СН'!$G$21</f>
        <v>3393.36184301</v>
      </c>
      <c r="W48" s="36">
        <f>SUMIFS(СВЦЭМ!$D$33:$D$776,СВЦЭМ!$A$33:$A$776,$A48,СВЦЭМ!$B$33:$B$776,W$47)+'СЕТ СН'!$G$11+СВЦЭМ!$D$10+'СЕТ СН'!$G$5-'СЕТ СН'!$G$21</f>
        <v>3434.2926918100002</v>
      </c>
      <c r="X48" s="36">
        <f>SUMIFS(СВЦЭМ!$D$33:$D$776,СВЦЭМ!$A$33:$A$776,$A48,СВЦЭМ!$B$33:$B$776,X$47)+'СЕТ СН'!$G$11+СВЦЭМ!$D$10+'СЕТ СН'!$G$5-'СЕТ СН'!$G$21</f>
        <v>3487.4196379600003</v>
      </c>
      <c r="Y48" s="36">
        <f>SUMIFS(СВЦЭМ!$D$33:$D$776,СВЦЭМ!$A$33:$A$776,$A48,СВЦЭМ!$B$33:$B$776,Y$47)+'СЕТ СН'!$G$11+СВЦЭМ!$D$10+'СЕТ СН'!$G$5-'СЕТ СН'!$G$21</f>
        <v>3533.9888711900003</v>
      </c>
      <c r="AA48" s="45"/>
    </row>
    <row r="49" spans="1:25" ht="15.75" x14ac:dyDescent="0.2">
      <c r="A49" s="35">
        <f>A48+1</f>
        <v>43467</v>
      </c>
      <c r="B49" s="36">
        <f>SUMIFS(СВЦЭМ!$D$33:$D$776,СВЦЭМ!$A$33:$A$776,$A49,СВЦЭМ!$B$33:$B$776,B$47)+'СЕТ СН'!$G$11+СВЦЭМ!$D$10+'СЕТ СН'!$G$5-'СЕТ СН'!$G$21</f>
        <v>3589.6539202599997</v>
      </c>
      <c r="C49" s="36">
        <f>SUMIFS(СВЦЭМ!$D$33:$D$776,СВЦЭМ!$A$33:$A$776,$A49,СВЦЭМ!$B$33:$B$776,C$47)+'СЕТ СН'!$G$11+СВЦЭМ!$D$10+'СЕТ СН'!$G$5-'СЕТ СН'!$G$21</f>
        <v>3577.3638023900003</v>
      </c>
      <c r="D49" s="36">
        <f>SUMIFS(СВЦЭМ!$D$33:$D$776,СВЦЭМ!$A$33:$A$776,$A49,СВЦЭМ!$B$33:$B$776,D$47)+'СЕТ СН'!$G$11+СВЦЭМ!$D$10+'СЕТ СН'!$G$5-'СЕТ СН'!$G$21</f>
        <v>3577.5714994500004</v>
      </c>
      <c r="E49" s="36">
        <f>SUMIFS(СВЦЭМ!$D$33:$D$776,СВЦЭМ!$A$33:$A$776,$A49,СВЦЭМ!$B$33:$B$776,E$47)+'СЕТ СН'!$G$11+СВЦЭМ!$D$10+'СЕТ СН'!$G$5-'СЕТ СН'!$G$21</f>
        <v>3589.6265579800001</v>
      </c>
      <c r="F49" s="36">
        <f>SUMIFS(СВЦЭМ!$D$33:$D$776,СВЦЭМ!$A$33:$A$776,$A49,СВЦЭМ!$B$33:$B$776,F$47)+'СЕТ СН'!$G$11+СВЦЭМ!$D$10+'СЕТ СН'!$G$5-'СЕТ СН'!$G$21</f>
        <v>3589.8835768700001</v>
      </c>
      <c r="G49" s="36">
        <f>SUMIFS(СВЦЭМ!$D$33:$D$776,СВЦЭМ!$A$33:$A$776,$A49,СВЦЭМ!$B$33:$B$776,G$47)+'СЕТ СН'!$G$11+СВЦЭМ!$D$10+'СЕТ СН'!$G$5-'СЕТ СН'!$G$21</f>
        <v>3590.3860835799996</v>
      </c>
      <c r="H49" s="36">
        <f>SUMIFS(СВЦЭМ!$D$33:$D$776,СВЦЭМ!$A$33:$A$776,$A49,СВЦЭМ!$B$33:$B$776,H$47)+'СЕТ СН'!$G$11+СВЦЭМ!$D$10+'СЕТ СН'!$G$5-'СЕТ СН'!$G$21</f>
        <v>3586.7869805999999</v>
      </c>
      <c r="I49" s="36">
        <f>SUMIFS(СВЦЭМ!$D$33:$D$776,СВЦЭМ!$A$33:$A$776,$A49,СВЦЭМ!$B$33:$B$776,I$47)+'СЕТ СН'!$G$11+СВЦЭМ!$D$10+'СЕТ СН'!$G$5-'СЕТ СН'!$G$21</f>
        <v>3569.8655885799999</v>
      </c>
      <c r="J49" s="36">
        <f>SUMIFS(СВЦЭМ!$D$33:$D$776,СВЦЭМ!$A$33:$A$776,$A49,СВЦЭМ!$B$33:$B$776,J$47)+'СЕТ СН'!$G$11+СВЦЭМ!$D$10+'СЕТ СН'!$G$5-'СЕТ СН'!$G$21</f>
        <v>3557.4967749699999</v>
      </c>
      <c r="K49" s="36">
        <f>SUMIFS(СВЦЭМ!$D$33:$D$776,СВЦЭМ!$A$33:$A$776,$A49,СВЦЭМ!$B$33:$B$776,K$47)+'СЕТ СН'!$G$11+СВЦЭМ!$D$10+'СЕТ СН'!$G$5-'СЕТ СН'!$G$21</f>
        <v>3524.6492579800001</v>
      </c>
      <c r="L49" s="36">
        <f>SUMIFS(СВЦЭМ!$D$33:$D$776,СВЦЭМ!$A$33:$A$776,$A49,СВЦЭМ!$B$33:$B$776,L$47)+'СЕТ СН'!$G$11+СВЦЭМ!$D$10+'СЕТ СН'!$G$5-'СЕТ СН'!$G$21</f>
        <v>3499.4874162200003</v>
      </c>
      <c r="M49" s="36">
        <f>SUMIFS(СВЦЭМ!$D$33:$D$776,СВЦЭМ!$A$33:$A$776,$A49,СВЦЭМ!$B$33:$B$776,M$47)+'СЕТ СН'!$G$11+СВЦЭМ!$D$10+'СЕТ СН'!$G$5-'СЕТ СН'!$G$21</f>
        <v>3500.2231161</v>
      </c>
      <c r="N49" s="36">
        <f>SUMIFS(СВЦЭМ!$D$33:$D$776,СВЦЭМ!$A$33:$A$776,$A49,СВЦЭМ!$B$33:$B$776,N$47)+'СЕТ СН'!$G$11+СВЦЭМ!$D$10+'СЕТ СН'!$G$5-'СЕТ СН'!$G$21</f>
        <v>3504.85442212</v>
      </c>
      <c r="O49" s="36">
        <f>SUMIFS(СВЦЭМ!$D$33:$D$776,СВЦЭМ!$A$33:$A$776,$A49,СВЦЭМ!$B$33:$B$776,O$47)+'СЕТ СН'!$G$11+СВЦЭМ!$D$10+'СЕТ СН'!$G$5-'СЕТ СН'!$G$21</f>
        <v>3529.6138921800002</v>
      </c>
      <c r="P49" s="36">
        <f>SUMIFS(СВЦЭМ!$D$33:$D$776,СВЦЭМ!$A$33:$A$776,$A49,СВЦЭМ!$B$33:$B$776,P$47)+'СЕТ СН'!$G$11+СВЦЭМ!$D$10+'СЕТ СН'!$G$5-'СЕТ СН'!$G$21</f>
        <v>3562.5921895000001</v>
      </c>
      <c r="Q49" s="36">
        <f>SUMIFS(СВЦЭМ!$D$33:$D$776,СВЦЭМ!$A$33:$A$776,$A49,СВЦЭМ!$B$33:$B$776,Q$47)+'СЕТ СН'!$G$11+СВЦЭМ!$D$10+'СЕТ СН'!$G$5-'СЕТ СН'!$G$21</f>
        <v>3545.9706529100004</v>
      </c>
      <c r="R49" s="36">
        <f>SUMIFS(СВЦЭМ!$D$33:$D$776,СВЦЭМ!$A$33:$A$776,$A49,СВЦЭМ!$B$33:$B$776,R$47)+'СЕТ СН'!$G$11+СВЦЭМ!$D$10+'СЕТ СН'!$G$5-'СЕТ СН'!$G$21</f>
        <v>3490.0456772900002</v>
      </c>
      <c r="S49" s="36">
        <f>SUMIFS(СВЦЭМ!$D$33:$D$776,СВЦЭМ!$A$33:$A$776,$A49,СВЦЭМ!$B$33:$B$776,S$47)+'СЕТ СН'!$G$11+СВЦЭМ!$D$10+'СЕТ СН'!$G$5-'СЕТ СН'!$G$21</f>
        <v>3434.07390192</v>
      </c>
      <c r="T49" s="36">
        <f>SUMIFS(СВЦЭМ!$D$33:$D$776,СВЦЭМ!$A$33:$A$776,$A49,СВЦЭМ!$B$33:$B$776,T$47)+'СЕТ СН'!$G$11+СВЦЭМ!$D$10+'СЕТ СН'!$G$5-'СЕТ СН'!$G$21</f>
        <v>3428.67960361</v>
      </c>
      <c r="U49" s="36">
        <f>SUMIFS(СВЦЭМ!$D$33:$D$776,СВЦЭМ!$A$33:$A$776,$A49,СВЦЭМ!$B$33:$B$776,U$47)+'СЕТ СН'!$G$11+СВЦЭМ!$D$10+'СЕТ СН'!$G$5-'СЕТ СН'!$G$21</f>
        <v>3422.0644156400003</v>
      </c>
      <c r="V49" s="36">
        <f>SUMIFS(СВЦЭМ!$D$33:$D$776,СВЦЭМ!$A$33:$A$776,$A49,СВЦЭМ!$B$33:$B$776,V$47)+'СЕТ СН'!$G$11+СВЦЭМ!$D$10+'СЕТ СН'!$G$5-'СЕТ СН'!$G$21</f>
        <v>3394.5134788300002</v>
      </c>
      <c r="W49" s="36">
        <f>SUMIFS(СВЦЭМ!$D$33:$D$776,СВЦЭМ!$A$33:$A$776,$A49,СВЦЭМ!$B$33:$B$776,W$47)+'СЕТ СН'!$G$11+СВЦЭМ!$D$10+'СЕТ СН'!$G$5-'СЕТ СН'!$G$21</f>
        <v>3434.7169490000001</v>
      </c>
      <c r="X49" s="36">
        <f>SUMIFS(СВЦЭМ!$D$33:$D$776,СВЦЭМ!$A$33:$A$776,$A49,СВЦЭМ!$B$33:$B$776,X$47)+'СЕТ СН'!$G$11+СВЦЭМ!$D$10+'СЕТ СН'!$G$5-'СЕТ СН'!$G$21</f>
        <v>3490.1666622800003</v>
      </c>
      <c r="Y49" s="36">
        <f>SUMIFS(СВЦЭМ!$D$33:$D$776,СВЦЭМ!$A$33:$A$776,$A49,СВЦЭМ!$B$33:$B$776,Y$47)+'СЕТ СН'!$G$11+СВЦЭМ!$D$10+'СЕТ СН'!$G$5-'СЕТ СН'!$G$21</f>
        <v>3537.8841198200003</v>
      </c>
    </row>
    <row r="50" spans="1:25" ht="15.75" x14ac:dyDescent="0.2">
      <c r="A50" s="35">
        <f t="shared" ref="A50:A78" si="1">A49+1</f>
        <v>43468</v>
      </c>
      <c r="B50" s="36">
        <f>SUMIFS(СВЦЭМ!$D$33:$D$776,СВЦЭМ!$A$33:$A$776,$A50,СВЦЭМ!$B$33:$B$776,B$47)+'СЕТ СН'!$G$11+СВЦЭМ!$D$10+'СЕТ СН'!$G$5-'СЕТ СН'!$G$21</f>
        <v>3555.0633847600002</v>
      </c>
      <c r="C50" s="36">
        <f>SUMIFS(СВЦЭМ!$D$33:$D$776,СВЦЭМ!$A$33:$A$776,$A50,СВЦЭМ!$B$33:$B$776,C$47)+'СЕТ СН'!$G$11+СВЦЭМ!$D$10+'СЕТ СН'!$G$5-'СЕТ СН'!$G$21</f>
        <v>3575.2217529899999</v>
      </c>
      <c r="D50" s="36">
        <f>SUMIFS(СВЦЭМ!$D$33:$D$776,СВЦЭМ!$A$33:$A$776,$A50,СВЦЭМ!$B$33:$B$776,D$47)+'СЕТ СН'!$G$11+СВЦЭМ!$D$10+'СЕТ СН'!$G$5-'СЕТ СН'!$G$21</f>
        <v>3590.4248053700003</v>
      </c>
      <c r="E50" s="36">
        <f>SUMIFS(СВЦЭМ!$D$33:$D$776,СВЦЭМ!$A$33:$A$776,$A50,СВЦЭМ!$B$33:$B$776,E$47)+'СЕТ СН'!$G$11+СВЦЭМ!$D$10+'СЕТ СН'!$G$5-'СЕТ СН'!$G$21</f>
        <v>3598.7561033100001</v>
      </c>
      <c r="F50" s="36">
        <f>SUMIFS(СВЦЭМ!$D$33:$D$776,СВЦЭМ!$A$33:$A$776,$A50,СВЦЭМ!$B$33:$B$776,F$47)+'СЕТ СН'!$G$11+СВЦЭМ!$D$10+'СЕТ СН'!$G$5-'СЕТ СН'!$G$21</f>
        <v>3602.3611954400003</v>
      </c>
      <c r="G50" s="36">
        <f>SUMIFS(СВЦЭМ!$D$33:$D$776,СВЦЭМ!$A$33:$A$776,$A50,СВЦЭМ!$B$33:$B$776,G$47)+'СЕТ СН'!$G$11+СВЦЭМ!$D$10+'СЕТ СН'!$G$5-'СЕТ СН'!$G$21</f>
        <v>3610.0284299300001</v>
      </c>
      <c r="H50" s="36">
        <f>SUMIFS(СВЦЭМ!$D$33:$D$776,СВЦЭМ!$A$33:$A$776,$A50,СВЦЭМ!$B$33:$B$776,H$47)+'СЕТ СН'!$G$11+СВЦЭМ!$D$10+'СЕТ СН'!$G$5-'СЕТ СН'!$G$21</f>
        <v>3586.9780552900002</v>
      </c>
      <c r="I50" s="36">
        <f>SUMIFS(СВЦЭМ!$D$33:$D$776,СВЦЭМ!$A$33:$A$776,$A50,СВЦЭМ!$B$33:$B$776,I$47)+'СЕТ СН'!$G$11+СВЦЭМ!$D$10+'СЕТ СН'!$G$5-'СЕТ СН'!$G$21</f>
        <v>3575.5245689200001</v>
      </c>
      <c r="J50" s="36">
        <f>SUMIFS(СВЦЭМ!$D$33:$D$776,СВЦЭМ!$A$33:$A$776,$A50,СВЦЭМ!$B$33:$B$776,J$47)+'СЕТ СН'!$G$11+СВЦЭМ!$D$10+'СЕТ СН'!$G$5-'СЕТ СН'!$G$21</f>
        <v>3555.2502388399998</v>
      </c>
      <c r="K50" s="36">
        <f>SUMIFS(СВЦЭМ!$D$33:$D$776,СВЦЭМ!$A$33:$A$776,$A50,СВЦЭМ!$B$33:$B$776,K$47)+'СЕТ СН'!$G$11+СВЦЭМ!$D$10+'СЕТ СН'!$G$5-'СЕТ СН'!$G$21</f>
        <v>3530.7862329899999</v>
      </c>
      <c r="L50" s="36">
        <f>SUMIFS(СВЦЭМ!$D$33:$D$776,СВЦЭМ!$A$33:$A$776,$A50,СВЦЭМ!$B$33:$B$776,L$47)+'СЕТ СН'!$G$11+СВЦЭМ!$D$10+'СЕТ СН'!$G$5-'СЕТ СН'!$G$21</f>
        <v>3509.5036707600002</v>
      </c>
      <c r="M50" s="36">
        <f>SUMIFS(СВЦЭМ!$D$33:$D$776,СВЦЭМ!$A$33:$A$776,$A50,СВЦЭМ!$B$33:$B$776,M$47)+'СЕТ СН'!$G$11+СВЦЭМ!$D$10+'СЕТ СН'!$G$5-'СЕТ СН'!$G$21</f>
        <v>3504.9447445400001</v>
      </c>
      <c r="N50" s="36">
        <f>SUMIFS(СВЦЭМ!$D$33:$D$776,СВЦЭМ!$A$33:$A$776,$A50,СВЦЭМ!$B$33:$B$776,N$47)+'СЕТ СН'!$G$11+СВЦЭМ!$D$10+'СЕТ СН'!$G$5-'СЕТ СН'!$G$21</f>
        <v>3508.2640502900003</v>
      </c>
      <c r="O50" s="36">
        <f>SUMIFS(СВЦЭМ!$D$33:$D$776,СВЦЭМ!$A$33:$A$776,$A50,СВЦЭМ!$B$33:$B$776,O$47)+'СЕТ СН'!$G$11+СВЦЭМ!$D$10+'СЕТ СН'!$G$5-'СЕТ СН'!$G$21</f>
        <v>3534.1720523000004</v>
      </c>
      <c r="P50" s="36">
        <f>SUMIFS(СВЦЭМ!$D$33:$D$776,СВЦЭМ!$A$33:$A$776,$A50,СВЦЭМ!$B$33:$B$776,P$47)+'СЕТ СН'!$G$11+СВЦЭМ!$D$10+'СЕТ СН'!$G$5-'СЕТ СН'!$G$21</f>
        <v>3553.5787789999999</v>
      </c>
      <c r="Q50" s="36">
        <f>SUMIFS(СВЦЭМ!$D$33:$D$776,СВЦЭМ!$A$33:$A$776,$A50,СВЦЭМ!$B$33:$B$776,Q$47)+'СЕТ СН'!$G$11+СВЦЭМ!$D$10+'СЕТ СН'!$G$5-'СЕТ СН'!$G$21</f>
        <v>3529.2375294000003</v>
      </c>
      <c r="R50" s="36">
        <f>SUMIFS(СВЦЭМ!$D$33:$D$776,СВЦЭМ!$A$33:$A$776,$A50,СВЦЭМ!$B$33:$B$776,R$47)+'СЕТ СН'!$G$11+СВЦЭМ!$D$10+'СЕТ СН'!$G$5-'СЕТ СН'!$G$21</f>
        <v>3485.3852777800003</v>
      </c>
      <c r="S50" s="36">
        <f>SUMIFS(СВЦЭМ!$D$33:$D$776,СВЦЭМ!$A$33:$A$776,$A50,СВЦЭМ!$B$33:$B$776,S$47)+'СЕТ СН'!$G$11+СВЦЭМ!$D$10+'СЕТ СН'!$G$5-'СЕТ СН'!$G$21</f>
        <v>3427.4063287700001</v>
      </c>
      <c r="T50" s="36">
        <f>SUMIFS(СВЦЭМ!$D$33:$D$776,СВЦЭМ!$A$33:$A$776,$A50,СВЦЭМ!$B$33:$B$776,T$47)+'СЕТ СН'!$G$11+СВЦЭМ!$D$10+'СЕТ СН'!$G$5-'СЕТ СН'!$G$21</f>
        <v>3397.6100928599999</v>
      </c>
      <c r="U50" s="36">
        <f>SUMIFS(СВЦЭМ!$D$33:$D$776,СВЦЭМ!$A$33:$A$776,$A50,СВЦЭМ!$B$33:$B$776,U$47)+'СЕТ СН'!$G$11+СВЦЭМ!$D$10+'СЕТ СН'!$G$5-'СЕТ СН'!$G$21</f>
        <v>3401.1505651699999</v>
      </c>
      <c r="V50" s="36">
        <f>SUMIFS(СВЦЭМ!$D$33:$D$776,СВЦЭМ!$A$33:$A$776,$A50,СВЦЭМ!$B$33:$B$776,V$47)+'СЕТ СН'!$G$11+СВЦЭМ!$D$10+'СЕТ СН'!$G$5-'СЕТ СН'!$G$21</f>
        <v>3409.4219300200002</v>
      </c>
      <c r="W50" s="36">
        <f>SUMIFS(СВЦЭМ!$D$33:$D$776,СВЦЭМ!$A$33:$A$776,$A50,СВЦЭМ!$B$33:$B$776,W$47)+'СЕТ СН'!$G$11+СВЦЭМ!$D$10+'СЕТ СН'!$G$5-'СЕТ СН'!$G$21</f>
        <v>3465.52573226</v>
      </c>
      <c r="X50" s="36">
        <f>SUMIFS(СВЦЭМ!$D$33:$D$776,СВЦЭМ!$A$33:$A$776,$A50,СВЦЭМ!$B$33:$B$776,X$47)+'СЕТ СН'!$G$11+СВЦЭМ!$D$10+'СЕТ СН'!$G$5-'СЕТ СН'!$G$21</f>
        <v>3521.21846134</v>
      </c>
      <c r="Y50" s="36">
        <f>SUMIFS(СВЦЭМ!$D$33:$D$776,СВЦЭМ!$A$33:$A$776,$A50,СВЦЭМ!$B$33:$B$776,Y$47)+'СЕТ СН'!$G$11+СВЦЭМ!$D$10+'СЕТ СН'!$G$5-'СЕТ СН'!$G$21</f>
        <v>3570.30053503</v>
      </c>
    </row>
    <row r="51" spans="1:25" ht="15.75" x14ac:dyDescent="0.2">
      <c r="A51" s="35">
        <f t="shared" si="1"/>
        <v>43469</v>
      </c>
      <c r="B51" s="36">
        <f>SUMIFS(СВЦЭМ!$D$33:$D$776,СВЦЭМ!$A$33:$A$776,$A51,СВЦЭМ!$B$33:$B$776,B$47)+'СЕТ СН'!$G$11+СВЦЭМ!$D$10+'СЕТ СН'!$G$5-'СЕТ СН'!$G$21</f>
        <v>3545.2325931400001</v>
      </c>
      <c r="C51" s="36">
        <f>SUMIFS(СВЦЭМ!$D$33:$D$776,СВЦЭМ!$A$33:$A$776,$A51,СВЦЭМ!$B$33:$B$776,C$47)+'СЕТ СН'!$G$11+СВЦЭМ!$D$10+'СЕТ СН'!$G$5-'СЕТ СН'!$G$21</f>
        <v>3567.33179251</v>
      </c>
      <c r="D51" s="36">
        <f>SUMIFS(СВЦЭМ!$D$33:$D$776,СВЦЭМ!$A$33:$A$776,$A51,СВЦЭМ!$B$33:$B$776,D$47)+'СЕТ СН'!$G$11+СВЦЭМ!$D$10+'СЕТ СН'!$G$5-'СЕТ СН'!$G$21</f>
        <v>3581.4512064800001</v>
      </c>
      <c r="E51" s="36">
        <f>SUMIFS(СВЦЭМ!$D$33:$D$776,СВЦЭМ!$A$33:$A$776,$A51,СВЦЭМ!$B$33:$B$776,E$47)+'СЕТ СН'!$G$11+СВЦЭМ!$D$10+'СЕТ СН'!$G$5-'СЕТ СН'!$G$21</f>
        <v>3592.9107242600003</v>
      </c>
      <c r="F51" s="36">
        <f>SUMIFS(СВЦЭМ!$D$33:$D$776,СВЦЭМ!$A$33:$A$776,$A51,СВЦЭМ!$B$33:$B$776,F$47)+'СЕТ СН'!$G$11+СВЦЭМ!$D$10+'СЕТ СН'!$G$5-'СЕТ СН'!$G$21</f>
        <v>3596.8255323900003</v>
      </c>
      <c r="G51" s="36">
        <f>SUMIFS(СВЦЭМ!$D$33:$D$776,СВЦЭМ!$A$33:$A$776,$A51,СВЦЭМ!$B$33:$B$776,G$47)+'СЕТ СН'!$G$11+СВЦЭМ!$D$10+'СЕТ СН'!$G$5-'СЕТ СН'!$G$21</f>
        <v>3594.6863275200003</v>
      </c>
      <c r="H51" s="36">
        <f>SUMIFS(СВЦЭМ!$D$33:$D$776,СВЦЭМ!$A$33:$A$776,$A51,СВЦЭМ!$B$33:$B$776,H$47)+'СЕТ СН'!$G$11+СВЦЭМ!$D$10+'СЕТ СН'!$G$5-'СЕТ СН'!$G$21</f>
        <v>3608.7840498099999</v>
      </c>
      <c r="I51" s="36">
        <f>SUMIFS(СВЦЭМ!$D$33:$D$776,СВЦЭМ!$A$33:$A$776,$A51,СВЦЭМ!$B$33:$B$776,I$47)+'СЕТ СН'!$G$11+СВЦЭМ!$D$10+'СЕТ СН'!$G$5-'СЕТ СН'!$G$21</f>
        <v>3597.6746219899997</v>
      </c>
      <c r="J51" s="36">
        <f>SUMIFS(СВЦЭМ!$D$33:$D$776,СВЦЭМ!$A$33:$A$776,$A51,СВЦЭМ!$B$33:$B$776,J$47)+'СЕТ СН'!$G$11+СВЦЭМ!$D$10+'СЕТ СН'!$G$5-'СЕТ СН'!$G$21</f>
        <v>3569.0829267099998</v>
      </c>
      <c r="K51" s="36">
        <f>SUMIFS(СВЦЭМ!$D$33:$D$776,СВЦЭМ!$A$33:$A$776,$A51,СВЦЭМ!$B$33:$B$776,K$47)+'СЕТ СН'!$G$11+СВЦЭМ!$D$10+'СЕТ СН'!$G$5-'СЕТ СН'!$G$21</f>
        <v>3540.5541592200002</v>
      </c>
      <c r="L51" s="36">
        <f>SUMIFS(СВЦЭМ!$D$33:$D$776,СВЦЭМ!$A$33:$A$776,$A51,СВЦЭМ!$B$33:$B$776,L$47)+'СЕТ СН'!$G$11+СВЦЭМ!$D$10+'СЕТ СН'!$G$5-'СЕТ СН'!$G$21</f>
        <v>3524.88233489</v>
      </c>
      <c r="M51" s="36">
        <f>SUMIFS(СВЦЭМ!$D$33:$D$776,СВЦЭМ!$A$33:$A$776,$A51,СВЦЭМ!$B$33:$B$776,M$47)+'СЕТ СН'!$G$11+СВЦЭМ!$D$10+'СЕТ СН'!$G$5-'СЕТ СН'!$G$21</f>
        <v>3511.94184473</v>
      </c>
      <c r="N51" s="36">
        <f>SUMIFS(СВЦЭМ!$D$33:$D$776,СВЦЭМ!$A$33:$A$776,$A51,СВЦЭМ!$B$33:$B$776,N$47)+'СЕТ СН'!$G$11+СВЦЭМ!$D$10+'СЕТ СН'!$G$5-'СЕТ СН'!$G$21</f>
        <v>3526.2710807600001</v>
      </c>
      <c r="O51" s="36">
        <f>SUMIFS(СВЦЭМ!$D$33:$D$776,СВЦЭМ!$A$33:$A$776,$A51,СВЦЭМ!$B$33:$B$776,O$47)+'СЕТ СН'!$G$11+СВЦЭМ!$D$10+'СЕТ СН'!$G$5-'СЕТ СН'!$G$21</f>
        <v>3541.95662399</v>
      </c>
      <c r="P51" s="36">
        <f>SUMIFS(СВЦЭМ!$D$33:$D$776,СВЦЭМ!$A$33:$A$776,$A51,СВЦЭМ!$B$33:$B$776,P$47)+'СЕТ СН'!$G$11+СВЦЭМ!$D$10+'СЕТ СН'!$G$5-'СЕТ СН'!$G$21</f>
        <v>3567.0433229399996</v>
      </c>
      <c r="Q51" s="36">
        <f>SUMIFS(СВЦЭМ!$D$33:$D$776,СВЦЭМ!$A$33:$A$776,$A51,СВЦЭМ!$B$33:$B$776,Q$47)+'СЕТ СН'!$G$11+СВЦЭМ!$D$10+'СЕТ СН'!$G$5-'СЕТ СН'!$G$21</f>
        <v>3537.8853377400001</v>
      </c>
      <c r="R51" s="36">
        <f>SUMIFS(СВЦЭМ!$D$33:$D$776,СВЦЭМ!$A$33:$A$776,$A51,СВЦЭМ!$B$33:$B$776,R$47)+'СЕТ СН'!$G$11+СВЦЭМ!$D$10+'СЕТ СН'!$G$5-'СЕТ СН'!$G$21</f>
        <v>3493.1250446499998</v>
      </c>
      <c r="S51" s="36">
        <f>SUMIFS(СВЦЭМ!$D$33:$D$776,СВЦЭМ!$A$33:$A$776,$A51,СВЦЭМ!$B$33:$B$776,S$47)+'СЕТ СН'!$G$11+СВЦЭМ!$D$10+'СЕТ СН'!$G$5-'СЕТ СН'!$G$21</f>
        <v>3411.2443469600003</v>
      </c>
      <c r="T51" s="36">
        <f>SUMIFS(СВЦЭМ!$D$33:$D$776,СВЦЭМ!$A$33:$A$776,$A51,СВЦЭМ!$B$33:$B$776,T$47)+'СЕТ СН'!$G$11+СВЦЭМ!$D$10+'СЕТ СН'!$G$5-'СЕТ СН'!$G$21</f>
        <v>3379.60667036</v>
      </c>
      <c r="U51" s="36">
        <f>SUMIFS(СВЦЭМ!$D$33:$D$776,СВЦЭМ!$A$33:$A$776,$A51,СВЦЭМ!$B$33:$B$776,U$47)+'СЕТ СН'!$G$11+СВЦЭМ!$D$10+'СЕТ СН'!$G$5-'СЕТ СН'!$G$21</f>
        <v>3386.03334761</v>
      </c>
      <c r="V51" s="36">
        <f>SUMIFS(СВЦЭМ!$D$33:$D$776,СВЦЭМ!$A$33:$A$776,$A51,СВЦЭМ!$B$33:$B$776,V$47)+'СЕТ СН'!$G$11+СВЦЭМ!$D$10+'СЕТ СН'!$G$5-'СЕТ СН'!$G$21</f>
        <v>3398.6611552900004</v>
      </c>
      <c r="W51" s="36">
        <f>SUMIFS(СВЦЭМ!$D$33:$D$776,СВЦЭМ!$A$33:$A$776,$A51,СВЦЭМ!$B$33:$B$776,W$47)+'СЕТ СН'!$G$11+СВЦЭМ!$D$10+'СЕТ СН'!$G$5-'СЕТ СН'!$G$21</f>
        <v>3455.05026279</v>
      </c>
      <c r="X51" s="36">
        <f>SUMIFS(СВЦЭМ!$D$33:$D$776,СВЦЭМ!$A$33:$A$776,$A51,СВЦЭМ!$B$33:$B$776,X$47)+'СЕТ СН'!$G$11+СВЦЭМ!$D$10+'СЕТ СН'!$G$5-'СЕТ СН'!$G$21</f>
        <v>3512.9007955699999</v>
      </c>
      <c r="Y51" s="36">
        <f>SUMIFS(СВЦЭМ!$D$33:$D$776,СВЦЭМ!$A$33:$A$776,$A51,СВЦЭМ!$B$33:$B$776,Y$47)+'СЕТ СН'!$G$11+СВЦЭМ!$D$10+'СЕТ СН'!$G$5-'СЕТ СН'!$G$21</f>
        <v>3573.3073119299997</v>
      </c>
    </row>
    <row r="52" spans="1:25" ht="15.75" x14ac:dyDescent="0.2">
      <c r="A52" s="35">
        <f t="shared" si="1"/>
        <v>43470</v>
      </c>
      <c r="B52" s="36">
        <f>SUMIFS(СВЦЭМ!$D$33:$D$776,СВЦЭМ!$A$33:$A$776,$A52,СВЦЭМ!$B$33:$B$776,B$47)+'СЕТ СН'!$G$11+СВЦЭМ!$D$10+'СЕТ СН'!$G$5-'СЕТ СН'!$G$21</f>
        <v>3557.8876104000001</v>
      </c>
      <c r="C52" s="36">
        <f>SUMIFS(СВЦЭМ!$D$33:$D$776,СВЦЭМ!$A$33:$A$776,$A52,СВЦЭМ!$B$33:$B$776,C$47)+'СЕТ СН'!$G$11+СВЦЭМ!$D$10+'СЕТ СН'!$G$5-'СЕТ СН'!$G$21</f>
        <v>3570.9535053999998</v>
      </c>
      <c r="D52" s="36">
        <f>SUMIFS(СВЦЭМ!$D$33:$D$776,СВЦЭМ!$A$33:$A$776,$A52,СВЦЭМ!$B$33:$B$776,D$47)+'СЕТ СН'!$G$11+СВЦЭМ!$D$10+'СЕТ СН'!$G$5-'СЕТ СН'!$G$21</f>
        <v>3588.7230362999999</v>
      </c>
      <c r="E52" s="36">
        <f>SUMIFS(СВЦЭМ!$D$33:$D$776,СВЦЭМ!$A$33:$A$776,$A52,СВЦЭМ!$B$33:$B$776,E$47)+'СЕТ СН'!$G$11+СВЦЭМ!$D$10+'СЕТ СН'!$G$5-'СЕТ СН'!$G$21</f>
        <v>3600.6837737799997</v>
      </c>
      <c r="F52" s="36">
        <f>SUMIFS(СВЦЭМ!$D$33:$D$776,СВЦЭМ!$A$33:$A$776,$A52,СВЦЭМ!$B$33:$B$776,F$47)+'СЕТ СН'!$G$11+СВЦЭМ!$D$10+'СЕТ СН'!$G$5-'СЕТ СН'!$G$21</f>
        <v>3606.53422907</v>
      </c>
      <c r="G52" s="36">
        <f>SUMIFS(СВЦЭМ!$D$33:$D$776,СВЦЭМ!$A$33:$A$776,$A52,СВЦЭМ!$B$33:$B$776,G$47)+'СЕТ СН'!$G$11+СВЦЭМ!$D$10+'СЕТ СН'!$G$5-'СЕТ СН'!$G$21</f>
        <v>3594.8787971700003</v>
      </c>
      <c r="H52" s="36">
        <f>SUMIFS(СВЦЭМ!$D$33:$D$776,СВЦЭМ!$A$33:$A$776,$A52,СВЦЭМ!$B$33:$B$776,H$47)+'СЕТ СН'!$G$11+СВЦЭМ!$D$10+'СЕТ СН'!$G$5-'СЕТ СН'!$G$21</f>
        <v>3602.6229575899997</v>
      </c>
      <c r="I52" s="36">
        <f>SUMIFS(СВЦЭМ!$D$33:$D$776,СВЦЭМ!$A$33:$A$776,$A52,СВЦЭМ!$B$33:$B$776,I$47)+'СЕТ СН'!$G$11+СВЦЭМ!$D$10+'СЕТ СН'!$G$5-'СЕТ СН'!$G$21</f>
        <v>3579.0611555799996</v>
      </c>
      <c r="J52" s="36">
        <f>SUMIFS(СВЦЭМ!$D$33:$D$776,СВЦЭМ!$A$33:$A$776,$A52,СВЦЭМ!$B$33:$B$776,J$47)+'СЕТ СН'!$G$11+СВЦЭМ!$D$10+'СЕТ СН'!$G$5-'СЕТ СН'!$G$21</f>
        <v>3561.11870933</v>
      </c>
      <c r="K52" s="36">
        <f>SUMIFS(СВЦЭМ!$D$33:$D$776,СВЦЭМ!$A$33:$A$776,$A52,СВЦЭМ!$B$33:$B$776,K$47)+'СЕТ СН'!$G$11+СВЦЭМ!$D$10+'СЕТ СН'!$G$5-'СЕТ СН'!$G$21</f>
        <v>3532.6246736200001</v>
      </c>
      <c r="L52" s="36">
        <f>SUMIFS(СВЦЭМ!$D$33:$D$776,СВЦЭМ!$A$33:$A$776,$A52,СВЦЭМ!$B$33:$B$776,L$47)+'СЕТ СН'!$G$11+СВЦЭМ!$D$10+'СЕТ СН'!$G$5-'СЕТ СН'!$G$21</f>
        <v>3518.72610562</v>
      </c>
      <c r="M52" s="36">
        <f>SUMIFS(СВЦЭМ!$D$33:$D$776,СВЦЭМ!$A$33:$A$776,$A52,СВЦЭМ!$B$33:$B$776,M$47)+'СЕТ СН'!$G$11+СВЦЭМ!$D$10+'СЕТ СН'!$G$5-'СЕТ СН'!$G$21</f>
        <v>3514.9843279400002</v>
      </c>
      <c r="N52" s="36">
        <f>SUMIFS(СВЦЭМ!$D$33:$D$776,СВЦЭМ!$A$33:$A$776,$A52,СВЦЭМ!$B$33:$B$776,N$47)+'СЕТ СН'!$G$11+СВЦЭМ!$D$10+'СЕТ СН'!$G$5-'СЕТ СН'!$G$21</f>
        <v>3529.0509612800001</v>
      </c>
      <c r="O52" s="36">
        <f>SUMIFS(СВЦЭМ!$D$33:$D$776,СВЦЭМ!$A$33:$A$776,$A52,СВЦЭМ!$B$33:$B$776,O$47)+'СЕТ СН'!$G$11+СВЦЭМ!$D$10+'СЕТ СН'!$G$5-'СЕТ СН'!$G$21</f>
        <v>3544.9868658700002</v>
      </c>
      <c r="P52" s="36">
        <f>SUMIFS(СВЦЭМ!$D$33:$D$776,СВЦЭМ!$A$33:$A$776,$A52,СВЦЭМ!$B$33:$B$776,P$47)+'СЕТ СН'!$G$11+СВЦЭМ!$D$10+'СЕТ СН'!$G$5-'СЕТ СН'!$G$21</f>
        <v>3573.1166660199997</v>
      </c>
      <c r="Q52" s="36">
        <f>SUMIFS(СВЦЭМ!$D$33:$D$776,СВЦЭМ!$A$33:$A$776,$A52,СВЦЭМ!$B$33:$B$776,Q$47)+'СЕТ СН'!$G$11+СВЦЭМ!$D$10+'СЕТ СН'!$G$5-'СЕТ СН'!$G$21</f>
        <v>3541.5648412800001</v>
      </c>
      <c r="R52" s="36">
        <f>SUMIFS(СВЦЭМ!$D$33:$D$776,СВЦЭМ!$A$33:$A$776,$A52,СВЦЭМ!$B$33:$B$776,R$47)+'СЕТ СН'!$G$11+СВЦЭМ!$D$10+'СЕТ СН'!$G$5-'СЕТ СН'!$G$21</f>
        <v>3491.7071014000003</v>
      </c>
      <c r="S52" s="36">
        <f>SUMIFS(СВЦЭМ!$D$33:$D$776,СВЦЭМ!$A$33:$A$776,$A52,СВЦЭМ!$B$33:$B$776,S$47)+'СЕТ СН'!$G$11+СВЦЭМ!$D$10+'СЕТ СН'!$G$5-'СЕТ СН'!$G$21</f>
        <v>3420.0876711800001</v>
      </c>
      <c r="T52" s="36">
        <f>SUMIFS(СВЦЭМ!$D$33:$D$776,СВЦЭМ!$A$33:$A$776,$A52,СВЦЭМ!$B$33:$B$776,T$47)+'СЕТ СН'!$G$11+СВЦЭМ!$D$10+'СЕТ СН'!$G$5-'СЕТ СН'!$G$21</f>
        <v>3381.9035556700001</v>
      </c>
      <c r="U52" s="36">
        <f>SUMIFS(СВЦЭМ!$D$33:$D$776,СВЦЭМ!$A$33:$A$776,$A52,СВЦЭМ!$B$33:$B$776,U$47)+'СЕТ СН'!$G$11+СВЦЭМ!$D$10+'СЕТ СН'!$G$5-'СЕТ СН'!$G$21</f>
        <v>3381.37940226</v>
      </c>
      <c r="V52" s="36">
        <f>SUMIFS(СВЦЭМ!$D$33:$D$776,СВЦЭМ!$A$33:$A$776,$A52,СВЦЭМ!$B$33:$B$776,V$47)+'СЕТ СН'!$G$11+СВЦЭМ!$D$10+'СЕТ СН'!$G$5-'СЕТ СН'!$G$21</f>
        <v>3400.6240617800004</v>
      </c>
      <c r="W52" s="36">
        <f>SUMIFS(СВЦЭМ!$D$33:$D$776,СВЦЭМ!$A$33:$A$776,$A52,СВЦЭМ!$B$33:$B$776,W$47)+'СЕТ СН'!$G$11+СВЦЭМ!$D$10+'СЕТ СН'!$G$5-'СЕТ СН'!$G$21</f>
        <v>3465.7530848200004</v>
      </c>
      <c r="X52" s="36">
        <f>SUMIFS(СВЦЭМ!$D$33:$D$776,СВЦЭМ!$A$33:$A$776,$A52,СВЦЭМ!$B$33:$B$776,X$47)+'СЕТ СН'!$G$11+СВЦЭМ!$D$10+'СЕТ СН'!$G$5-'СЕТ СН'!$G$21</f>
        <v>3518.9039272099999</v>
      </c>
      <c r="Y52" s="36">
        <f>SUMIFS(СВЦЭМ!$D$33:$D$776,СВЦЭМ!$A$33:$A$776,$A52,СВЦЭМ!$B$33:$B$776,Y$47)+'СЕТ СН'!$G$11+СВЦЭМ!$D$10+'СЕТ СН'!$G$5-'СЕТ СН'!$G$21</f>
        <v>3573.6629476199996</v>
      </c>
    </row>
    <row r="53" spans="1:25" ht="15.75" x14ac:dyDescent="0.2">
      <c r="A53" s="35">
        <f t="shared" si="1"/>
        <v>43471</v>
      </c>
      <c r="B53" s="36">
        <f>SUMIFS(СВЦЭМ!$D$33:$D$776,СВЦЭМ!$A$33:$A$776,$A53,СВЦЭМ!$B$33:$B$776,B$47)+'СЕТ СН'!$G$11+СВЦЭМ!$D$10+'СЕТ СН'!$G$5-'СЕТ СН'!$G$21</f>
        <v>3580.7873111700001</v>
      </c>
      <c r="C53" s="36">
        <f>SUMIFS(СВЦЭМ!$D$33:$D$776,СВЦЭМ!$A$33:$A$776,$A53,СВЦЭМ!$B$33:$B$776,C$47)+'СЕТ СН'!$G$11+СВЦЭМ!$D$10+'СЕТ СН'!$G$5-'СЕТ СН'!$G$21</f>
        <v>3604.9946518500001</v>
      </c>
      <c r="D53" s="36">
        <f>SUMIFS(СВЦЭМ!$D$33:$D$776,СВЦЭМ!$A$33:$A$776,$A53,СВЦЭМ!$B$33:$B$776,D$47)+'СЕТ СН'!$G$11+СВЦЭМ!$D$10+'СЕТ СН'!$G$5-'СЕТ СН'!$G$21</f>
        <v>3614.7735564</v>
      </c>
      <c r="E53" s="36">
        <f>SUMIFS(СВЦЭМ!$D$33:$D$776,СВЦЭМ!$A$33:$A$776,$A53,СВЦЭМ!$B$33:$B$776,E$47)+'СЕТ СН'!$G$11+СВЦЭМ!$D$10+'СЕТ СН'!$G$5-'СЕТ СН'!$G$21</f>
        <v>3616.6513084099997</v>
      </c>
      <c r="F53" s="36">
        <f>SUMIFS(СВЦЭМ!$D$33:$D$776,СВЦЭМ!$A$33:$A$776,$A53,СВЦЭМ!$B$33:$B$776,F$47)+'СЕТ СН'!$G$11+СВЦЭМ!$D$10+'СЕТ СН'!$G$5-'СЕТ СН'!$G$21</f>
        <v>3618.9661163599999</v>
      </c>
      <c r="G53" s="36">
        <f>SUMIFS(СВЦЭМ!$D$33:$D$776,СВЦЭМ!$A$33:$A$776,$A53,СВЦЭМ!$B$33:$B$776,G$47)+'СЕТ СН'!$G$11+СВЦЭМ!$D$10+'СЕТ СН'!$G$5-'СЕТ СН'!$G$21</f>
        <v>3615.6920619299999</v>
      </c>
      <c r="H53" s="36">
        <f>SUMIFS(СВЦЭМ!$D$33:$D$776,СВЦЭМ!$A$33:$A$776,$A53,СВЦЭМ!$B$33:$B$776,H$47)+'СЕТ СН'!$G$11+СВЦЭМ!$D$10+'СЕТ СН'!$G$5-'СЕТ СН'!$G$21</f>
        <v>3604.0643681399997</v>
      </c>
      <c r="I53" s="36">
        <f>SUMIFS(СВЦЭМ!$D$33:$D$776,СВЦЭМ!$A$33:$A$776,$A53,СВЦЭМ!$B$33:$B$776,I$47)+'СЕТ СН'!$G$11+СВЦЭМ!$D$10+'СЕТ СН'!$G$5-'СЕТ СН'!$G$21</f>
        <v>3568.1109970500002</v>
      </c>
      <c r="J53" s="36">
        <f>SUMIFS(СВЦЭМ!$D$33:$D$776,СВЦЭМ!$A$33:$A$776,$A53,СВЦЭМ!$B$33:$B$776,J$47)+'СЕТ СН'!$G$11+СВЦЭМ!$D$10+'СЕТ СН'!$G$5-'СЕТ СН'!$G$21</f>
        <v>3543.8837569500001</v>
      </c>
      <c r="K53" s="36">
        <f>SUMIFS(СВЦЭМ!$D$33:$D$776,СВЦЭМ!$A$33:$A$776,$A53,СВЦЭМ!$B$33:$B$776,K$47)+'СЕТ СН'!$G$11+СВЦЭМ!$D$10+'СЕТ СН'!$G$5-'СЕТ СН'!$G$21</f>
        <v>3518.2738437000003</v>
      </c>
      <c r="L53" s="36">
        <f>SUMIFS(СВЦЭМ!$D$33:$D$776,СВЦЭМ!$A$33:$A$776,$A53,СВЦЭМ!$B$33:$B$776,L$47)+'СЕТ СН'!$G$11+СВЦЭМ!$D$10+'СЕТ СН'!$G$5-'СЕТ СН'!$G$21</f>
        <v>3504.62963919</v>
      </c>
      <c r="M53" s="36">
        <f>SUMIFS(СВЦЭМ!$D$33:$D$776,СВЦЭМ!$A$33:$A$776,$A53,СВЦЭМ!$B$33:$B$776,M$47)+'СЕТ СН'!$G$11+СВЦЭМ!$D$10+'СЕТ СН'!$G$5-'СЕТ СН'!$G$21</f>
        <v>3503.4559847700002</v>
      </c>
      <c r="N53" s="36">
        <f>SUMIFS(СВЦЭМ!$D$33:$D$776,СВЦЭМ!$A$33:$A$776,$A53,СВЦЭМ!$B$33:$B$776,N$47)+'СЕТ СН'!$G$11+СВЦЭМ!$D$10+'СЕТ СН'!$G$5-'СЕТ СН'!$G$21</f>
        <v>3515.4293050000001</v>
      </c>
      <c r="O53" s="36">
        <f>SUMIFS(СВЦЭМ!$D$33:$D$776,СВЦЭМ!$A$33:$A$776,$A53,СВЦЭМ!$B$33:$B$776,O$47)+'СЕТ СН'!$G$11+СВЦЭМ!$D$10+'СЕТ СН'!$G$5-'СЕТ СН'!$G$21</f>
        <v>3526.24447766</v>
      </c>
      <c r="P53" s="36">
        <f>SUMIFS(СВЦЭМ!$D$33:$D$776,СВЦЭМ!$A$33:$A$776,$A53,СВЦЭМ!$B$33:$B$776,P$47)+'СЕТ СН'!$G$11+СВЦЭМ!$D$10+'СЕТ СН'!$G$5-'СЕТ СН'!$G$21</f>
        <v>3544.5745581400001</v>
      </c>
      <c r="Q53" s="36">
        <f>SUMIFS(СВЦЭМ!$D$33:$D$776,СВЦЭМ!$A$33:$A$776,$A53,СВЦЭМ!$B$33:$B$776,Q$47)+'СЕТ СН'!$G$11+СВЦЭМ!$D$10+'СЕТ СН'!$G$5-'СЕТ СН'!$G$21</f>
        <v>3511.6133748100001</v>
      </c>
      <c r="R53" s="36">
        <f>SUMIFS(СВЦЭМ!$D$33:$D$776,СВЦЭМ!$A$33:$A$776,$A53,СВЦЭМ!$B$33:$B$776,R$47)+'СЕТ СН'!$G$11+СВЦЭМ!$D$10+'СЕТ СН'!$G$5-'СЕТ СН'!$G$21</f>
        <v>3462.9058259500002</v>
      </c>
      <c r="S53" s="36">
        <f>SUMIFS(СВЦЭМ!$D$33:$D$776,СВЦЭМ!$A$33:$A$776,$A53,СВЦЭМ!$B$33:$B$776,S$47)+'СЕТ СН'!$G$11+СВЦЭМ!$D$10+'СЕТ СН'!$G$5-'СЕТ СН'!$G$21</f>
        <v>3399.8288149800001</v>
      </c>
      <c r="T53" s="36">
        <f>SUMIFS(СВЦЭМ!$D$33:$D$776,СВЦЭМ!$A$33:$A$776,$A53,СВЦЭМ!$B$33:$B$776,T$47)+'СЕТ СН'!$G$11+СВЦЭМ!$D$10+'СЕТ СН'!$G$5-'СЕТ СН'!$G$21</f>
        <v>3390.3256284399999</v>
      </c>
      <c r="U53" s="36">
        <f>SUMIFS(СВЦЭМ!$D$33:$D$776,СВЦЭМ!$A$33:$A$776,$A53,СВЦЭМ!$B$33:$B$776,U$47)+'СЕТ СН'!$G$11+СВЦЭМ!$D$10+'СЕТ СН'!$G$5-'СЕТ СН'!$G$21</f>
        <v>3395.4347073899999</v>
      </c>
      <c r="V53" s="36">
        <f>SUMIFS(СВЦЭМ!$D$33:$D$776,СВЦЭМ!$A$33:$A$776,$A53,СВЦЭМ!$B$33:$B$776,V$47)+'СЕТ СН'!$G$11+СВЦЭМ!$D$10+'СЕТ СН'!$G$5-'СЕТ СН'!$G$21</f>
        <v>3421.2022779600002</v>
      </c>
      <c r="W53" s="36">
        <f>SUMIFS(СВЦЭМ!$D$33:$D$776,СВЦЭМ!$A$33:$A$776,$A53,СВЦЭМ!$B$33:$B$776,W$47)+'СЕТ СН'!$G$11+СВЦЭМ!$D$10+'СЕТ СН'!$G$5-'СЕТ СН'!$G$21</f>
        <v>3471.2347667700001</v>
      </c>
      <c r="X53" s="36">
        <f>SUMIFS(СВЦЭМ!$D$33:$D$776,СВЦЭМ!$A$33:$A$776,$A53,СВЦЭМ!$B$33:$B$776,X$47)+'СЕТ СН'!$G$11+СВЦЭМ!$D$10+'СЕТ СН'!$G$5-'СЕТ СН'!$G$21</f>
        <v>3518.7446623599999</v>
      </c>
      <c r="Y53" s="36">
        <f>SUMIFS(СВЦЭМ!$D$33:$D$776,СВЦЭМ!$A$33:$A$776,$A53,СВЦЭМ!$B$33:$B$776,Y$47)+'СЕТ СН'!$G$11+СВЦЭМ!$D$10+'СЕТ СН'!$G$5-'СЕТ СН'!$G$21</f>
        <v>3567.6828801000001</v>
      </c>
    </row>
    <row r="54" spans="1:25" ht="15.75" x14ac:dyDescent="0.2">
      <c r="A54" s="35">
        <f t="shared" si="1"/>
        <v>43472</v>
      </c>
      <c r="B54" s="36">
        <f>SUMIFS(СВЦЭМ!$D$33:$D$776,СВЦЭМ!$A$33:$A$776,$A54,СВЦЭМ!$B$33:$B$776,B$47)+'СЕТ СН'!$G$11+СВЦЭМ!$D$10+'СЕТ СН'!$G$5-'СЕТ СН'!$G$21</f>
        <v>3578.1874390100002</v>
      </c>
      <c r="C54" s="36">
        <f>SUMIFS(СВЦЭМ!$D$33:$D$776,СВЦЭМ!$A$33:$A$776,$A54,СВЦЭМ!$B$33:$B$776,C$47)+'СЕТ СН'!$G$11+СВЦЭМ!$D$10+'СЕТ СН'!$G$5-'СЕТ СН'!$G$21</f>
        <v>3583.3490287100003</v>
      </c>
      <c r="D54" s="36">
        <f>SUMIFS(СВЦЭМ!$D$33:$D$776,СВЦЭМ!$A$33:$A$776,$A54,СВЦЭМ!$B$33:$B$776,D$47)+'СЕТ СН'!$G$11+СВЦЭМ!$D$10+'СЕТ СН'!$G$5-'СЕТ СН'!$G$21</f>
        <v>3599.84101409</v>
      </c>
      <c r="E54" s="36">
        <f>SUMIFS(СВЦЭМ!$D$33:$D$776,СВЦЭМ!$A$33:$A$776,$A54,СВЦЭМ!$B$33:$B$776,E$47)+'СЕТ СН'!$G$11+СВЦЭМ!$D$10+'СЕТ СН'!$G$5-'СЕТ СН'!$G$21</f>
        <v>3608.3932685</v>
      </c>
      <c r="F54" s="36">
        <f>SUMIFS(СВЦЭМ!$D$33:$D$776,СВЦЭМ!$A$33:$A$776,$A54,СВЦЭМ!$B$33:$B$776,F$47)+'СЕТ СН'!$G$11+СВЦЭМ!$D$10+'СЕТ СН'!$G$5-'СЕТ СН'!$G$21</f>
        <v>3610.9091492699999</v>
      </c>
      <c r="G54" s="36">
        <f>SUMIFS(СВЦЭМ!$D$33:$D$776,СВЦЭМ!$A$33:$A$776,$A54,СВЦЭМ!$B$33:$B$776,G$47)+'СЕТ СН'!$G$11+СВЦЭМ!$D$10+'СЕТ СН'!$G$5-'СЕТ СН'!$G$21</f>
        <v>3602.3757108199998</v>
      </c>
      <c r="H54" s="36">
        <f>SUMIFS(СВЦЭМ!$D$33:$D$776,СВЦЭМ!$A$33:$A$776,$A54,СВЦЭМ!$B$33:$B$776,H$47)+'СЕТ СН'!$G$11+СВЦЭМ!$D$10+'СЕТ СН'!$G$5-'СЕТ СН'!$G$21</f>
        <v>3589.2375155099999</v>
      </c>
      <c r="I54" s="36">
        <f>SUMIFS(СВЦЭМ!$D$33:$D$776,СВЦЭМ!$A$33:$A$776,$A54,СВЦЭМ!$B$33:$B$776,I$47)+'СЕТ СН'!$G$11+СВЦЭМ!$D$10+'СЕТ СН'!$G$5-'СЕТ СН'!$G$21</f>
        <v>3585.1678764099997</v>
      </c>
      <c r="J54" s="36">
        <f>SUMIFS(СВЦЭМ!$D$33:$D$776,СВЦЭМ!$A$33:$A$776,$A54,СВЦЭМ!$B$33:$B$776,J$47)+'СЕТ СН'!$G$11+СВЦЭМ!$D$10+'СЕТ СН'!$G$5-'СЕТ СН'!$G$21</f>
        <v>3565.14877884</v>
      </c>
      <c r="K54" s="36">
        <f>SUMIFS(СВЦЭМ!$D$33:$D$776,СВЦЭМ!$A$33:$A$776,$A54,СВЦЭМ!$B$33:$B$776,K$47)+'СЕТ СН'!$G$11+СВЦЭМ!$D$10+'СЕТ СН'!$G$5-'СЕТ СН'!$G$21</f>
        <v>3531.6110140700002</v>
      </c>
      <c r="L54" s="36">
        <f>SUMIFS(СВЦЭМ!$D$33:$D$776,СВЦЭМ!$A$33:$A$776,$A54,СВЦЭМ!$B$33:$B$776,L$47)+'СЕТ СН'!$G$11+СВЦЭМ!$D$10+'СЕТ СН'!$G$5-'СЕТ СН'!$G$21</f>
        <v>3512.7719095699999</v>
      </c>
      <c r="M54" s="36">
        <f>SUMIFS(СВЦЭМ!$D$33:$D$776,СВЦЭМ!$A$33:$A$776,$A54,СВЦЭМ!$B$33:$B$776,M$47)+'СЕТ СН'!$G$11+СВЦЭМ!$D$10+'СЕТ СН'!$G$5-'СЕТ СН'!$G$21</f>
        <v>3498.60232533</v>
      </c>
      <c r="N54" s="36">
        <f>SUMIFS(СВЦЭМ!$D$33:$D$776,СВЦЭМ!$A$33:$A$776,$A54,СВЦЭМ!$B$33:$B$776,N$47)+'СЕТ СН'!$G$11+СВЦЭМ!$D$10+'СЕТ СН'!$G$5-'СЕТ СН'!$G$21</f>
        <v>3499.40455165</v>
      </c>
      <c r="O54" s="36">
        <f>SUMIFS(СВЦЭМ!$D$33:$D$776,СВЦЭМ!$A$33:$A$776,$A54,СВЦЭМ!$B$33:$B$776,O$47)+'СЕТ СН'!$G$11+СВЦЭМ!$D$10+'СЕТ СН'!$G$5-'СЕТ СН'!$G$21</f>
        <v>3507.9423251500002</v>
      </c>
      <c r="P54" s="36">
        <f>SUMIFS(СВЦЭМ!$D$33:$D$776,СВЦЭМ!$A$33:$A$776,$A54,СВЦЭМ!$B$33:$B$776,P$47)+'СЕТ СН'!$G$11+СВЦЭМ!$D$10+'СЕТ СН'!$G$5-'СЕТ СН'!$G$21</f>
        <v>3528.39967931</v>
      </c>
      <c r="Q54" s="36">
        <f>SUMIFS(СВЦЭМ!$D$33:$D$776,СВЦЭМ!$A$33:$A$776,$A54,СВЦЭМ!$B$33:$B$776,Q$47)+'СЕТ СН'!$G$11+СВЦЭМ!$D$10+'СЕТ СН'!$G$5-'СЕТ СН'!$G$21</f>
        <v>3503.2610490900001</v>
      </c>
      <c r="R54" s="36">
        <f>SUMIFS(СВЦЭМ!$D$33:$D$776,СВЦЭМ!$A$33:$A$776,$A54,СВЦЭМ!$B$33:$B$776,R$47)+'СЕТ СН'!$G$11+СВЦЭМ!$D$10+'СЕТ СН'!$G$5-'СЕТ СН'!$G$21</f>
        <v>3465.1047727599998</v>
      </c>
      <c r="S54" s="36">
        <f>SUMIFS(СВЦЭМ!$D$33:$D$776,СВЦЭМ!$A$33:$A$776,$A54,СВЦЭМ!$B$33:$B$776,S$47)+'СЕТ СН'!$G$11+СВЦЭМ!$D$10+'СЕТ СН'!$G$5-'СЕТ СН'!$G$21</f>
        <v>3398.6952104400002</v>
      </c>
      <c r="T54" s="36">
        <f>SUMIFS(СВЦЭМ!$D$33:$D$776,СВЦЭМ!$A$33:$A$776,$A54,СВЦЭМ!$B$33:$B$776,T$47)+'СЕТ СН'!$G$11+СВЦЭМ!$D$10+'СЕТ СН'!$G$5-'СЕТ СН'!$G$21</f>
        <v>3363.48391249</v>
      </c>
      <c r="U54" s="36">
        <f>SUMIFS(СВЦЭМ!$D$33:$D$776,СВЦЭМ!$A$33:$A$776,$A54,СВЦЭМ!$B$33:$B$776,U$47)+'СЕТ СН'!$G$11+СВЦЭМ!$D$10+'СЕТ СН'!$G$5-'СЕТ СН'!$G$21</f>
        <v>3365.9478419100001</v>
      </c>
      <c r="V54" s="36">
        <f>SUMIFS(СВЦЭМ!$D$33:$D$776,СВЦЭМ!$A$33:$A$776,$A54,СВЦЭМ!$B$33:$B$776,V$47)+'СЕТ СН'!$G$11+СВЦЭМ!$D$10+'СЕТ СН'!$G$5-'СЕТ СН'!$G$21</f>
        <v>3402.8339965700002</v>
      </c>
      <c r="W54" s="36">
        <f>SUMIFS(СВЦЭМ!$D$33:$D$776,СВЦЭМ!$A$33:$A$776,$A54,СВЦЭМ!$B$33:$B$776,W$47)+'СЕТ СН'!$G$11+СВЦЭМ!$D$10+'СЕТ СН'!$G$5-'СЕТ СН'!$G$21</f>
        <v>3431.8528630199999</v>
      </c>
      <c r="X54" s="36">
        <f>SUMIFS(СВЦЭМ!$D$33:$D$776,СВЦЭМ!$A$33:$A$776,$A54,СВЦЭМ!$B$33:$B$776,X$47)+'СЕТ СН'!$G$11+СВЦЭМ!$D$10+'СЕТ СН'!$G$5-'СЕТ СН'!$G$21</f>
        <v>3481.5579712500003</v>
      </c>
      <c r="Y54" s="36">
        <f>SUMIFS(СВЦЭМ!$D$33:$D$776,СВЦЭМ!$A$33:$A$776,$A54,СВЦЭМ!$B$33:$B$776,Y$47)+'СЕТ СН'!$G$11+СВЦЭМ!$D$10+'СЕТ СН'!$G$5-'СЕТ СН'!$G$21</f>
        <v>3527.1008976399999</v>
      </c>
    </row>
    <row r="55" spans="1:25" ht="15.75" x14ac:dyDescent="0.2">
      <c r="A55" s="35">
        <f t="shared" si="1"/>
        <v>43473</v>
      </c>
      <c r="B55" s="36">
        <f>SUMIFS(СВЦЭМ!$D$33:$D$776,СВЦЭМ!$A$33:$A$776,$A55,СВЦЭМ!$B$33:$B$776,B$47)+'СЕТ СН'!$G$11+СВЦЭМ!$D$10+'СЕТ СН'!$G$5-'СЕТ СН'!$G$21</f>
        <v>3549.5258290400002</v>
      </c>
      <c r="C55" s="36">
        <f>SUMIFS(СВЦЭМ!$D$33:$D$776,СВЦЭМ!$A$33:$A$776,$A55,СВЦЭМ!$B$33:$B$776,C$47)+'СЕТ СН'!$G$11+СВЦЭМ!$D$10+'СЕТ СН'!$G$5-'СЕТ СН'!$G$21</f>
        <v>3573.1361592200001</v>
      </c>
      <c r="D55" s="36">
        <f>SUMIFS(СВЦЭМ!$D$33:$D$776,СВЦЭМ!$A$33:$A$776,$A55,СВЦЭМ!$B$33:$B$776,D$47)+'СЕТ СН'!$G$11+СВЦЭМ!$D$10+'СЕТ СН'!$G$5-'СЕТ СН'!$G$21</f>
        <v>3579.8536159400001</v>
      </c>
      <c r="E55" s="36">
        <f>SUMIFS(СВЦЭМ!$D$33:$D$776,СВЦЭМ!$A$33:$A$776,$A55,СВЦЭМ!$B$33:$B$776,E$47)+'СЕТ СН'!$G$11+СВЦЭМ!$D$10+'СЕТ СН'!$G$5-'СЕТ СН'!$G$21</f>
        <v>3589.27561105</v>
      </c>
      <c r="F55" s="36">
        <f>SUMIFS(СВЦЭМ!$D$33:$D$776,СВЦЭМ!$A$33:$A$776,$A55,СВЦЭМ!$B$33:$B$776,F$47)+'СЕТ СН'!$G$11+СВЦЭМ!$D$10+'СЕТ СН'!$G$5-'СЕТ СН'!$G$21</f>
        <v>3590.57548468</v>
      </c>
      <c r="G55" s="36">
        <f>SUMIFS(СВЦЭМ!$D$33:$D$776,СВЦЭМ!$A$33:$A$776,$A55,СВЦЭМ!$B$33:$B$776,G$47)+'СЕТ СН'!$G$11+СВЦЭМ!$D$10+'СЕТ СН'!$G$5-'СЕТ СН'!$G$21</f>
        <v>3588.4539170400003</v>
      </c>
      <c r="H55" s="36">
        <f>SUMIFS(СВЦЭМ!$D$33:$D$776,СВЦЭМ!$A$33:$A$776,$A55,СВЦЭМ!$B$33:$B$776,H$47)+'СЕТ СН'!$G$11+СВЦЭМ!$D$10+'СЕТ СН'!$G$5-'СЕТ СН'!$G$21</f>
        <v>3579.8342406199999</v>
      </c>
      <c r="I55" s="36">
        <f>SUMIFS(СВЦЭМ!$D$33:$D$776,СВЦЭМ!$A$33:$A$776,$A55,СВЦЭМ!$B$33:$B$776,I$47)+'СЕТ СН'!$G$11+СВЦЭМ!$D$10+'СЕТ СН'!$G$5-'СЕТ СН'!$G$21</f>
        <v>3571.2652297100003</v>
      </c>
      <c r="J55" s="36">
        <f>SUMIFS(СВЦЭМ!$D$33:$D$776,СВЦЭМ!$A$33:$A$776,$A55,СВЦЭМ!$B$33:$B$776,J$47)+'СЕТ СН'!$G$11+СВЦЭМ!$D$10+'СЕТ СН'!$G$5-'СЕТ СН'!$G$21</f>
        <v>3543.24889609</v>
      </c>
      <c r="K55" s="36">
        <f>SUMIFS(СВЦЭМ!$D$33:$D$776,СВЦЭМ!$A$33:$A$776,$A55,СВЦЭМ!$B$33:$B$776,K$47)+'СЕТ СН'!$G$11+СВЦЭМ!$D$10+'СЕТ СН'!$G$5-'СЕТ СН'!$G$21</f>
        <v>3513.8706777300004</v>
      </c>
      <c r="L55" s="36">
        <f>SUMIFS(СВЦЭМ!$D$33:$D$776,СВЦЭМ!$A$33:$A$776,$A55,СВЦЭМ!$B$33:$B$776,L$47)+'СЕТ СН'!$G$11+СВЦЭМ!$D$10+'СЕТ СН'!$G$5-'СЕТ СН'!$G$21</f>
        <v>3495.5279790700001</v>
      </c>
      <c r="M55" s="36">
        <f>SUMIFS(СВЦЭМ!$D$33:$D$776,СВЦЭМ!$A$33:$A$776,$A55,СВЦЭМ!$B$33:$B$776,M$47)+'СЕТ СН'!$G$11+СВЦЭМ!$D$10+'СЕТ СН'!$G$5-'СЕТ СН'!$G$21</f>
        <v>3493.5920595600001</v>
      </c>
      <c r="N55" s="36">
        <f>SUMIFS(СВЦЭМ!$D$33:$D$776,СВЦЭМ!$A$33:$A$776,$A55,СВЦЭМ!$B$33:$B$776,N$47)+'СЕТ СН'!$G$11+СВЦЭМ!$D$10+'СЕТ СН'!$G$5-'СЕТ СН'!$G$21</f>
        <v>3503.9363405499998</v>
      </c>
      <c r="O55" s="36">
        <f>SUMIFS(СВЦЭМ!$D$33:$D$776,СВЦЭМ!$A$33:$A$776,$A55,СВЦЭМ!$B$33:$B$776,O$47)+'СЕТ СН'!$G$11+СВЦЭМ!$D$10+'СЕТ СН'!$G$5-'СЕТ СН'!$G$21</f>
        <v>3517.2116748500002</v>
      </c>
      <c r="P55" s="36">
        <f>SUMIFS(СВЦЭМ!$D$33:$D$776,СВЦЭМ!$A$33:$A$776,$A55,СВЦЭМ!$B$33:$B$776,P$47)+'СЕТ СН'!$G$11+СВЦЭМ!$D$10+'СЕТ СН'!$G$5-'СЕТ СН'!$G$21</f>
        <v>3549.9326609099999</v>
      </c>
      <c r="Q55" s="36">
        <f>SUMIFS(СВЦЭМ!$D$33:$D$776,СВЦЭМ!$A$33:$A$776,$A55,СВЦЭМ!$B$33:$B$776,Q$47)+'СЕТ СН'!$G$11+СВЦЭМ!$D$10+'СЕТ СН'!$G$5-'СЕТ СН'!$G$21</f>
        <v>3519.4263843500003</v>
      </c>
      <c r="R55" s="36">
        <f>SUMIFS(СВЦЭМ!$D$33:$D$776,СВЦЭМ!$A$33:$A$776,$A55,СВЦЭМ!$B$33:$B$776,R$47)+'СЕТ СН'!$G$11+СВЦЭМ!$D$10+'СЕТ СН'!$G$5-'СЕТ СН'!$G$21</f>
        <v>3480.5824025800002</v>
      </c>
      <c r="S55" s="36">
        <f>SUMIFS(СВЦЭМ!$D$33:$D$776,СВЦЭМ!$A$33:$A$776,$A55,СВЦЭМ!$B$33:$B$776,S$47)+'СЕТ СН'!$G$11+СВЦЭМ!$D$10+'СЕТ СН'!$G$5-'СЕТ СН'!$G$21</f>
        <v>3437.55255386</v>
      </c>
      <c r="T55" s="36">
        <f>SUMIFS(СВЦЭМ!$D$33:$D$776,СВЦЭМ!$A$33:$A$776,$A55,СВЦЭМ!$B$33:$B$776,T$47)+'СЕТ СН'!$G$11+СВЦЭМ!$D$10+'СЕТ СН'!$G$5-'СЕТ СН'!$G$21</f>
        <v>3427.7061715300001</v>
      </c>
      <c r="U55" s="36">
        <f>SUMIFS(СВЦЭМ!$D$33:$D$776,СВЦЭМ!$A$33:$A$776,$A55,СВЦЭМ!$B$33:$B$776,U$47)+'СЕТ СН'!$G$11+СВЦЭМ!$D$10+'СЕТ СН'!$G$5-'СЕТ СН'!$G$21</f>
        <v>3429.79541982</v>
      </c>
      <c r="V55" s="36">
        <f>SUMIFS(СВЦЭМ!$D$33:$D$776,СВЦЭМ!$A$33:$A$776,$A55,СВЦЭМ!$B$33:$B$776,V$47)+'СЕТ СН'!$G$11+СВЦЭМ!$D$10+'СЕТ СН'!$G$5-'СЕТ СН'!$G$21</f>
        <v>3441.8350601500001</v>
      </c>
      <c r="W55" s="36">
        <f>SUMIFS(СВЦЭМ!$D$33:$D$776,СВЦЭМ!$A$33:$A$776,$A55,СВЦЭМ!$B$33:$B$776,W$47)+'СЕТ СН'!$G$11+СВЦЭМ!$D$10+'СЕТ СН'!$G$5-'СЕТ СН'!$G$21</f>
        <v>3496.9369736500003</v>
      </c>
      <c r="X55" s="36">
        <f>SUMIFS(СВЦЭМ!$D$33:$D$776,СВЦЭМ!$A$33:$A$776,$A55,СВЦЭМ!$B$33:$B$776,X$47)+'СЕТ СН'!$G$11+СВЦЭМ!$D$10+'СЕТ СН'!$G$5-'СЕТ СН'!$G$21</f>
        <v>3555.6430602600003</v>
      </c>
      <c r="Y55" s="36">
        <f>SUMIFS(СВЦЭМ!$D$33:$D$776,СВЦЭМ!$A$33:$A$776,$A55,СВЦЭМ!$B$33:$B$776,Y$47)+'СЕТ СН'!$G$11+СВЦЭМ!$D$10+'СЕТ СН'!$G$5-'СЕТ СН'!$G$21</f>
        <v>3607.5864251900002</v>
      </c>
    </row>
    <row r="56" spans="1:25" ht="15.75" x14ac:dyDescent="0.2">
      <c r="A56" s="35">
        <f t="shared" si="1"/>
        <v>43474</v>
      </c>
      <c r="B56" s="36">
        <f>SUMIFS(СВЦЭМ!$D$33:$D$776,СВЦЭМ!$A$33:$A$776,$A56,СВЦЭМ!$B$33:$B$776,B$47)+'СЕТ СН'!$G$11+СВЦЭМ!$D$10+'СЕТ СН'!$G$5-'СЕТ СН'!$G$21</f>
        <v>3578.1779514999998</v>
      </c>
      <c r="C56" s="36">
        <f>SUMIFS(СВЦЭМ!$D$33:$D$776,СВЦЭМ!$A$33:$A$776,$A56,СВЦЭМ!$B$33:$B$776,C$47)+'СЕТ СН'!$G$11+СВЦЭМ!$D$10+'СЕТ СН'!$G$5-'СЕТ СН'!$G$21</f>
        <v>3598.3849395799998</v>
      </c>
      <c r="D56" s="36">
        <f>SUMIFS(СВЦЭМ!$D$33:$D$776,СВЦЭМ!$A$33:$A$776,$A56,СВЦЭМ!$B$33:$B$776,D$47)+'СЕТ СН'!$G$11+СВЦЭМ!$D$10+'СЕТ СН'!$G$5-'СЕТ СН'!$G$21</f>
        <v>3600.5508885899999</v>
      </c>
      <c r="E56" s="36">
        <f>SUMIFS(СВЦЭМ!$D$33:$D$776,СВЦЭМ!$A$33:$A$776,$A56,СВЦЭМ!$B$33:$B$776,E$47)+'СЕТ СН'!$G$11+СВЦЭМ!$D$10+'СЕТ СН'!$G$5-'СЕТ СН'!$G$21</f>
        <v>3607.9521986500004</v>
      </c>
      <c r="F56" s="36">
        <f>SUMIFS(СВЦЭМ!$D$33:$D$776,СВЦЭМ!$A$33:$A$776,$A56,СВЦЭМ!$B$33:$B$776,F$47)+'СЕТ СН'!$G$11+СВЦЭМ!$D$10+'СЕТ СН'!$G$5-'СЕТ СН'!$G$21</f>
        <v>3610.3388074</v>
      </c>
      <c r="G56" s="36">
        <f>SUMIFS(СВЦЭМ!$D$33:$D$776,СВЦЭМ!$A$33:$A$776,$A56,СВЦЭМ!$B$33:$B$776,G$47)+'СЕТ СН'!$G$11+СВЦЭМ!$D$10+'СЕТ СН'!$G$5-'СЕТ СН'!$G$21</f>
        <v>3612.57566761</v>
      </c>
      <c r="H56" s="36">
        <f>SUMIFS(СВЦЭМ!$D$33:$D$776,СВЦЭМ!$A$33:$A$776,$A56,СВЦЭМ!$B$33:$B$776,H$47)+'СЕТ СН'!$G$11+СВЦЭМ!$D$10+'СЕТ СН'!$G$5-'СЕТ СН'!$G$21</f>
        <v>3624.2997216700001</v>
      </c>
      <c r="I56" s="36">
        <f>SUMIFS(СВЦЭМ!$D$33:$D$776,СВЦЭМ!$A$33:$A$776,$A56,СВЦЭМ!$B$33:$B$776,I$47)+'СЕТ СН'!$G$11+СВЦЭМ!$D$10+'СЕТ СН'!$G$5-'СЕТ СН'!$G$21</f>
        <v>3574.0993213700003</v>
      </c>
      <c r="J56" s="36">
        <f>SUMIFS(СВЦЭМ!$D$33:$D$776,СВЦЭМ!$A$33:$A$776,$A56,СВЦЭМ!$B$33:$B$776,J$47)+'СЕТ СН'!$G$11+СВЦЭМ!$D$10+'СЕТ СН'!$G$5-'СЕТ СН'!$G$21</f>
        <v>3508.68194296</v>
      </c>
      <c r="K56" s="36">
        <f>SUMIFS(СВЦЭМ!$D$33:$D$776,СВЦЭМ!$A$33:$A$776,$A56,СВЦЭМ!$B$33:$B$776,K$47)+'СЕТ СН'!$G$11+СВЦЭМ!$D$10+'СЕТ СН'!$G$5-'СЕТ СН'!$G$21</f>
        <v>3501.60741968</v>
      </c>
      <c r="L56" s="36">
        <f>SUMIFS(СВЦЭМ!$D$33:$D$776,СВЦЭМ!$A$33:$A$776,$A56,СВЦЭМ!$B$33:$B$776,L$47)+'СЕТ СН'!$G$11+СВЦЭМ!$D$10+'СЕТ СН'!$G$5-'СЕТ СН'!$G$21</f>
        <v>3500.1267972599999</v>
      </c>
      <c r="M56" s="36">
        <f>SUMIFS(СВЦЭМ!$D$33:$D$776,СВЦЭМ!$A$33:$A$776,$A56,СВЦЭМ!$B$33:$B$776,M$47)+'СЕТ СН'!$G$11+СВЦЭМ!$D$10+'СЕТ СН'!$G$5-'СЕТ СН'!$G$21</f>
        <v>3501.8478920500002</v>
      </c>
      <c r="N56" s="36">
        <f>SUMIFS(СВЦЭМ!$D$33:$D$776,СВЦЭМ!$A$33:$A$776,$A56,СВЦЭМ!$B$33:$B$776,N$47)+'СЕТ СН'!$G$11+СВЦЭМ!$D$10+'СЕТ СН'!$G$5-'СЕТ СН'!$G$21</f>
        <v>3518.1617867600003</v>
      </c>
      <c r="O56" s="36">
        <f>SUMIFS(СВЦЭМ!$D$33:$D$776,СВЦЭМ!$A$33:$A$776,$A56,СВЦЭМ!$B$33:$B$776,O$47)+'СЕТ СН'!$G$11+СВЦЭМ!$D$10+'СЕТ СН'!$G$5-'СЕТ СН'!$G$21</f>
        <v>3514.9416954100002</v>
      </c>
      <c r="P56" s="36">
        <f>SUMIFS(СВЦЭМ!$D$33:$D$776,СВЦЭМ!$A$33:$A$776,$A56,СВЦЭМ!$B$33:$B$776,P$47)+'СЕТ СН'!$G$11+СВЦЭМ!$D$10+'СЕТ СН'!$G$5-'СЕТ СН'!$G$21</f>
        <v>3525.2820917600002</v>
      </c>
      <c r="Q56" s="36">
        <f>SUMIFS(СВЦЭМ!$D$33:$D$776,СВЦЭМ!$A$33:$A$776,$A56,СВЦЭМ!$B$33:$B$776,Q$47)+'СЕТ СН'!$G$11+СВЦЭМ!$D$10+'СЕТ СН'!$G$5-'СЕТ СН'!$G$21</f>
        <v>3529.3228771399999</v>
      </c>
      <c r="R56" s="36">
        <f>SUMIFS(СВЦЭМ!$D$33:$D$776,СВЦЭМ!$A$33:$A$776,$A56,СВЦЭМ!$B$33:$B$776,R$47)+'СЕТ СН'!$G$11+СВЦЭМ!$D$10+'СЕТ СН'!$G$5-'СЕТ СН'!$G$21</f>
        <v>3527.8959545400003</v>
      </c>
      <c r="S56" s="36">
        <f>SUMIFS(СВЦЭМ!$D$33:$D$776,СВЦЭМ!$A$33:$A$776,$A56,СВЦЭМ!$B$33:$B$776,S$47)+'СЕТ СН'!$G$11+СВЦЭМ!$D$10+'СЕТ СН'!$G$5-'СЕТ СН'!$G$21</f>
        <v>3506.3371606800001</v>
      </c>
      <c r="T56" s="36">
        <f>SUMIFS(СВЦЭМ!$D$33:$D$776,СВЦЭМ!$A$33:$A$776,$A56,СВЦЭМ!$B$33:$B$776,T$47)+'СЕТ СН'!$G$11+СВЦЭМ!$D$10+'СЕТ СН'!$G$5-'СЕТ СН'!$G$21</f>
        <v>3486.3826014400001</v>
      </c>
      <c r="U56" s="36">
        <f>SUMIFS(СВЦЭМ!$D$33:$D$776,СВЦЭМ!$A$33:$A$776,$A56,СВЦЭМ!$B$33:$B$776,U$47)+'СЕТ СН'!$G$11+СВЦЭМ!$D$10+'СЕТ СН'!$G$5-'СЕТ СН'!$G$21</f>
        <v>3485.1819953900003</v>
      </c>
      <c r="V56" s="36">
        <f>SUMIFS(СВЦЭМ!$D$33:$D$776,СВЦЭМ!$A$33:$A$776,$A56,СВЦЭМ!$B$33:$B$776,V$47)+'СЕТ СН'!$G$11+СВЦЭМ!$D$10+'СЕТ СН'!$G$5-'СЕТ СН'!$G$21</f>
        <v>3493.8516699500001</v>
      </c>
      <c r="W56" s="36">
        <f>SUMIFS(СВЦЭМ!$D$33:$D$776,СВЦЭМ!$A$33:$A$776,$A56,СВЦЭМ!$B$33:$B$776,W$47)+'СЕТ СН'!$G$11+СВЦЭМ!$D$10+'СЕТ СН'!$G$5-'СЕТ СН'!$G$21</f>
        <v>3512.0720438200001</v>
      </c>
      <c r="X56" s="36">
        <f>SUMIFS(СВЦЭМ!$D$33:$D$776,СВЦЭМ!$A$33:$A$776,$A56,СВЦЭМ!$B$33:$B$776,X$47)+'СЕТ СН'!$G$11+СВЦЭМ!$D$10+'СЕТ СН'!$G$5-'СЕТ СН'!$G$21</f>
        <v>3523.4865800300004</v>
      </c>
      <c r="Y56" s="36">
        <f>SUMIFS(СВЦЭМ!$D$33:$D$776,СВЦЭМ!$A$33:$A$776,$A56,СВЦЭМ!$B$33:$B$776,Y$47)+'СЕТ СН'!$G$11+СВЦЭМ!$D$10+'СЕТ СН'!$G$5-'СЕТ СН'!$G$21</f>
        <v>3573.8668290200003</v>
      </c>
    </row>
    <row r="57" spans="1:25" ht="15.75" x14ac:dyDescent="0.2">
      <c r="A57" s="35">
        <f t="shared" si="1"/>
        <v>43475</v>
      </c>
      <c r="B57" s="36">
        <f>SUMIFS(СВЦЭМ!$D$33:$D$776,СВЦЭМ!$A$33:$A$776,$A57,СВЦЭМ!$B$33:$B$776,B$47)+'СЕТ СН'!$G$11+СВЦЭМ!$D$10+'СЕТ СН'!$G$5-'СЕТ СН'!$G$21</f>
        <v>3607.2398958399999</v>
      </c>
      <c r="C57" s="36">
        <f>SUMIFS(СВЦЭМ!$D$33:$D$776,СВЦЭМ!$A$33:$A$776,$A57,СВЦЭМ!$B$33:$B$776,C$47)+'СЕТ СН'!$G$11+СВЦЭМ!$D$10+'СЕТ СН'!$G$5-'СЕТ СН'!$G$21</f>
        <v>3634.9535710800001</v>
      </c>
      <c r="D57" s="36">
        <f>SUMIFS(СВЦЭМ!$D$33:$D$776,СВЦЭМ!$A$33:$A$776,$A57,СВЦЭМ!$B$33:$B$776,D$47)+'СЕТ СН'!$G$11+СВЦЭМ!$D$10+'СЕТ СН'!$G$5-'СЕТ СН'!$G$21</f>
        <v>3680.52796571</v>
      </c>
      <c r="E57" s="36">
        <f>SUMIFS(СВЦЭМ!$D$33:$D$776,СВЦЭМ!$A$33:$A$776,$A57,СВЦЭМ!$B$33:$B$776,E$47)+'СЕТ СН'!$G$11+СВЦЭМ!$D$10+'СЕТ СН'!$G$5-'СЕТ СН'!$G$21</f>
        <v>3640.33259864</v>
      </c>
      <c r="F57" s="36">
        <f>SUMIFS(СВЦЭМ!$D$33:$D$776,СВЦЭМ!$A$33:$A$776,$A57,СВЦЭМ!$B$33:$B$776,F$47)+'СЕТ СН'!$G$11+СВЦЭМ!$D$10+'СЕТ СН'!$G$5-'СЕТ СН'!$G$21</f>
        <v>3609.8696140800002</v>
      </c>
      <c r="G57" s="36">
        <f>SUMIFS(СВЦЭМ!$D$33:$D$776,СВЦЭМ!$A$33:$A$776,$A57,СВЦЭМ!$B$33:$B$776,G$47)+'СЕТ СН'!$G$11+СВЦЭМ!$D$10+'СЕТ СН'!$G$5-'СЕТ СН'!$G$21</f>
        <v>3616.1181747099999</v>
      </c>
      <c r="H57" s="36">
        <f>SUMIFS(СВЦЭМ!$D$33:$D$776,СВЦЭМ!$A$33:$A$776,$A57,СВЦЭМ!$B$33:$B$776,H$47)+'СЕТ СН'!$G$11+СВЦЭМ!$D$10+'СЕТ СН'!$G$5-'СЕТ СН'!$G$21</f>
        <v>3613.0539860700001</v>
      </c>
      <c r="I57" s="36">
        <f>SUMIFS(СВЦЭМ!$D$33:$D$776,СВЦЭМ!$A$33:$A$776,$A57,СВЦЭМ!$B$33:$B$776,I$47)+'СЕТ СН'!$G$11+СВЦЭМ!$D$10+'СЕТ СН'!$G$5-'СЕТ СН'!$G$21</f>
        <v>3532.5542234300001</v>
      </c>
      <c r="J57" s="36">
        <f>SUMIFS(СВЦЭМ!$D$33:$D$776,СВЦЭМ!$A$33:$A$776,$A57,СВЦЭМ!$B$33:$B$776,J$47)+'СЕТ СН'!$G$11+СВЦЭМ!$D$10+'СЕТ СН'!$G$5-'СЕТ СН'!$G$21</f>
        <v>3491.5985539500002</v>
      </c>
      <c r="K57" s="36">
        <f>SUMIFS(СВЦЭМ!$D$33:$D$776,СВЦЭМ!$A$33:$A$776,$A57,СВЦЭМ!$B$33:$B$776,K$47)+'СЕТ СН'!$G$11+СВЦЭМ!$D$10+'СЕТ СН'!$G$5-'СЕТ СН'!$G$21</f>
        <v>3479.1694671200003</v>
      </c>
      <c r="L57" s="36">
        <f>SUMIFS(СВЦЭМ!$D$33:$D$776,СВЦЭМ!$A$33:$A$776,$A57,СВЦЭМ!$B$33:$B$776,L$47)+'СЕТ СН'!$G$11+СВЦЭМ!$D$10+'СЕТ СН'!$G$5-'СЕТ СН'!$G$21</f>
        <v>3469.4118784800003</v>
      </c>
      <c r="M57" s="36">
        <f>SUMIFS(СВЦЭМ!$D$33:$D$776,СВЦЭМ!$A$33:$A$776,$A57,СВЦЭМ!$B$33:$B$776,M$47)+'СЕТ СН'!$G$11+СВЦЭМ!$D$10+'СЕТ СН'!$G$5-'СЕТ СН'!$G$21</f>
        <v>3475.8604875800002</v>
      </c>
      <c r="N57" s="36">
        <f>SUMIFS(СВЦЭМ!$D$33:$D$776,СВЦЭМ!$A$33:$A$776,$A57,СВЦЭМ!$B$33:$B$776,N$47)+'СЕТ СН'!$G$11+СВЦЭМ!$D$10+'СЕТ СН'!$G$5-'СЕТ СН'!$G$21</f>
        <v>3483.4716296000001</v>
      </c>
      <c r="O57" s="36">
        <f>SUMIFS(СВЦЭМ!$D$33:$D$776,СВЦЭМ!$A$33:$A$776,$A57,СВЦЭМ!$B$33:$B$776,O$47)+'СЕТ СН'!$G$11+СВЦЭМ!$D$10+'СЕТ СН'!$G$5-'СЕТ СН'!$G$21</f>
        <v>3473.2072441</v>
      </c>
      <c r="P57" s="36">
        <f>SUMIFS(СВЦЭМ!$D$33:$D$776,СВЦЭМ!$A$33:$A$776,$A57,СВЦЭМ!$B$33:$B$776,P$47)+'СЕТ СН'!$G$11+СВЦЭМ!$D$10+'СЕТ СН'!$G$5-'СЕТ СН'!$G$21</f>
        <v>3485.05892279</v>
      </c>
      <c r="Q57" s="36">
        <f>SUMIFS(СВЦЭМ!$D$33:$D$776,СВЦЭМ!$A$33:$A$776,$A57,СВЦЭМ!$B$33:$B$776,Q$47)+'СЕТ СН'!$G$11+СВЦЭМ!$D$10+'СЕТ СН'!$G$5-'СЕТ СН'!$G$21</f>
        <v>3488.5061920400003</v>
      </c>
      <c r="R57" s="36">
        <f>SUMIFS(СВЦЭМ!$D$33:$D$776,СВЦЭМ!$A$33:$A$776,$A57,СВЦЭМ!$B$33:$B$776,R$47)+'СЕТ СН'!$G$11+СВЦЭМ!$D$10+'СЕТ СН'!$G$5-'СЕТ СН'!$G$21</f>
        <v>3492.1942608899999</v>
      </c>
      <c r="S57" s="36">
        <f>SUMIFS(СВЦЭМ!$D$33:$D$776,СВЦЭМ!$A$33:$A$776,$A57,СВЦЭМ!$B$33:$B$776,S$47)+'СЕТ СН'!$G$11+СВЦЭМ!$D$10+'СЕТ СН'!$G$5-'СЕТ СН'!$G$21</f>
        <v>3473.2379044200002</v>
      </c>
      <c r="T57" s="36">
        <f>SUMIFS(СВЦЭМ!$D$33:$D$776,СВЦЭМ!$A$33:$A$776,$A57,СВЦЭМ!$B$33:$B$776,T$47)+'СЕТ СН'!$G$11+СВЦЭМ!$D$10+'СЕТ СН'!$G$5-'СЕТ СН'!$G$21</f>
        <v>3454.8049732099998</v>
      </c>
      <c r="U57" s="36">
        <f>SUMIFS(СВЦЭМ!$D$33:$D$776,СВЦЭМ!$A$33:$A$776,$A57,СВЦЭМ!$B$33:$B$776,U$47)+'СЕТ СН'!$G$11+СВЦЭМ!$D$10+'СЕТ СН'!$G$5-'СЕТ СН'!$G$21</f>
        <v>3461.56985966</v>
      </c>
      <c r="V57" s="36">
        <f>SUMIFS(СВЦЭМ!$D$33:$D$776,СВЦЭМ!$A$33:$A$776,$A57,СВЦЭМ!$B$33:$B$776,V$47)+'СЕТ СН'!$G$11+СВЦЭМ!$D$10+'СЕТ СН'!$G$5-'СЕТ СН'!$G$21</f>
        <v>3472.2346510000002</v>
      </c>
      <c r="W57" s="36">
        <f>SUMIFS(СВЦЭМ!$D$33:$D$776,СВЦЭМ!$A$33:$A$776,$A57,СВЦЭМ!$B$33:$B$776,W$47)+'СЕТ СН'!$G$11+СВЦЭМ!$D$10+'СЕТ СН'!$G$5-'СЕТ СН'!$G$21</f>
        <v>3481.1565322900001</v>
      </c>
      <c r="X57" s="36">
        <f>SUMIFS(СВЦЭМ!$D$33:$D$776,СВЦЭМ!$A$33:$A$776,$A57,СВЦЭМ!$B$33:$B$776,X$47)+'СЕТ СН'!$G$11+СВЦЭМ!$D$10+'СЕТ СН'!$G$5-'СЕТ СН'!$G$21</f>
        <v>3482.0704538099999</v>
      </c>
      <c r="Y57" s="36">
        <f>SUMIFS(СВЦЭМ!$D$33:$D$776,СВЦЭМ!$A$33:$A$776,$A57,СВЦЭМ!$B$33:$B$776,Y$47)+'СЕТ СН'!$G$11+СВЦЭМ!$D$10+'СЕТ СН'!$G$5-'СЕТ СН'!$G$21</f>
        <v>3537.5433959299999</v>
      </c>
    </row>
    <row r="58" spans="1:25" ht="15.75" x14ac:dyDescent="0.2">
      <c r="A58" s="35">
        <f t="shared" si="1"/>
        <v>43476</v>
      </c>
      <c r="B58" s="36">
        <f>SUMIFS(СВЦЭМ!$D$33:$D$776,СВЦЭМ!$A$33:$A$776,$A58,СВЦЭМ!$B$33:$B$776,B$47)+'СЕТ СН'!$G$11+СВЦЭМ!$D$10+'СЕТ СН'!$G$5-'СЕТ СН'!$G$21</f>
        <v>3614.3885782799998</v>
      </c>
      <c r="C58" s="36">
        <f>SUMIFS(СВЦЭМ!$D$33:$D$776,СВЦЭМ!$A$33:$A$776,$A58,СВЦЭМ!$B$33:$B$776,C$47)+'СЕТ СН'!$G$11+СВЦЭМ!$D$10+'СЕТ СН'!$G$5-'СЕТ СН'!$G$21</f>
        <v>3624.7728502499999</v>
      </c>
      <c r="D58" s="36">
        <f>SUMIFS(СВЦЭМ!$D$33:$D$776,СВЦЭМ!$A$33:$A$776,$A58,СВЦЭМ!$B$33:$B$776,D$47)+'СЕТ СН'!$G$11+СВЦЭМ!$D$10+'СЕТ СН'!$G$5-'СЕТ СН'!$G$21</f>
        <v>3651.8382507799997</v>
      </c>
      <c r="E58" s="36">
        <f>SUMIFS(СВЦЭМ!$D$33:$D$776,СВЦЭМ!$A$33:$A$776,$A58,СВЦЭМ!$B$33:$B$776,E$47)+'СЕТ СН'!$G$11+СВЦЭМ!$D$10+'СЕТ СН'!$G$5-'СЕТ СН'!$G$21</f>
        <v>3653.5905849700002</v>
      </c>
      <c r="F58" s="36">
        <f>SUMIFS(СВЦЭМ!$D$33:$D$776,СВЦЭМ!$A$33:$A$776,$A58,СВЦЭМ!$B$33:$B$776,F$47)+'СЕТ СН'!$G$11+СВЦЭМ!$D$10+'СЕТ СН'!$G$5-'СЕТ СН'!$G$21</f>
        <v>3653.2698726600001</v>
      </c>
      <c r="G58" s="36">
        <f>SUMIFS(СВЦЭМ!$D$33:$D$776,СВЦЭМ!$A$33:$A$776,$A58,СВЦЭМ!$B$33:$B$776,G$47)+'СЕТ СН'!$G$11+СВЦЭМ!$D$10+'СЕТ СН'!$G$5-'СЕТ СН'!$G$21</f>
        <v>3637.2784541999999</v>
      </c>
      <c r="H58" s="36">
        <f>SUMIFS(СВЦЭМ!$D$33:$D$776,СВЦЭМ!$A$33:$A$776,$A58,СВЦЭМ!$B$33:$B$776,H$47)+'СЕТ СН'!$G$11+СВЦЭМ!$D$10+'СЕТ СН'!$G$5-'СЕТ СН'!$G$21</f>
        <v>3606.9024360200001</v>
      </c>
      <c r="I58" s="36">
        <f>SUMIFS(СВЦЭМ!$D$33:$D$776,СВЦЭМ!$A$33:$A$776,$A58,СВЦЭМ!$B$33:$B$776,I$47)+'СЕТ СН'!$G$11+СВЦЭМ!$D$10+'СЕТ СН'!$G$5-'СЕТ СН'!$G$21</f>
        <v>3535.4516772800002</v>
      </c>
      <c r="J58" s="36">
        <f>SUMIFS(СВЦЭМ!$D$33:$D$776,СВЦЭМ!$A$33:$A$776,$A58,СВЦЭМ!$B$33:$B$776,J$47)+'СЕТ СН'!$G$11+СВЦЭМ!$D$10+'СЕТ СН'!$G$5-'СЕТ СН'!$G$21</f>
        <v>3485.6013272200003</v>
      </c>
      <c r="K58" s="36">
        <f>SUMIFS(СВЦЭМ!$D$33:$D$776,СВЦЭМ!$A$33:$A$776,$A58,СВЦЭМ!$B$33:$B$776,K$47)+'СЕТ СН'!$G$11+СВЦЭМ!$D$10+'СЕТ СН'!$G$5-'СЕТ СН'!$G$21</f>
        <v>3477.4623856600001</v>
      </c>
      <c r="L58" s="36">
        <f>SUMIFS(СВЦЭМ!$D$33:$D$776,СВЦЭМ!$A$33:$A$776,$A58,СВЦЭМ!$B$33:$B$776,L$47)+'СЕТ СН'!$G$11+СВЦЭМ!$D$10+'СЕТ СН'!$G$5-'СЕТ СН'!$G$21</f>
        <v>3473.47775017</v>
      </c>
      <c r="M58" s="36">
        <f>SUMIFS(СВЦЭМ!$D$33:$D$776,СВЦЭМ!$A$33:$A$776,$A58,СВЦЭМ!$B$33:$B$776,M$47)+'СЕТ СН'!$G$11+СВЦЭМ!$D$10+'СЕТ СН'!$G$5-'СЕТ СН'!$G$21</f>
        <v>3475.9466875200001</v>
      </c>
      <c r="N58" s="36">
        <f>SUMIFS(СВЦЭМ!$D$33:$D$776,СВЦЭМ!$A$33:$A$776,$A58,СВЦЭМ!$B$33:$B$776,N$47)+'СЕТ СН'!$G$11+СВЦЭМ!$D$10+'СЕТ СН'!$G$5-'СЕТ СН'!$G$21</f>
        <v>3489.8351677199998</v>
      </c>
      <c r="O58" s="36">
        <f>SUMIFS(СВЦЭМ!$D$33:$D$776,СВЦЭМ!$A$33:$A$776,$A58,СВЦЭМ!$B$33:$B$776,O$47)+'СЕТ СН'!$G$11+СВЦЭМ!$D$10+'СЕТ СН'!$G$5-'СЕТ СН'!$G$21</f>
        <v>3493.3952946700001</v>
      </c>
      <c r="P58" s="36">
        <f>SUMIFS(СВЦЭМ!$D$33:$D$776,СВЦЭМ!$A$33:$A$776,$A58,СВЦЭМ!$B$33:$B$776,P$47)+'СЕТ СН'!$G$11+СВЦЭМ!$D$10+'СЕТ СН'!$G$5-'СЕТ СН'!$G$21</f>
        <v>3478.8425676500001</v>
      </c>
      <c r="Q58" s="36">
        <f>SUMIFS(СВЦЭМ!$D$33:$D$776,СВЦЭМ!$A$33:$A$776,$A58,СВЦЭМ!$B$33:$B$776,Q$47)+'СЕТ СН'!$G$11+СВЦЭМ!$D$10+'СЕТ СН'!$G$5-'СЕТ СН'!$G$21</f>
        <v>3480.7846558000001</v>
      </c>
      <c r="R58" s="36">
        <f>SUMIFS(СВЦЭМ!$D$33:$D$776,СВЦЭМ!$A$33:$A$776,$A58,СВЦЭМ!$B$33:$B$776,R$47)+'СЕТ СН'!$G$11+СВЦЭМ!$D$10+'СЕТ СН'!$G$5-'СЕТ СН'!$G$21</f>
        <v>3504.1058409000002</v>
      </c>
      <c r="S58" s="36">
        <f>SUMIFS(СВЦЭМ!$D$33:$D$776,СВЦЭМ!$A$33:$A$776,$A58,СВЦЭМ!$B$33:$B$776,S$47)+'СЕТ СН'!$G$11+СВЦЭМ!$D$10+'СЕТ СН'!$G$5-'СЕТ СН'!$G$21</f>
        <v>3482.2780520900001</v>
      </c>
      <c r="T58" s="36">
        <f>SUMIFS(СВЦЭМ!$D$33:$D$776,СВЦЭМ!$A$33:$A$776,$A58,СВЦЭМ!$B$33:$B$776,T$47)+'СЕТ СН'!$G$11+СВЦЭМ!$D$10+'СЕТ СН'!$G$5-'СЕТ СН'!$G$21</f>
        <v>3448.65833759</v>
      </c>
      <c r="U58" s="36">
        <f>SUMIFS(СВЦЭМ!$D$33:$D$776,СВЦЭМ!$A$33:$A$776,$A58,СВЦЭМ!$B$33:$B$776,U$47)+'СЕТ СН'!$G$11+СВЦЭМ!$D$10+'СЕТ СН'!$G$5-'СЕТ СН'!$G$21</f>
        <v>3450.28231203</v>
      </c>
      <c r="V58" s="36">
        <f>SUMIFS(СВЦЭМ!$D$33:$D$776,СВЦЭМ!$A$33:$A$776,$A58,СВЦЭМ!$B$33:$B$776,V$47)+'СЕТ СН'!$G$11+СВЦЭМ!$D$10+'СЕТ СН'!$G$5-'СЕТ СН'!$G$21</f>
        <v>3466.2414839399999</v>
      </c>
      <c r="W58" s="36">
        <f>SUMIFS(СВЦЭМ!$D$33:$D$776,СВЦЭМ!$A$33:$A$776,$A58,СВЦЭМ!$B$33:$B$776,W$47)+'СЕТ СН'!$G$11+СВЦЭМ!$D$10+'СЕТ СН'!$G$5-'СЕТ СН'!$G$21</f>
        <v>3484.4410563500001</v>
      </c>
      <c r="X58" s="36">
        <f>SUMIFS(СВЦЭМ!$D$33:$D$776,СВЦЭМ!$A$33:$A$776,$A58,СВЦЭМ!$B$33:$B$776,X$47)+'СЕТ СН'!$G$11+СВЦЭМ!$D$10+'СЕТ СН'!$G$5-'СЕТ СН'!$G$21</f>
        <v>3493.4246147600002</v>
      </c>
      <c r="Y58" s="36">
        <f>SUMIFS(СВЦЭМ!$D$33:$D$776,СВЦЭМ!$A$33:$A$776,$A58,СВЦЭМ!$B$33:$B$776,Y$47)+'СЕТ СН'!$G$11+СВЦЭМ!$D$10+'СЕТ СН'!$G$5-'СЕТ СН'!$G$21</f>
        <v>3545.1347858399999</v>
      </c>
    </row>
    <row r="59" spans="1:25" ht="15.75" x14ac:dyDescent="0.2">
      <c r="A59" s="35">
        <f t="shared" si="1"/>
        <v>43477</v>
      </c>
      <c r="B59" s="36">
        <f>SUMIFS(СВЦЭМ!$D$33:$D$776,СВЦЭМ!$A$33:$A$776,$A59,СВЦЭМ!$B$33:$B$776,B$47)+'СЕТ СН'!$G$11+СВЦЭМ!$D$10+'СЕТ СН'!$G$5-'СЕТ СН'!$G$21</f>
        <v>3613.9266539800001</v>
      </c>
      <c r="C59" s="36">
        <f>SUMIFS(СВЦЭМ!$D$33:$D$776,СВЦЭМ!$A$33:$A$776,$A59,СВЦЭМ!$B$33:$B$776,C$47)+'СЕТ СН'!$G$11+СВЦЭМ!$D$10+'СЕТ СН'!$G$5-'СЕТ СН'!$G$21</f>
        <v>3634.1147838300003</v>
      </c>
      <c r="D59" s="36">
        <f>SUMIFS(СВЦЭМ!$D$33:$D$776,СВЦЭМ!$A$33:$A$776,$A59,СВЦЭМ!$B$33:$B$776,D$47)+'СЕТ СН'!$G$11+СВЦЭМ!$D$10+'СЕТ СН'!$G$5-'СЕТ СН'!$G$21</f>
        <v>3655.4392312700002</v>
      </c>
      <c r="E59" s="36">
        <f>SUMIFS(СВЦЭМ!$D$33:$D$776,СВЦЭМ!$A$33:$A$776,$A59,СВЦЭМ!$B$33:$B$776,E$47)+'СЕТ СН'!$G$11+СВЦЭМ!$D$10+'СЕТ СН'!$G$5-'СЕТ СН'!$G$21</f>
        <v>3666.6717513599997</v>
      </c>
      <c r="F59" s="36">
        <f>SUMIFS(СВЦЭМ!$D$33:$D$776,СВЦЭМ!$A$33:$A$776,$A59,СВЦЭМ!$B$33:$B$776,F$47)+'СЕТ СН'!$G$11+СВЦЭМ!$D$10+'СЕТ СН'!$G$5-'СЕТ СН'!$G$21</f>
        <v>3664.71986672</v>
      </c>
      <c r="G59" s="36">
        <f>SUMIFS(СВЦЭМ!$D$33:$D$776,СВЦЭМ!$A$33:$A$776,$A59,СВЦЭМ!$B$33:$B$776,G$47)+'СЕТ СН'!$G$11+СВЦЭМ!$D$10+'СЕТ СН'!$G$5-'СЕТ СН'!$G$21</f>
        <v>3664.2468516700001</v>
      </c>
      <c r="H59" s="36">
        <f>SUMIFS(СВЦЭМ!$D$33:$D$776,СВЦЭМ!$A$33:$A$776,$A59,СВЦЭМ!$B$33:$B$776,H$47)+'СЕТ СН'!$G$11+СВЦЭМ!$D$10+'СЕТ СН'!$G$5-'СЕТ СН'!$G$21</f>
        <v>3639.8971604600001</v>
      </c>
      <c r="I59" s="36">
        <f>SUMIFS(СВЦЭМ!$D$33:$D$776,СВЦЭМ!$A$33:$A$776,$A59,СВЦЭМ!$B$33:$B$776,I$47)+'СЕТ СН'!$G$11+СВЦЭМ!$D$10+'СЕТ СН'!$G$5-'СЕТ СН'!$G$21</f>
        <v>3566.7968356299998</v>
      </c>
      <c r="J59" s="36">
        <f>SUMIFS(СВЦЭМ!$D$33:$D$776,СВЦЭМ!$A$33:$A$776,$A59,СВЦЭМ!$B$33:$B$776,J$47)+'СЕТ СН'!$G$11+СВЦЭМ!$D$10+'СЕТ СН'!$G$5-'СЕТ СН'!$G$21</f>
        <v>3499.92906309</v>
      </c>
      <c r="K59" s="36">
        <f>SUMIFS(СВЦЭМ!$D$33:$D$776,СВЦЭМ!$A$33:$A$776,$A59,СВЦЭМ!$B$33:$B$776,K$47)+'СЕТ СН'!$G$11+СВЦЭМ!$D$10+'СЕТ СН'!$G$5-'СЕТ СН'!$G$21</f>
        <v>3469.4128904700001</v>
      </c>
      <c r="L59" s="36">
        <f>SUMIFS(СВЦЭМ!$D$33:$D$776,СВЦЭМ!$A$33:$A$776,$A59,СВЦЭМ!$B$33:$B$776,L$47)+'СЕТ СН'!$G$11+СВЦЭМ!$D$10+'СЕТ СН'!$G$5-'СЕТ СН'!$G$21</f>
        <v>3447.0066101100001</v>
      </c>
      <c r="M59" s="36">
        <f>SUMIFS(СВЦЭМ!$D$33:$D$776,СВЦЭМ!$A$33:$A$776,$A59,СВЦЭМ!$B$33:$B$776,M$47)+'СЕТ СН'!$G$11+СВЦЭМ!$D$10+'СЕТ СН'!$G$5-'СЕТ СН'!$G$21</f>
        <v>3452.4633119300001</v>
      </c>
      <c r="N59" s="36">
        <f>SUMIFS(СВЦЭМ!$D$33:$D$776,СВЦЭМ!$A$33:$A$776,$A59,СВЦЭМ!$B$33:$B$776,N$47)+'СЕТ СН'!$G$11+СВЦЭМ!$D$10+'СЕТ СН'!$G$5-'СЕТ СН'!$G$21</f>
        <v>3471.4180718900002</v>
      </c>
      <c r="O59" s="36">
        <f>SUMIFS(СВЦЭМ!$D$33:$D$776,СВЦЭМ!$A$33:$A$776,$A59,СВЦЭМ!$B$33:$B$776,O$47)+'СЕТ СН'!$G$11+СВЦЭМ!$D$10+'СЕТ СН'!$G$5-'СЕТ СН'!$G$21</f>
        <v>3479.51272298</v>
      </c>
      <c r="P59" s="36">
        <f>SUMIFS(СВЦЭМ!$D$33:$D$776,СВЦЭМ!$A$33:$A$776,$A59,СВЦЭМ!$B$33:$B$776,P$47)+'СЕТ СН'!$G$11+СВЦЭМ!$D$10+'СЕТ СН'!$G$5-'СЕТ СН'!$G$21</f>
        <v>3497.4841837100003</v>
      </c>
      <c r="Q59" s="36">
        <f>SUMIFS(СВЦЭМ!$D$33:$D$776,СВЦЭМ!$A$33:$A$776,$A59,СВЦЭМ!$B$33:$B$776,Q$47)+'СЕТ СН'!$G$11+СВЦЭМ!$D$10+'СЕТ СН'!$G$5-'СЕТ СН'!$G$21</f>
        <v>3510.89819313</v>
      </c>
      <c r="R59" s="36">
        <f>SUMIFS(СВЦЭМ!$D$33:$D$776,СВЦЭМ!$A$33:$A$776,$A59,СВЦЭМ!$B$33:$B$776,R$47)+'СЕТ СН'!$G$11+СВЦЭМ!$D$10+'СЕТ СН'!$G$5-'СЕТ СН'!$G$21</f>
        <v>3501.9575445600003</v>
      </c>
      <c r="S59" s="36">
        <f>SUMIFS(СВЦЭМ!$D$33:$D$776,СВЦЭМ!$A$33:$A$776,$A59,СВЦЭМ!$B$33:$B$776,S$47)+'СЕТ СН'!$G$11+СВЦЭМ!$D$10+'СЕТ СН'!$G$5-'СЕТ СН'!$G$21</f>
        <v>3462.7428978299999</v>
      </c>
      <c r="T59" s="36">
        <f>SUMIFS(СВЦЭМ!$D$33:$D$776,СВЦЭМ!$A$33:$A$776,$A59,СВЦЭМ!$B$33:$B$776,T$47)+'СЕТ СН'!$G$11+СВЦЭМ!$D$10+'СЕТ СН'!$G$5-'СЕТ СН'!$G$21</f>
        <v>3431.30332993</v>
      </c>
      <c r="U59" s="36">
        <f>SUMIFS(СВЦЭМ!$D$33:$D$776,СВЦЭМ!$A$33:$A$776,$A59,СВЦЭМ!$B$33:$B$776,U$47)+'СЕТ СН'!$G$11+СВЦЭМ!$D$10+'СЕТ СН'!$G$5-'СЕТ СН'!$G$21</f>
        <v>3432.5258962799999</v>
      </c>
      <c r="V59" s="36">
        <f>SUMIFS(СВЦЭМ!$D$33:$D$776,СВЦЭМ!$A$33:$A$776,$A59,СВЦЭМ!$B$33:$B$776,V$47)+'СЕТ СН'!$G$11+СВЦЭМ!$D$10+'СЕТ СН'!$G$5-'СЕТ СН'!$G$21</f>
        <v>3455.1122868400003</v>
      </c>
      <c r="W59" s="36">
        <f>SUMIFS(СВЦЭМ!$D$33:$D$776,СВЦЭМ!$A$33:$A$776,$A59,СВЦЭМ!$B$33:$B$776,W$47)+'СЕТ СН'!$G$11+СВЦЭМ!$D$10+'СЕТ СН'!$G$5-'СЕТ СН'!$G$21</f>
        <v>3475.95883452</v>
      </c>
      <c r="X59" s="36">
        <f>SUMIFS(СВЦЭМ!$D$33:$D$776,СВЦЭМ!$A$33:$A$776,$A59,СВЦЭМ!$B$33:$B$776,X$47)+'СЕТ СН'!$G$11+СВЦЭМ!$D$10+'СЕТ СН'!$G$5-'СЕТ СН'!$G$21</f>
        <v>3483.7325103500002</v>
      </c>
      <c r="Y59" s="36">
        <f>SUMIFS(СВЦЭМ!$D$33:$D$776,СВЦЭМ!$A$33:$A$776,$A59,СВЦЭМ!$B$33:$B$776,Y$47)+'СЕТ СН'!$G$11+СВЦЭМ!$D$10+'СЕТ СН'!$G$5-'СЕТ СН'!$G$21</f>
        <v>3543.9831021300001</v>
      </c>
    </row>
    <row r="60" spans="1:25" ht="15.75" x14ac:dyDescent="0.2">
      <c r="A60" s="35">
        <f t="shared" si="1"/>
        <v>43478</v>
      </c>
      <c r="B60" s="36">
        <f>SUMIFS(СВЦЭМ!$D$33:$D$776,СВЦЭМ!$A$33:$A$776,$A60,СВЦЭМ!$B$33:$B$776,B$47)+'СЕТ СН'!$G$11+СВЦЭМ!$D$10+'СЕТ СН'!$G$5-'СЕТ СН'!$G$21</f>
        <v>3589.94493216</v>
      </c>
      <c r="C60" s="36">
        <f>SUMIFS(СВЦЭМ!$D$33:$D$776,СВЦЭМ!$A$33:$A$776,$A60,СВЦЭМ!$B$33:$B$776,C$47)+'СЕТ СН'!$G$11+СВЦЭМ!$D$10+'СЕТ СН'!$G$5-'СЕТ СН'!$G$21</f>
        <v>3614.9253466700002</v>
      </c>
      <c r="D60" s="36">
        <f>SUMIFS(СВЦЭМ!$D$33:$D$776,СВЦЭМ!$A$33:$A$776,$A60,СВЦЭМ!$B$33:$B$776,D$47)+'СЕТ СН'!$G$11+СВЦЭМ!$D$10+'СЕТ СН'!$G$5-'СЕТ СН'!$G$21</f>
        <v>3646.4934937600001</v>
      </c>
      <c r="E60" s="36">
        <f>SUMIFS(СВЦЭМ!$D$33:$D$776,СВЦЭМ!$A$33:$A$776,$A60,СВЦЭМ!$B$33:$B$776,E$47)+'СЕТ СН'!$G$11+СВЦЭМ!$D$10+'СЕТ СН'!$G$5-'СЕТ СН'!$G$21</f>
        <v>3664.4361408599998</v>
      </c>
      <c r="F60" s="36">
        <f>SUMIFS(СВЦЭМ!$D$33:$D$776,СВЦЭМ!$A$33:$A$776,$A60,СВЦЭМ!$B$33:$B$776,F$47)+'СЕТ СН'!$G$11+СВЦЭМ!$D$10+'СЕТ СН'!$G$5-'СЕТ СН'!$G$21</f>
        <v>3663.2330944800001</v>
      </c>
      <c r="G60" s="36">
        <f>SUMIFS(СВЦЭМ!$D$33:$D$776,СВЦЭМ!$A$33:$A$776,$A60,СВЦЭМ!$B$33:$B$776,G$47)+'СЕТ СН'!$G$11+СВЦЭМ!$D$10+'СЕТ СН'!$G$5-'СЕТ СН'!$G$21</f>
        <v>3671.8982635399998</v>
      </c>
      <c r="H60" s="36">
        <f>SUMIFS(СВЦЭМ!$D$33:$D$776,СВЦЭМ!$A$33:$A$776,$A60,СВЦЭМ!$B$33:$B$776,H$47)+'СЕТ СН'!$G$11+СВЦЭМ!$D$10+'СЕТ СН'!$G$5-'СЕТ СН'!$G$21</f>
        <v>3627.3913705800001</v>
      </c>
      <c r="I60" s="36">
        <f>SUMIFS(СВЦЭМ!$D$33:$D$776,СВЦЭМ!$A$33:$A$776,$A60,СВЦЭМ!$B$33:$B$776,I$47)+'СЕТ СН'!$G$11+СВЦЭМ!$D$10+'СЕТ СН'!$G$5-'СЕТ СН'!$G$21</f>
        <v>3562.8708656600002</v>
      </c>
      <c r="J60" s="36">
        <f>SUMIFS(СВЦЭМ!$D$33:$D$776,СВЦЭМ!$A$33:$A$776,$A60,СВЦЭМ!$B$33:$B$776,J$47)+'СЕТ СН'!$G$11+СВЦЭМ!$D$10+'СЕТ СН'!$G$5-'СЕТ СН'!$G$21</f>
        <v>3515.9993290299999</v>
      </c>
      <c r="K60" s="36">
        <f>SUMIFS(СВЦЭМ!$D$33:$D$776,СВЦЭМ!$A$33:$A$776,$A60,СВЦЭМ!$B$33:$B$776,K$47)+'СЕТ СН'!$G$11+СВЦЭМ!$D$10+'СЕТ СН'!$G$5-'СЕТ СН'!$G$21</f>
        <v>3483.2243341200001</v>
      </c>
      <c r="L60" s="36">
        <f>SUMIFS(СВЦЭМ!$D$33:$D$776,СВЦЭМ!$A$33:$A$776,$A60,СВЦЭМ!$B$33:$B$776,L$47)+'СЕТ СН'!$G$11+СВЦЭМ!$D$10+'СЕТ СН'!$G$5-'СЕТ СН'!$G$21</f>
        <v>3463.3377256500003</v>
      </c>
      <c r="M60" s="36">
        <f>SUMIFS(СВЦЭМ!$D$33:$D$776,СВЦЭМ!$A$33:$A$776,$A60,СВЦЭМ!$B$33:$B$776,M$47)+'СЕТ СН'!$G$11+СВЦЭМ!$D$10+'СЕТ СН'!$G$5-'СЕТ СН'!$G$21</f>
        <v>3466.6223852000003</v>
      </c>
      <c r="N60" s="36">
        <f>SUMIFS(СВЦЭМ!$D$33:$D$776,СВЦЭМ!$A$33:$A$776,$A60,СВЦЭМ!$B$33:$B$776,N$47)+'СЕТ СН'!$G$11+СВЦЭМ!$D$10+'СЕТ СН'!$G$5-'СЕТ СН'!$G$21</f>
        <v>3486.3275376000001</v>
      </c>
      <c r="O60" s="36">
        <f>SUMIFS(СВЦЭМ!$D$33:$D$776,СВЦЭМ!$A$33:$A$776,$A60,СВЦЭМ!$B$33:$B$776,O$47)+'СЕТ СН'!$G$11+СВЦЭМ!$D$10+'СЕТ СН'!$G$5-'СЕТ СН'!$G$21</f>
        <v>3517.86264291</v>
      </c>
      <c r="P60" s="36">
        <f>SUMIFS(СВЦЭМ!$D$33:$D$776,СВЦЭМ!$A$33:$A$776,$A60,СВЦЭМ!$B$33:$B$776,P$47)+'СЕТ СН'!$G$11+СВЦЭМ!$D$10+'СЕТ СН'!$G$5-'СЕТ СН'!$G$21</f>
        <v>3532.7295739600004</v>
      </c>
      <c r="Q60" s="36">
        <f>SUMIFS(СВЦЭМ!$D$33:$D$776,СВЦЭМ!$A$33:$A$776,$A60,СВЦЭМ!$B$33:$B$776,Q$47)+'СЕТ СН'!$G$11+СВЦЭМ!$D$10+'СЕТ СН'!$G$5-'СЕТ СН'!$G$21</f>
        <v>3534.00778833</v>
      </c>
      <c r="R60" s="36">
        <f>SUMIFS(СВЦЭМ!$D$33:$D$776,СВЦЭМ!$A$33:$A$776,$A60,СВЦЭМ!$B$33:$B$776,R$47)+'СЕТ СН'!$G$11+СВЦЭМ!$D$10+'СЕТ СН'!$G$5-'СЕТ СН'!$G$21</f>
        <v>3525.7809541900001</v>
      </c>
      <c r="S60" s="36">
        <f>SUMIFS(СВЦЭМ!$D$33:$D$776,СВЦЭМ!$A$33:$A$776,$A60,СВЦЭМ!$B$33:$B$776,S$47)+'СЕТ СН'!$G$11+СВЦЭМ!$D$10+'СЕТ СН'!$G$5-'СЕТ СН'!$G$21</f>
        <v>3501.4847593900004</v>
      </c>
      <c r="T60" s="36">
        <f>SUMIFS(СВЦЭМ!$D$33:$D$776,СВЦЭМ!$A$33:$A$776,$A60,СВЦЭМ!$B$33:$B$776,T$47)+'СЕТ СН'!$G$11+СВЦЭМ!$D$10+'СЕТ СН'!$G$5-'СЕТ СН'!$G$21</f>
        <v>3461.40799315</v>
      </c>
      <c r="U60" s="36">
        <f>SUMIFS(СВЦЭМ!$D$33:$D$776,СВЦЭМ!$A$33:$A$776,$A60,СВЦЭМ!$B$33:$B$776,U$47)+'СЕТ СН'!$G$11+СВЦЭМ!$D$10+'СЕТ СН'!$G$5-'СЕТ СН'!$G$21</f>
        <v>3460.0516289800003</v>
      </c>
      <c r="V60" s="36">
        <f>SUMIFS(СВЦЭМ!$D$33:$D$776,СВЦЭМ!$A$33:$A$776,$A60,СВЦЭМ!$B$33:$B$776,V$47)+'СЕТ СН'!$G$11+СВЦЭМ!$D$10+'СЕТ СН'!$G$5-'СЕТ СН'!$G$21</f>
        <v>3461.70423523</v>
      </c>
      <c r="W60" s="36">
        <f>SUMIFS(СВЦЭМ!$D$33:$D$776,СВЦЭМ!$A$33:$A$776,$A60,СВЦЭМ!$B$33:$B$776,W$47)+'СЕТ СН'!$G$11+СВЦЭМ!$D$10+'СЕТ СН'!$G$5-'СЕТ СН'!$G$21</f>
        <v>3472.6859521400002</v>
      </c>
      <c r="X60" s="36">
        <f>SUMIFS(СВЦЭМ!$D$33:$D$776,СВЦЭМ!$A$33:$A$776,$A60,СВЦЭМ!$B$33:$B$776,X$47)+'СЕТ СН'!$G$11+СВЦЭМ!$D$10+'СЕТ СН'!$G$5-'СЕТ СН'!$G$21</f>
        <v>3486.07579308</v>
      </c>
      <c r="Y60" s="36">
        <f>SUMIFS(СВЦЭМ!$D$33:$D$776,СВЦЭМ!$A$33:$A$776,$A60,СВЦЭМ!$B$33:$B$776,Y$47)+'СЕТ СН'!$G$11+СВЦЭМ!$D$10+'СЕТ СН'!$G$5-'СЕТ СН'!$G$21</f>
        <v>3536.8243226100003</v>
      </c>
    </row>
    <row r="61" spans="1:25" ht="15.75" x14ac:dyDescent="0.2">
      <c r="A61" s="35">
        <f t="shared" si="1"/>
        <v>43479</v>
      </c>
      <c r="B61" s="36">
        <f>SUMIFS(СВЦЭМ!$D$33:$D$776,СВЦЭМ!$A$33:$A$776,$A61,СВЦЭМ!$B$33:$B$776,B$47)+'СЕТ СН'!$G$11+СВЦЭМ!$D$10+'СЕТ СН'!$G$5-'СЕТ СН'!$G$21</f>
        <v>3619.17598666</v>
      </c>
      <c r="C61" s="36">
        <f>SUMIFS(СВЦЭМ!$D$33:$D$776,СВЦЭМ!$A$33:$A$776,$A61,СВЦЭМ!$B$33:$B$776,C$47)+'СЕТ СН'!$G$11+СВЦЭМ!$D$10+'СЕТ СН'!$G$5-'СЕТ СН'!$G$21</f>
        <v>3648.3316866</v>
      </c>
      <c r="D61" s="36">
        <f>SUMIFS(СВЦЭМ!$D$33:$D$776,СВЦЭМ!$A$33:$A$776,$A61,СВЦЭМ!$B$33:$B$776,D$47)+'СЕТ СН'!$G$11+СВЦЭМ!$D$10+'СЕТ СН'!$G$5-'СЕТ СН'!$G$21</f>
        <v>3667.1890834400001</v>
      </c>
      <c r="E61" s="36">
        <f>SUMIFS(СВЦЭМ!$D$33:$D$776,СВЦЭМ!$A$33:$A$776,$A61,СВЦЭМ!$B$33:$B$776,E$47)+'СЕТ СН'!$G$11+СВЦЭМ!$D$10+'СЕТ СН'!$G$5-'СЕТ СН'!$G$21</f>
        <v>3670.6783051699999</v>
      </c>
      <c r="F61" s="36">
        <f>SUMIFS(СВЦЭМ!$D$33:$D$776,СВЦЭМ!$A$33:$A$776,$A61,СВЦЭМ!$B$33:$B$776,F$47)+'СЕТ СН'!$G$11+СВЦЭМ!$D$10+'СЕТ СН'!$G$5-'СЕТ СН'!$G$21</f>
        <v>3670.4345576300002</v>
      </c>
      <c r="G61" s="36">
        <f>SUMIFS(СВЦЭМ!$D$33:$D$776,СВЦЭМ!$A$33:$A$776,$A61,СВЦЭМ!$B$33:$B$776,G$47)+'СЕТ СН'!$G$11+СВЦЭМ!$D$10+'СЕТ СН'!$G$5-'СЕТ СН'!$G$21</f>
        <v>3660.0943364</v>
      </c>
      <c r="H61" s="36">
        <f>SUMIFS(СВЦЭМ!$D$33:$D$776,СВЦЭМ!$A$33:$A$776,$A61,СВЦЭМ!$B$33:$B$776,H$47)+'СЕТ СН'!$G$11+СВЦЭМ!$D$10+'СЕТ СН'!$G$5-'СЕТ СН'!$G$21</f>
        <v>3621.8721917900002</v>
      </c>
      <c r="I61" s="36">
        <f>SUMIFS(СВЦЭМ!$D$33:$D$776,СВЦЭМ!$A$33:$A$776,$A61,СВЦЭМ!$B$33:$B$776,I$47)+'СЕТ СН'!$G$11+СВЦЭМ!$D$10+'СЕТ СН'!$G$5-'СЕТ СН'!$G$21</f>
        <v>3549.2049780900002</v>
      </c>
      <c r="J61" s="36">
        <f>SUMIFS(СВЦЭМ!$D$33:$D$776,СВЦЭМ!$A$33:$A$776,$A61,СВЦЭМ!$B$33:$B$776,J$47)+'СЕТ СН'!$G$11+СВЦЭМ!$D$10+'СЕТ СН'!$G$5-'СЕТ СН'!$G$21</f>
        <v>3511.9924484800003</v>
      </c>
      <c r="K61" s="36">
        <f>SUMIFS(СВЦЭМ!$D$33:$D$776,СВЦЭМ!$A$33:$A$776,$A61,СВЦЭМ!$B$33:$B$776,K$47)+'СЕТ СН'!$G$11+СВЦЭМ!$D$10+'СЕТ СН'!$G$5-'СЕТ СН'!$G$21</f>
        <v>3484.1656842400002</v>
      </c>
      <c r="L61" s="36">
        <f>SUMIFS(СВЦЭМ!$D$33:$D$776,СВЦЭМ!$A$33:$A$776,$A61,СВЦЭМ!$B$33:$B$776,L$47)+'СЕТ СН'!$G$11+СВЦЭМ!$D$10+'СЕТ СН'!$G$5-'СЕТ СН'!$G$21</f>
        <v>3475.7264038500002</v>
      </c>
      <c r="M61" s="36">
        <f>SUMIFS(СВЦЭМ!$D$33:$D$776,СВЦЭМ!$A$33:$A$776,$A61,СВЦЭМ!$B$33:$B$776,M$47)+'СЕТ СН'!$G$11+СВЦЭМ!$D$10+'СЕТ СН'!$G$5-'СЕТ СН'!$G$21</f>
        <v>3485.9870728800001</v>
      </c>
      <c r="N61" s="36">
        <f>SUMIFS(СВЦЭМ!$D$33:$D$776,СВЦЭМ!$A$33:$A$776,$A61,СВЦЭМ!$B$33:$B$776,N$47)+'СЕТ СН'!$G$11+СВЦЭМ!$D$10+'СЕТ СН'!$G$5-'СЕТ СН'!$G$21</f>
        <v>3499.0281102700001</v>
      </c>
      <c r="O61" s="36">
        <f>SUMIFS(СВЦЭМ!$D$33:$D$776,СВЦЭМ!$A$33:$A$776,$A61,СВЦЭМ!$B$33:$B$776,O$47)+'СЕТ СН'!$G$11+СВЦЭМ!$D$10+'СЕТ СН'!$G$5-'СЕТ СН'!$G$21</f>
        <v>3503.92327596</v>
      </c>
      <c r="P61" s="36">
        <f>SUMIFS(СВЦЭМ!$D$33:$D$776,СВЦЭМ!$A$33:$A$776,$A61,СВЦЭМ!$B$33:$B$776,P$47)+'СЕТ СН'!$G$11+СВЦЭМ!$D$10+'СЕТ СН'!$G$5-'СЕТ СН'!$G$21</f>
        <v>3510.7700028300001</v>
      </c>
      <c r="Q61" s="36">
        <f>SUMIFS(СВЦЭМ!$D$33:$D$776,СВЦЭМ!$A$33:$A$776,$A61,СВЦЭМ!$B$33:$B$776,Q$47)+'СЕТ СН'!$G$11+СВЦЭМ!$D$10+'СЕТ СН'!$G$5-'СЕТ СН'!$G$21</f>
        <v>3519.0366036300002</v>
      </c>
      <c r="R61" s="36">
        <f>SUMIFS(СВЦЭМ!$D$33:$D$776,СВЦЭМ!$A$33:$A$776,$A61,СВЦЭМ!$B$33:$B$776,R$47)+'СЕТ СН'!$G$11+СВЦЭМ!$D$10+'СЕТ СН'!$G$5-'СЕТ СН'!$G$21</f>
        <v>3517.6054898800003</v>
      </c>
      <c r="S61" s="36">
        <f>SUMIFS(СВЦЭМ!$D$33:$D$776,СВЦЭМ!$A$33:$A$776,$A61,СВЦЭМ!$B$33:$B$776,S$47)+'СЕТ СН'!$G$11+СВЦЭМ!$D$10+'СЕТ СН'!$G$5-'СЕТ СН'!$G$21</f>
        <v>3502.2244932600001</v>
      </c>
      <c r="T61" s="36">
        <f>SUMIFS(СВЦЭМ!$D$33:$D$776,СВЦЭМ!$A$33:$A$776,$A61,СВЦЭМ!$B$33:$B$776,T$47)+'СЕТ СН'!$G$11+СВЦЭМ!$D$10+'СЕТ СН'!$G$5-'СЕТ СН'!$G$21</f>
        <v>3474.6317225399998</v>
      </c>
      <c r="U61" s="36">
        <f>SUMIFS(СВЦЭМ!$D$33:$D$776,СВЦЭМ!$A$33:$A$776,$A61,СВЦЭМ!$B$33:$B$776,U$47)+'СЕТ СН'!$G$11+СВЦЭМ!$D$10+'СЕТ СН'!$G$5-'СЕТ СН'!$G$21</f>
        <v>3475.0898296400001</v>
      </c>
      <c r="V61" s="36">
        <f>SUMIFS(СВЦЭМ!$D$33:$D$776,СВЦЭМ!$A$33:$A$776,$A61,СВЦЭМ!$B$33:$B$776,V$47)+'СЕТ СН'!$G$11+СВЦЭМ!$D$10+'СЕТ СН'!$G$5-'СЕТ СН'!$G$21</f>
        <v>3490.4327145699999</v>
      </c>
      <c r="W61" s="36">
        <f>SUMIFS(СВЦЭМ!$D$33:$D$776,СВЦЭМ!$A$33:$A$776,$A61,СВЦЭМ!$B$33:$B$776,W$47)+'СЕТ СН'!$G$11+СВЦЭМ!$D$10+'СЕТ СН'!$G$5-'СЕТ СН'!$G$21</f>
        <v>3505.52052723</v>
      </c>
      <c r="X61" s="36">
        <f>SUMIFS(СВЦЭМ!$D$33:$D$776,СВЦЭМ!$A$33:$A$776,$A61,СВЦЭМ!$B$33:$B$776,X$47)+'СЕТ СН'!$G$11+СВЦЭМ!$D$10+'СЕТ СН'!$G$5-'СЕТ СН'!$G$21</f>
        <v>3507.0881806300004</v>
      </c>
      <c r="Y61" s="36">
        <f>SUMIFS(СВЦЭМ!$D$33:$D$776,СВЦЭМ!$A$33:$A$776,$A61,СВЦЭМ!$B$33:$B$776,Y$47)+'СЕТ СН'!$G$11+СВЦЭМ!$D$10+'СЕТ СН'!$G$5-'СЕТ СН'!$G$21</f>
        <v>3556.1085063</v>
      </c>
    </row>
    <row r="62" spans="1:25" ht="15.75" x14ac:dyDescent="0.2">
      <c r="A62" s="35">
        <f t="shared" si="1"/>
        <v>43480</v>
      </c>
      <c r="B62" s="36">
        <f>SUMIFS(СВЦЭМ!$D$33:$D$776,СВЦЭМ!$A$33:$A$776,$A62,СВЦЭМ!$B$33:$B$776,B$47)+'СЕТ СН'!$G$11+СВЦЭМ!$D$10+'СЕТ СН'!$G$5-'СЕТ СН'!$G$21</f>
        <v>3634.2877503199998</v>
      </c>
      <c r="C62" s="36">
        <f>SUMIFS(СВЦЭМ!$D$33:$D$776,СВЦЭМ!$A$33:$A$776,$A62,СВЦЭМ!$B$33:$B$776,C$47)+'СЕТ СН'!$G$11+СВЦЭМ!$D$10+'СЕТ СН'!$G$5-'СЕТ СН'!$G$21</f>
        <v>3665.6526122400001</v>
      </c>
      <c r="D62" s="36">
        <f>SUMIFS(СВЦЭМ!$D$33:$D$776,СВЦЭМ!$A$33:$A$776,$A62,СВЦЭМ!$B$33:$B$776,D$47)+'СЕТ СН'!$G$11+СВЦЭМ!$D$10+'СЕТ СН'!$G$5-'СЕТ СН'!$G$21</f>
        <v>3678.7635668800003</v>
      </c>
      <c r="E62" s="36">
        <f>SUMIFS(СВЦЭМ!$D$33:$D$776,СВЦЭМ!$A$33:$A$776,$A62,СВЦЭМ!$B$33:$B$776,E$47)+'СЕТ СН'!$G$11+СВЦЭМ!$D$10+'СЕТ СН'!$G$5-'СЕТ СН'!$G$21</f>
        <v>3679.4148810300003</v>
      </c>
      <c r="F62" s="36">
        <f>SUMIFS(СВЦЭМ!$D$33:$D$776,СВЦЭМ!$A$33:$A$776,$A62,СВЦЭМ!$B$33:$B$776,F$47)+'СЕТ СН'!$G$11+СВЦЭМ!$D$10+'СЕТ СН'!$G$5-'СЕТ СН'!$G$21</f>
        <v>3679.4344612300001</v>
      </c>
      <c r="G62" s="36">
        <f>SUMIFS(СВЦЭМ!$D$33:$D$776,СВЦЭМ!$A$33:$A$776,$A62,СВЦЭМ!$B$33:$B$776,G$47)+'СЕТ СН'!$G$11+СВЦЭМ!$D$10+'СЕТ СН'!$G$5-'СЕТ СН'!$G$21</f>
        <v>3660.6822424900001</v>
      </c>
      <c r="H62" s="36">
        <f>SUMIFS(СВЦЭМ!$D$33:$D$776,СВЦЭМ!$A$33:$A$776,$A62,СВЦЭМ!$B$33:$B$776,H$47)+'СЕТ СН'!$G$11+СВЦЭМ!$D$10+'СЕТ СН'!$G$5-'СЕТ СН'!$G$21</f>
        <v>3620.1529416499998</v>
      </c>
      <c r="I62" s="36">
        <f>SUMIFS(СВЦЭМ!$D$33:$D$776,СВЦЭМ!$A$33:$A$776,$A62,СВЦЭМ!$B$33:$B$776,I$47)+'СЕТ СН'!$G$11+СВЦЭМ!$D$10+'СЕТ СН'!$G$5-'СЕТ СН'!$G$21</f>
        <v>3547.9807216500003</v>
      </c>
      <c r="J62" s="36">
        <f>SUMIFS(СВЦЭМ!$D$33:$D$776,СВЦЭМ!$A$33:$A$776,$A62,СВЦЭМ!$B$33:$B$776,J$47)+'СЕТ СН'!$G$11+СВЦЭМ!$D$10+'СЕТ СН'!$G$5-'СЕТ СН'!$G$21</f>
        <v>3499.6022629600002</v>
      </c>
      <c r="K62" s="36">
        <f>SUMIFS(СВЦЭМ!$D$33:$D$776,СВЦЭМ!$A$33:$A$776,$A62,СВЦЭМ!$B$33:$B$776,K$47)+'СЕТ СН'!$G$11+СВЦЭМ!$D$10+'СЕТ СН'!$G$5-'СЕТ СН'!$G$21</f>
        <v>3486.7584493600002</v>
      </c>
      <c r="L62" s="36">
        <f>SUMIFS(СВЦЭМ!$D$33:$D$776,СВЦЭМ!$A$33:$A$776,$A62,СВЦЭМ!$B$33:$B$776,L$47)+'СЕТ СН'!$G$11+СВЦЭМ!$D$10+'СЕТ СН'!$G$5-'СЕТ СН'!$G$21</f>
        <v>3484.9379485500003</v>
      </c>
      <c r="M62" s="36">
        <f>SUMIFS(СВЦЭМ!$D$33:$D$776,СВЦЭМ!$A$33:$A$776,$A62,СВЦЭМ!$B$33:$B$776,M$47)+'СЕТ СН'!$G$11+СВЦЭМ!$D$10+'СЕТ СН'!$G$5-'СЕТ СН'!$G$21</f>
        <v>3493.59732755</v>
      </c>
      <c r="N62" s="36">
        <f>SUMIFS(СВЦЭМ!$D$33:$D$776,СВЦЭМ!$A$33:$A$776,$A62,СВЦЭМ!$B$33:$B$776,N$47)+'СЕТ СН'!$G$11+СВЦЭМ!$D$10+'СЕТ СН'!$G$5-'СЕТ СН'!$G$21</f>
        <v>3506.9699018000001</v>
      </c>
      <c r="O62" s="36">
        <f>SUMIFS(СВЦЭМ!$D$33:$D$776,СВЦЭМ!$A$33:$A$776,$A62,СВЦЭМ!$B$33:$B$776,O$47)+'СЕТ СН'!$G$11+СВЦЭМ!$D$10+'СЕТ СН'!$G$5-'СЕТ СН'!$G$21</f>
        <v>3505.4130277600002</v>
      </c>
      <c r="P62" s="36">
        <f>SUMIFS(СВЦЭМ!$D$33:$D$776,СВЦЭМ!$A$33:$A$776,$A62,СВЦЭМ!$B$33:$B$776,P$47)+'СЕТ СН'!$G$11+СВЦЭМ!$D$10+'СЕТ СН'!$G$5-'СЕТ СН'!$G$21</f>
        <v>3514.5793574500003</v>
      </c>
      <c r="Q62" s="36">
        <f>SUMIFS(СВЦЭМ!$D$33:$D$776,СВЦЭМ!$A$33:$A$776,$A62,СВЦЭМ!$B$33:$B$776,Q$47)+'СЕТ СН'!$G$11+СВЦЭМ!$D$10+'СЕТ СН'!$G$5-'СЕТ СН'!$G$21</f>
        <v>3523.3518620200002</v>
      </c>
      <c r="R62" s="36">
        <f>SUMIFS(СВЦЭМ!$D$33:$D$776,СВЦЭМ!$A$33:$A$776,$A62,СВЦЭМ!$B$33:$B$776,R$47)+'СЕТ СН'!$G$11+СВЦЭМ!$D$10+'СЕТ СН'!$G$5-'СЕТ СН'!$G$21</f>
        <v>3530.4528561900001</v>
      </c>
      <c r="S62" s="36">
        <f>SUMIFS(СВЦЭМ!$D$33:$D$776,СВЦЭМ!$A$33:$A$776,$A62,СВЦЭМ!$B$33:$B$776,S$47)+'СЕТ СН'!$G$11+СВЦЭМ!$D$10+'СЕТ СН'!$G$5-'СЕТ СН'!$G$21</f>
        <v>3509.6067699599998</v>
      </c>
      <c r="T62" s="36">
        <f>SUMIFS(СВЦЭМ!$D$33:$D$776,СВЦЭМ!$A$33:$A$776,$A62,СВЦЭМ!$B$33:$B$776,T$47)+'СЕТ СН'!$G$11+СВЦЭМ!$D$10+'СЕТ СН'!$G$5-'СЕТ СН'!$G$21</f>
        <v>3480.5089606800002</v>
      </c>
      <c r="U62" s="36">
        <f>SUMIFS(СВЦЭМ!$D$33:$D$776,СВЦЭМ!$A$33:$A$776,$A62,СВЦЭМ!$B$33:$B$776,U$47)+'СЕТ СН'!$G$11+СВЦЭМ!$D$10+'СЕТ СН'!$G$5-'СЕТ СН'!$G$21</f>
        <v>3485.9254386900002</v>
      </c>
      <c r="V62" s="36">
        <f>SUMIFS(СВЦЭМ!$D$33:$D$776,СВЦЭМ!$A$33:$A$776,$A62,СВЦЭМ!$B$33:$B$776,V$47)+'СЕТ СН'!$G$11+СВЦЭМ!$D$10+'СЕТ СН'!$G$5-'СЕТ СН'!$G$21</f>
        <v>3501.0674786600002</v>
      </c>
      <c r="W62" s="36">
        <f>SUMIFS(СВЦЭМ!$D$33:$D$776,СВЦЭМ!$A$33:$A$776,$A62,СВЦЭМ!$B$33:$B$776,W$47)+'СЕТ СН'!$G$11+СВЦЭМ!$D$10+'СЕТ СН'!$G$5-'СЕТ СН'!$G$21</f>
        <v>3521.4827922100003</v>
      </c>
      <c r="X62" s="36">
        <f>SUMIFS(СВЦЭМ!$D$33:$D$776,СВЦЭМ!$A$33:$A$776,$A62,СВЦЭМ!$B$33:$B$776,X$47)+'СЕТ СН'!$G$11+СВЦЭМ!$D$10+'СЕТ СН'!$G$5-'СЕТ СН'!$G$21</f>
        <v>3526.7673014900001</v>
      </c>
      <c r="Y62" s="36">
        <f>SUMIFS(СВЦЭМ!$D$33:$D$776,СВЦЭМ!$A$33:$A$776,$A62,СВЦЭМ!$B$33:$B$776,Y$47)+'СЕТ СН'!$G$11+СВЦЭМ!$D$10+'СЕТ СН'!$G$5-'СЕТ СН'!$G$21</f>
        <v>3566.5037127599999</v>
      </c>
    </row>
    <row r="63" spans="1:25" ht="15.75" x14ac:dyDescent="0.2">
      <c r="A63" s="35">
        <f t="shared" si="1"/>
        <v>43481</v>
      </c>
      <c r="B63" s="36">
        <f>SUMIFS(СВЦЭМ!$D$33:$D$776,СВЦЭМ!$A$33:$A$776,$A63,СВЦЭМ!$B$33:$B$776,B$47)+'СЕТ СН'!$G$11+СВЦЭМ!$D$10+'СЕТ СН'!$G$5-'СЕТ СН'!$G$21</f>
        <v>3639.2479942199998</v>
      </c>
      <c r="C63" s="36">
        <f>SUMIFS(СВЦЭМ!$D$33:$D$776,СВЦЭМ!$A$33:$A$776,$A63,СВЦЭМ!$B$33:$B$776,C$47)+'СЕТ СН'!$G$11+СВЦЭМ!$D$10+'СЕТ СН'!$G$5-'СЕТ СН'!$G$21</f>
        <v>3664.6476204999999</v>
      </c>
      <c r="D63" s="36">
        <f>SUMIFS(СВЦЭМ!$D$33:$D$776,СВЦЭМ!$A$33:$A$776,$A63,СВЦЭМ!$B$33:$B$776,D$47)+'СЕТ СН'!$G$11+СВЦЭМ!$D$10+'СЕТ СН'!$G$5-'СЕТ СН'!$G$21</f>
        <v>3676.9557896400001</v>
      </c>
      <c r="E63" s="36">
        <f>SUMIFS(СВЦЭМ!$D$33:$D$776,СВЦЭМ!$A$33:$A$776,$A63,СВЦЭМ!$B$33:$B$776,E$47)+'СЕТ СН'!$G$11+СВЦЭМ!$D$10+'СЕТ СН'!$G$5-'СЕТ СН'!$G$21</f>
        <v>3688.5206690699997</v>
      </c>
      <c r="F63" s="36">
        <f>SUMIFS(СВЦЭМ!$D$33:$D$776,СВЦЭМ!$A$33:$A$776,$A63,СВЦЭМ!$B$33:$B$776,F$47)+'СЕТ СН'!$G$11+СВЦЭМ!$D$10+'СЕТ СН'!$G$5-'СЕТ СН'!$G$21</f>
        <v>3680.4175041999997</v>
      </c>
      <c r="G63" s="36">
        <f>SUMIFS(СВЦЭМ!$D$33:$D$776,СВЦЭМ!$A$33:$A$776,$A63,СВЦЭМ!$B$33:$B$776,G$47)+'СЕТ СН'!$G$11+СВЦЭМ!$D$10+'СЕТ СН'!$G$5-'СЕТ СН'!$G$21</f>
        <v>3656.6164975299998</v>
      </c>
      <c r="H63" s="36">
        <f>SUMIFS(СВЦЭМ!$D$33:$D$776,СВЦЭМ!$A$33:$A$776,$A63,СВЦЭМ!$B$33:$B$776,H$47)+'СЕТ СН'!$G$11+СВЦЭМ!$D$10+'СЕТ СН'!$G$5-'СЕТ СН'!$G$21</f>
        <v>3610.68615396</v>
      </c>
      <c r="I63" s="36">
        <f>SUMIFS(СВЦЭМ!$D$33:$D$776,СВЦЭМ!$A$33:$A$776,$A63,СВЦЭМ!$B$33:$B$776,I$47)+'СЕТ СН'!$G$11+СВЦЭМ!$D$10+'СЕТ СН'!$G$5-'СЕТ СН'!$G$21</f>
        <v>3525.4686468500004</v>
      </c>
      <c r="J63" s="36">
        <f>SUMIFS(СВЦЭМ!$D$33:$D$776,СВЦЭМ!$A$33:$A$776,$A63,СВЦЭМ!$B$33:$B$776,J$47)+'СЕТ СН'!$G$11+СВЦЭМ!$D$10+'СЕТ СН'!$G$5-'СЕТ СН'!$G$21</f>
        <v>3501.1270097400002</v>
      </c>
      <c r="K63" s="36">
        <f>SUMIFS(СВЦЭМ!$D$33:$D$776,СВЦЭМ!$A$33:$A$776,$A63,СВЦЭМ!$B$33:$B$776,K$47)+'СЕТ СН'!$G$11+СВЦЭМ!$D$10+'СЕТ СН'!$G$5-'СЕТ СН'!$G$21</f>
        <v>3491.1968147699999</v>
      </c>
      <c r="L63" s="36">
        <f>SUMIFS(СВЦЭМ!$D$33:$D$776,СВЦЭМ!$A$33:$A$776,$A63,СВЦЭМ!$B$33:$B$776,L$47)+'СЕТ СН'!$G$11+СВЦЭМ!$D$10+'СЕТ СН'!$G$5-'СЕТ СН'!$G$21</f>
        <v>3487.7157127999999</v>
      </c>
      <c r="M63" s="36">
        <f>SUMIFS(СВЦЭМ!$D$33:$D$776,СВЦЭМ!$A$33:$A$776,$A63,СВЦЭМ!$B$33:$B$776,M$47)+'СЕТ СН'!$G$11+СВЦЭМ!$D$10+'СЕТ СН'!$G$5-'СЕТ СН'!$G$21</f>
        <v>3494.1299320600001</v>
      </c>
      <c r="N63" s="36">
        <f>SUMIFS(СВЦЭМ!$D$33:$D$776,СВЦЭМ!$A$33:$A$776,$A63,СВЦЭМ!$B$33:$B$776,N$47)+'СЕТ СН'!$G$11+СВЦЭМ!$D$10+'СЕТ СН'!$G$5-'СЕТ СН'!$G$21</f>
        <v>3511.20080048</v>
      </c>
      <c r="O63" s="36">
        <f>SUMIFS(СВЦЭМ!$D$33:$D$776,СВЦЭМ!$A$33:$A$776,$A63,СВЦЭМ!$B$33:$B$776,O$47)+'СЕТ СН'!$G$11+СВЦЭМ!$D$10+'СЕТ СН'!$G$5-'СЕТ СН'!$G$21</f>
        <v>3505.0791048300002</v>
      </c>
      <c r="P63" s="36">
        <f>SUMIFS(СВЦЭМ!$D$33:$D$776,СВЦЭМ!$A$33:$A$776,$A63,СВЦЭМ!$B$33:$B$776,P$47)+'СЕТ СН'!$G$11+СВЦЭМ!$D$10+'СЕТ СН'!$G$5-'СЕТ СН'!$G$21</f>
        <v>3512.91454002</v>
      </c>
      <c r="Q63" s="36">
        <f>SUMIFS(СВЦЭМ!$D$33:$D$776,СВЦЭМ!$A$33:$A$776,$A63,СВЦЭМ!$B$33:$B$776,Q$47)+'СЕТ СН'!$G$11+СВЦЭМ!$D$10+'СЕТ СН'!$G$5-'СЕТ СН'!$G$21</f>
        <v>3514.8584248900002</v>
      </c>
      <c r="R63" s="36">
        <f>SUMIFS(СВЦЭМ!$D$33:$D$776,СВЦЭМ!$A$33:$A$776,$A63,СВЦЭМ!$B$33:$B$776,R$47)+'СЕТ СН'!$G$11+СВЦЭМ!$D$10+'СЕТ СН'!$G$5-'СЕТ СН'!$G$21</f>
        <v>3518.8769002500003</v>
      </c>
      <c r="S63" s="36">
        <f>SUMIFS(СВЦЭМ!$D$33:$D$776,СВЦЭМ!$A$33:$A$776,$A63,СВЦЭМ!$B$33:$B$776,S$47)+'СЕТ СН'!$G$11+СВЦЭМ!$D$10+'СЕТ СН'!$G$5-'СЕТ СН'!$G$21</f>
        <v>3506.2556420199999</v>
      </c>
      <c r="T63" s="36">
        <f>SUMIFS(СВЦЭМ!$D$33:$D$776,СВЦЭМ!$A$33:$A$776,$A63,СВЦЭМ!$B$33:$B$776,T$47)+'СЕТ СН'!$G$11+СВЦЭМ!$D$10+'СЕТ СН'!$G$5-'СЕТ СН'!$G$21</f>
        <v>3497.3574565899999</v>
      </c>
      <c r="U63" s="36">
        <f>SUMIFS(СВЦЭМ!$D$33:$D$776,СВЦЭМ!$A$33:$A$776,$A63,СВЦЭМ!$B$33:$B$776,U$47)+'СЕТ СН'!$G$11+СВЦЭМ!$D$10+'СЕТ СН'!$G$5-'СЕТ СН'!$G$21</f>
        <v>3499.2955009800003</v>
      </c>
      <c r="V63" s="36">
        <f>SUMIFS(СВЦЭМ!$D$33:$D$776,СВЦЭМ!$A$33:$A$776,$A63,СВЦЭМ!$B$33:$B$776,V$47)+'СЕТ СН'!$G$11+СВЦЭМ!$D$10+'СЕТ СН'!$G$5-'СЕТ СН'!$G$21</f>
        <v>3515.5008845400002</v>
      </c>
      <c r="W63" s="36">
        <f>SUMIFS(СВЦЭМ!$D$33:$D$776,СВЦЭМ!$A$33:$A$776,$A63,СВЦЭМ!$B$33:$B$776,W$47)+'СЕТ СН'!$G$11+СВЦЭМ!$D$10+'СЕТ СН'!$G$5-'СЕТ СН'!$G$21</f>
        <v>3535.2585582000002</v>
      </c>
      <c r="X63" s="36">
        <f>SUMIFS(СВЦЭМ!$D$33:$D$776,СВЦЭМ!$A$33:$A$776,$A63,СВЦЭМ!$B$33:$B$776,X$47)+'СЕТ СН'!$G$11+СВЦЭМ!$D$10+'СЕТ СН'!$G$5-'СЕТ СН'!$G$21</f>
        <v>3539.95215435</v>
      </c>
      <c r="Y63" s="36">
        <f>SUMIFS(СВЦЭМ!$D$33:$D$776,СВЦЭМ!$A$33:$A$776,$A63,СВЦЭМ!$B$33:$B$776,Y$47)+'СЕТ СН'!$G$11+СВЦЭМ!$D$10+'СЕТ СН'!$G$5-'СЕТ СН'!$G$21</f>
        <v>3586.3059339199999</v>
      </c>
    </row>
    <row r="64" spans="1:25" ht="15.75" x14ac:dyDescent="0.2">
      <c r="A64" s="35">
        <f t="shared" si="1"/>
        <v>43482</v>
      </c>
      <c r="B64" s="36">
        <f>SUMIFS(СВЦЭМ!$D$33:$D$776,СВЦЭМ!$A$33:$A$776,$A64,СВЦЭМ!$B$33:$B$776,B$47)+'СЕТ СН'!$G$11+СВЦЭМ!$D$10+'СЕТ СН'!$G$5-'СЕТ СН'!$G$21</f>
        <v>3611.7175038599999</v>
      </c>
      <c r="C64" s="36">
        <f>SUMIFS(СВЦЭМ!$D$33:$D$776,СВЦЭМ!$A$33:$A$776,$A64,СВЦЭМ!$B$33:$B$776,C$47)+'СЕТ СН'!$G$11+СВЦЭМ!$D$10+'СЕТ СН'!$G$5-'СЕТ СН'!$G$21</f>
        <v>3644.3318752499999</v>
      </c>
      <c r="D64" s="36">
        <f>SUMIFS(СВЦЭМ!$D$33:$D$776,СВЦЭМ!$A$33:$A$776,$A64,СВЦЭМ!$B$33:$B$776,D$47)+'СЕТ СН'!$G$11+СВЦЭМ!$D$10+'СЕТ СН'!$G$5-'СЕТ СН'!$G$21</f>
        <v>3659.7469313900001</v>
      </c>
      <c r="E64" s="36">
        <f>SUMIFS(СВЦЭМ!$D$33:$D$776,СВЦЭМ!$A$33:$A$776,$A64,СВЦЭМ!$B$33:$B$776,E$47)+'СЕТ СН'!$G$11+СВЦЭМ!$D$10+'СЕТ СН'!$G$5-'СЕТ СН'!$G$21</f>
        <v>3661.68721581</v>
      </c>
      <c r="F64" s="36">
        <f>SUMIFS(СВЦЭМ!$D$33:$D$776,СВЦЭМ!$A$33:$A$776,$A64,СВЦЭМ!$B$33:$B$776,F$47)+'СЕТ СН'!$G$11+СВЦЭМ!$D$10+'СЕТ СН'!$G$5-'СЕТ СН'!$G$21</f>
        <v>3654.48376917</v>
      </c>
      <c r="G64" s="36">
        <f>SUMIFS(СВЦЭМ!$D$33:$D$776,СВЦЭМ!$A$33:$A$776,$A64,СВЦЭМ!$B$33:$B$776,G$47)+'СЕТ СН'!$G$11+СВЦЭМ!$D$10+'СЕТ СН'!$G$5-'СЕТ СН'!$G$21</f>
        <v>3624.5251655399998</v>
      </c>
      <c r="H64" s="36">
        <f>SUMIFS(СВЦЭМ!$D$33:$D$776,СВЦЭМ!$A$33:$A$776,$A64,СВЦЭМ!$B$33:$B$776,H$47)+'СЕТ СН'!$G$11+СВЦЭМ!$D$10+'СЕТ СН'!$G$5-'СЕТ СН'!$G$21</f>
        <v>3572.7501380399999</v>
      </c>
      <c r="I64" s="36">
        <f>SUMIFS(СВЦЭМ!$D$33:$D$776,СВЦЭМ!$A$33:$A$776,$A64,СВЦЭМ!$B$33:$B$776,I$47)+'СЕТ СН'!$G$11+СВЦЭМ!$D$10+'СЕТ СН'!$G$5-'СЕТ СН'!$G$21</f>
        <v>3499.82348516</v>
      </c>
      <c r="J64" s="36">
        <f>SUMIFS(СВЦЭМ!$D$33:$D$776,СВЦЭМ!$A$33:$A$776,$A64,СВЦЭМ!$B$33:$B$776,J$47)+'СЕТ СН'!$G$11+СВЦЭМ!$D$10+'СЕТ СН'!$G$5-'СЕТ СН'!$G$21</f>
        <v>3489.6774993100003</v>
      </c>
      <c r="K64" s="36">
        <f>SUMIFS(СВЦЭМ!$D$33:$D$776,СВЦЭМ!$A$33:$A$776,$A64,СВЦЭМ!$B$33:$B$776,K$47)+'СЕТ СН'!$G$11+СВЦЭМ!$D$10+'СЕТ СН'!$G$5-'СЕТ СН'!$G$21</f>
        <v>3480.4966873399999</v>
      </c>
      <c r="L64" s="36">
        <f>SUMIFS(СВЦЭМ!$D$33:$D$776,СВЦЭМ!$A$33:$A$776,$A64,СВЦЭМ!$B$33:$B$776,L$47)+'СЕТ СН'!$G$11+СВЦЭМ!$D$10+'СЕТ СН'!$G$5-'СЕТ СН'!$G$21</f>
        <v>3479.7444778700001</v>
      </c>
      <c r="M64" s="36">
        <f>SUMIFS(СВЦЭМ!$D$33:$D$776,СВЦЭМ!$A$33:$A$776,$A64,СВЦЭМ!$B$33:$B$776,M$47)+'СЕТ СН'!$G$11+СВЦЭМ!$D$10+'СЕТ СН'!$G$5-'СЕТ СН'!$G$21</f>
        <v>3492.84415911</v>
      </c>
      <c r="N64" s="36">
        <f>SUMIFS(СВЦЭМ!$D$33:$D$776,СВЦЭМ!$A$33:$A$776,$A64,СВЦЭМ!$B$33:$B$776,N$47)+'СЕТ СН'!$G$11+СВЦЭМ!$D$10+'СЕТ СН'!$G$5-'СЕТ СН'!$G$21</f>
        <v>3503.8397250900002</v>
      </c>
      <c r="O64" s="36">
        <f>SUMIFS(СВЦЭМ!$D$33:$D$776,СВЦЭМ!$A$33:$A$776,$A64,СВЦЭМ!$B$33:$B$776,O$47)+'СЕТ СН'!$G$11+СВЦЭМ!$D$10+'СЕТ СН'!$G$5-'СЕТ СН'!$G$21</f>
        <v>3497.0940877100002</v>
      </c>
      <c r="P64" s="36">
        <f>SUMIFS(СВЦЭМ!$D$33:$D$776,СВЦЭМ!$A$33:$A$776,$A64,СВЦЭМ!$B$33:$B$776,P$47)+'СЕТ СН'!$G$11+СВЦЭМ!$D$10+'СЕТ СН'!$G$5-'СЕТ СН'!$G$21</f>
        <v>3499.9042696900001</v>
      </c>
      <c r="Q64" s="36">
        <f>SUMIFS(СВЦЭМ!$D$33:$D$776,СВЦЭМ!$A$33:$A$776,$A64,СВЦЭМ!$B$33:$B$776,Q$47)+'СЕТ СН'!$G$11+СВЦЭМ!$D$10+'СЕТ СН'!$G$5-'СЕТ СН'!$G$21</f>
        <v>3501.8952361400002</v>
      </c>
      <c r="R64" s="36">
        <f>SUMIFS(СВЦЭМ!$D$33:$D$776,СВЦЭМ!$A$33:$A$776,$A64,СВЦЭМ!$B$33:$B$776,R$47)+'СЕТ СН'!$G$11+СВЦЭМ!$D$10+'СЕТ СН'!$G$5-'СЕТ СН'!$G$21</f>
        <v>3505.5884100900003</v>
      </c>
      <c r="S64" s="36">
        <f>SUMIFS(СВЦЭМ!$D$33:$D$776,СВЦЭМ!$A$33:$A$776,$A64,СВЦЭМ!$B$33:$B$776,S$47)+'СЕТ СН'!$G$11+СВЦЭМ!$D$10+'СЕТ СН'!$G$5-'СЕТ СН'!$G$21</f>
        <v>3495.0753337400001</v>
      </c>
      <c r="T64" s="36">
        <f>SUMIFS(СВЦЭМ!$D$33:$D$776,СВЦЭМ!$A$33:$A$776,$A64,СВЦЭМ!$B$33:$B$776,T$47)+'СЕТ СН'!$G$11+СВЦЭМ!$D$10+'СЕТ СН'!$G$5-'СЕТ СН'!$G$21</f>
        <v>3483.4728301499999</v>
      </c>
      <c r="U64" s="36">
        <f>SUMIFS(СВЦЭМ!$D$33:$D$776,СВЦЭМ!$A$33:$A$776,$A64,СВЦЭМ!$B$33:$B$776,U$47)+'СЕТ СН'!$G$11+СВЦЭМ!$D$10+'СЕТ СН'!$G$5-'СЕТ СН'!$G$21</f>
        <v>3484.80232058</v>
      </c>
      <c r="V64" s="36">
        <f>SUMIFS(СВЦЭМ!$D$33:$D$776,СВЦЭМ!$A$33:$A$776,$A64,СВЦЭМ!$B$33:$B$776,V$47)+'СЕТ СН'!$G$11+СВЦЭМ!$D$10+'СЕТ СН'!$G$5-'СЕТ СН'!$G$21</f>
        <v>3504.5311109900003</v>
      </c>
      <c r="W64" s="36">
        <f>SUMIFS(СВЦЭМ!$D$33:$D$776,СВЦЭМ!$A$33:$A$776,$A64,СВЦЭМ!$B$33:$B$776,W$47)+'СЕТ СН'!$G$11+СВЦЭМ!$D$10+'СЕТ СН'!$G$5-'СЕТ СН'!$G$21</f>
        <v>3516.2674002900003</v>
      </c>
      <c r="X64" s="36">
        <f>SUMIFS(СВЦЭМ!$D$33:$D$776,СВЦЭМ!$A$33:$A$776,$A64,СВЦЭМ!$B$33:$B$776,X$47)+'СЕТ СН'!$G$11+СВЦЭМ!$D$10+'СЕТ СН'!$G$5-'СЕТ СН'!$G$21</f>
        <v>3520.7910877499999</v>
      </c>
      <c r="Y64" s="36">
        <f>SUMIFS(СВЦЭМ!$D$33:$D$776,СВЦЭМ!$A$33:$A$776,$A64,СВЦЭМ!$B$33:$B$776,Y$47)+'СЕТ СН'!$G$11+СВЦЭМ!$D$10+'СЕТ СН'!$G$5-'СЕТ СН'!$G$21</f>
        <v>3573.5704470999999</v>
      </c>
    </row>
    <row r="65" spans="1:26" ht="15.75" x14ac:dyDescent="0.2">
      <c r="A65" s="35">
        <f t="shared" si="1"/>
        <v>43483</v>
      </c>
      <c r="B65" s="36">
        <f>SUMIFS(СВЦЭМ!$D$33:$D$776,СВЦЭМ!$A$33:$A$776,$A65,СВЦЭМ!$B$33:$B$776,B$47)+'СЕТ СН'!$G$11+СВЦЭМ!$D$10+'СЕТ СН'!$G$5-'СЕТ СН'!$G$21</f>
        <v>3603.4421009099997</v>
      </c>
      <c r="C65" s="36">
        <f>SUMIFS(СВЦЭМ!$D$33:$D$776,СВЦЭМ!$A$33:$A$776,$A65,СВЦЭМ!$B$33:$B$776,C$47)+'СЕТ СН'!$G$11+СВЦЭМ!$D$10+'СЕТ СН'!$G$5-'СЕТ СН'!$G$21</f>
        <v>3626.3880727799997</v>
      </c>
      <c r="D65" s="36">
        <f>SUMIFS(СВЦЭМ!$D$33:$D$776,СВЦЭМ!$A$33:$A$776,$A65,СВЦЭМ!$B$33:$B$776,D$47)+'СЕТ СН'!$G$11+СВЦЭМ!$D$10+'СЕТ СН'!$G$5-'СЕТ СН'!$G$21</f>
        <v>3646.6196486199997</v>
      </c>
      <c r="E65" s="36">
        <f>SUMIFS(СВЦЭМ!$D$33:$D$776,СВЦЭМ!$A$33:$A$776,$A65,СВЦЭМ!$B$33:$B$776,E$47)+'СЕТ СН'!$G$11+СВЦЭМ!$D$10+'СЕТ СН'!$G$5-'СЕТ СН'!$G$21</f>
        <v>3645.8257239899999</v>
      </c>
      <c r="F65" s="36">
        <f>SUMIFS(СВЦЭМ!$D$33:$D$776,СВЦЭМ!$A$33:$A$776,$A65,СВЦЭМ!$B$33:$B$776,F$47)+'СЕТ СН'!$G$11+СВЦЭМ!$D$10+'СЕТ СН'!$G$5-'СЕТ СН'!$G$21</f>
        <v>3640.3482115799998</v>
      </c>
      <c r="G65" s="36">
        <f>SUMIFS(СВЦЭМ!$D$33:$D$776,СВЦЭМ!$A$33:$A$776,$A65,СВЦЭМ!$B$33:$B$776,G$47)+'СЕТ СН'!$G$11+СВЦЭМ!$D$10+'СЕТ СН'!$G$5-'СЕТ СН'!$G$21</f>
        <v>3623.5089660599997</v>
      </c>
      <c r="H65" s="36">
        <f>SUMIFS(СВЦЭМ!$D$33:$D$776,СВЦЭМ!$A$33:$A$776,$A65,СВЦЭМ!$B$33:$B$776,H$47)+'СЕТ СН'!$G$11+СВЦЭМ!$D$10+'СЕТ СН'!$G$5-'СЕТ СН'!$G$21</f>
        <v>3591.4698717000001</v>
      </c>
      <c r="I65" s="36">
        <f>SUMIFS(СВЦЭМ!$D$33:$D$776,СВЦЭМ!$A$33:$A$776,$A65,СВЦЭМ!$B$33:$B$776,I$47)+'СЕТ СН'!$G$11+СВЦЭМ!$D$10+'СЕТ СН'!$G$5-'СЕТ СН'!$G$21</f>
        <v>3528.0671530899999</v>
      </c>
      <c r="J65" s="36">
        <f>SUMIFS(СВЦЭМ!$D$33:$D$776,СВЦЭМ!$A$33:$A$776,$A65,СВЦЭМ!$B$33:$B$776,J$47)+'СЕТ СН'!$G$11+СВЦЭМ!$D$10+'СЕТ СН'!$G$5-'СЕТ СН'!$G$21</f>
        <v>3481.2527302400003</v>
      </c>
      <c r="K65" s="36">
        <f>SUMIFS(СВЦЭМ!$D$33:$D$776,СВЦЭМ!$A$33:$A$776,$A65,СВЦЭМ!$B$33:$B$776,K$47)+'СЕТ СН'!$G$11+СВЦЭМ!$D$10+'СЕТ СН'!$G$5-'СЕТ СН'!$G$21</f>
        <v>3479.9946534600003</v>
      </c>
      <c r="L65" s="36">
        <f>SUMIFS(СВЦЭМ!$D$33:$D$776,СВЦЭМ!$A$33:$A$776,$A65,СВЦЭМ!$B$33:$B$776,L$47)+'СЕТ СН'!$G$11+СВЦЭМ!$D$10+'СЕТ СН'!$G$5-'СЕТ СН'!$G$21</f>
        <v>3478.1785529899998</v>
      </c>
      <c r="M65" s="36">
        <f>SUMIFS(СВЦЭМ!$D$33:$D$776,СВЦЭМ!$A$33:$A$776,$A65,СВЦЭМ!$B$33:$B$776,M$47)+'СЕТ СН'!$G$11+СВЦЭМ!$D$10+'СЕТ СН'!$G$5-'СЕТ СН'!$G$21</f>
        <v>3491.1334709100001</v>
      </c>
      <c r="N65" s="36">
        <f>SUMIFS(СВЦЭМ!$D$33:$D$776,СВЦЭМ!$A$33:$A$776,$A65,СВЦЭМ!$B$33:$B$776,N$47)+'СЕТ СН'!$G$11+СВЦЭМ!$D$10+'СЕТ СН'!$G$5-'СЕТ СН'!$G$21</f>
        <v>3512.65193778</v>
      </c>
      <c r="O65" s="36">
        <f>SUMIFS(СВЦЭМ!$D$33:$D$776,СВЦЭМ!$A$33:$A$776,$A65,СВЦЭМ!$B$33:$B$776,O$47)+'СЕТ СН'!$G$11+СВЦЭМ!$D$10+'СЕТ СН'!$G$5-'СЕТ СН'!$G$21</f>
        <v>3510.94481541</v>
      </c>
      <c r="P65" s="36">
        <f>SUMIFS(СВЦЭМ!$D$33:$D$776,СВЦЭМ!$A$33:$A$776,$A65,СВЦЭМ!$B$33:$B$776,P$47)+'СЕТ СН'!$G$11+СВЦЭМ!$D$10+'СЕТ СН'!$G$5-'СЕТ СН'!$G$21</f>
        <v>3517.70451439</v>
      </c>
      <c r="Q65" s="36">
        <f>SUMIFS(СВЦЭМ!$D$33:$D$776,СВЦЭМ!$A$33:$A$776,$A65,СВЦЭМ!$B$33:$B$776,Q$47)+'СЕТ СН'!$G$11+СВЦЭМ!$D$10+'СЕТ СН'!$G$5-'СЕТ СН'!$G$21</f>
        <v>3520.4538529400002</v>
      </c>
      <c r="R65" s="36">
        <f>SUMIFS(СВЦЭМ!$D$33:$D$776,СВЦЭМ!$A$33:$A$776,$A65,СВЦЭМ!$B$33:$B$776,R$47)+'СЕТ СН'!$G$11+СВЦЭМ!$D$10+'СЕТ СН'!$G$5-'СЕТ СН'!$G$21</f>
        <v>3523.33600101</v>
      </c>
      <c r="S65" s="36">
        <f>SUMIFS(СВЦЭМ!$D$33:$D$776,СВЦЭМ!$A$33:$A$776,$A65,СВЦЭМ!$B$33:$B$776,S$47)+'СЕТ СН'!$G$11+СВЦЭМ!$D$10+'СЕТ СН'!$G$5-'СЕТ СН'!$G$21</f>
        <v>3526.7811618400001</v>
      </c>
      <c r="T65" s="36">
        <f>SUMIFS(СВЦЭМ!$D$33:$D$776,СВЦЭМ!$A$33:$A$776,$A65,СВЦЭМ!$B$33:$B$776,T$47)+'СЕТ СН'!$G$11+СВЦЭМ!$D$10+'СЕТ СН'!$G$5-'СЕТ СН'!$G$21</f>
        <v>3515.2935299400001</v>
      </c>
      <c r="U65" s="36">
        <f>SUMIFS(СВЦЭМ!$D$33:$D$776,СВЦЭМ!$A$33:$A$776,$A65,СВЦЭМ!$B$33:$B$776,U$47)+'СЕТ СН'!$G$11+СВЦЭМ!$D$10+'СЕТ СН'!$G$5-'СЕТ СН'!$G$21</f>
        <v>3520.2664896200004</v>
      </c>
      <c r="V65" s="36">
        <f>SUMIFS(СВЦЭМ!$D$33:$D$776,СВЦЭМ!$A$33:$A$776,$A65,СВЦЭМ!$B$33:$B$776,V$47)+'СЕТ СН'!$G$11+СВЦЭМ!$D$10+'СЕТ СН'!$G$5-'СЕТ СН'!$G$21</f>
        <v>3541.0893868200001</v>
      </c>
      <c r="W65" s="36">
        <f>SUMIFS(СВЦЭМ!$D$33:$D$776,СВЦЭМ!$A$33:$A$776,$A65,СВЦЭМ!$B$33:$B$776,W$47)+'СЕТ СН'!$G$11+СВЦЭМ!$D$10+'СЕТ СН'!$G$5-'СЕТ СН'!$G$21</f>
        <v>3555.8324092000003</v>
      </c>
      <c r="X65" s="36">
        <f>SUMIFS(СВЦЭМ!$D$33:$D$776,СВЦЭМ!$A$33:$A$776,$A65,СВЦЭМ!$B$33:$B$776,X$47)+'СЕТ СН'!$G$11+СВЦЭМ!$D$10+'СЕТ СН'!$G$5-'СЕТ СН'!$G$21</f>
        <v>3549.41809096</v>
      </c>
      <c r="Y65" s="36">
        <f>SUMIFS(СВЦЭМ!$D$33:$D$776,СВЦЭМ!$A$33:$A$776,$A65,СВЦЭМ!$B$33:$B$776,Y$47)+'СЕТ СН'!$G$11+СВЦЭМ!$D$10+'СЕТ СН'!$G$5-'СЕТ СН'!$G$21</f>
        <v>3581.6842808900001</v>
      </c>
    </row>
    <row r="66" spans="1:26" ht="15.75" x14ac:dyDescent="0.2">
      <c r="A66" s="35">
        <f t="shared" si="1"/>
        <v>43484</v>
      </c>
      <c r="B66" s="36">
        <f>SUMIFS(СВЦЭМ!$D$33:$D$776,СВЦЭМ!$A$33:$A$776,$A66,СВЦЭМ!$B$33:$B$776,B$47)+'СЕТ СН'!$G$11+СВЦЭМ!$D$10+'СЕТ СН'!$G$5-'СЕТ СН'!$G$21</f>
        <v>3647.3542541500001</v>
      </c>
      <c r="C66" s="36">
        <f>SUMIFS(СВЦЭМ!$D$33:$D$776,СВЦЭМ!$A$33:$A$776,$A66,СВЦЭМ!$B$33:$B$776,C$47)+'СЕТ СН'!$G$11+СВЦЭМ!$D$10+'СЕТ СН'!$G$5-'СЕТ СН'!$G$21</f>
        <v>3653.9810971500001</v>
      </c>
      <c r="D66" s="36">
        <f>SUMIFS(СВЦЭМ!$D$33:$D$776,СВЦЭМ!$A$33:$A$776,$A66,СВЦЭМ!$B$33:$B$776,D$47)+'СЕТ СН'!$G$11+СВЦЭМ!$D$10+'СЕТ СН'!$G$5-'СЕТ СН'!$G$21</f>
        <v>3650.4757011000002</v>
      </c>
      <c r="E66" s="36">
        <f>SUMIFS(СВЦЭМ!$D$33:$D$776,СВЦЭМ!$A$33:$A$776,$A66,СВЦЭМ!$B$33:$B$776,E$47)+'СЕТ СН'!$G$11+СВЦЭМ!$D$10+'СЕТ СН'!$G$5-'СЕТ СН'!$G$21</f>
        <v>3661.2769965099997</v>
      </c>
      <c r="F66" s="36">
        <f>SUMIFS(СВЦЭМ!$D$33:$D$776,СВЦЭМ!$A$33:$A$776,$A66,СВЦЭМ!$B$33:$B$776,F$47)+'СЕТ СН'!$G$11+СВЦЭМ!$D$10+'СЕТ СН'!$G$5-'СЕТ СН'!$G$21</f>
        <v>3656.4774016199999</v>
      </c>
      <c r="G66" s="36">
        <f>SUMIFS(СВЦЭМ!$D$33:$D$776,СВЦЭМ!$A$33:$A$776,$A66,СВЦЭМ!$B$33:$B$776,G$47)+'СЕТ СН'!$G$11+СВЦЭМ!$D$10+'СЕТ СН'!$G$5-'СЕТ СН'!$G$21</f>
        <v>3654.3340825499999</v>
      </c>
      <c r="H66" s="36">
        <f>SUMIFS(СВЦЭМ!$D$33:$D$776,СВЦЭМ!$A$33:$A$776,$A66,СВЦЭМ!$B$33:$B$776,H$47)+'СЕТ СН'!$G$11+СВЦЭМ!$D$10+'СЕТ СН'!$G$5-'СЕТ СН'!$G$21</f>
        <v>3631.24609534</v>
      </c>
      <c r="I66" s="36">
        <f>SUMIFS(СВЦЭМ!$D$33:$D$776,СВЦЭМ!$A$33:$A$776,$A66,СВЦЭМ!$B$33:$B$776,I$47)+'СЕТ СН'!$G$11+СВЦЭМ!$D$10+'СЕТ СН'!$G$5-'СЕТ СН'!$G$21</f>
        <v>3561.20208972</v>
      </c>
      <c r="J66" s="36">
        <f>SUMIFS(СВЦЭМ!$D$33:$D$776,СВЦЭМ!$A$33:$A$776,$A66,СВЦЭМ!$B$33:$B$776,J$47)+'СЕТ СН'!$G$11+СВЦЭМ!$D$10+'СЕТ СН'!$G$5-'СЕТ СН'!$G$21</f>
        <v>3530.8252805299999</v>
      </c>
      <c r="K66" s="36">
        <f>SUMIFS(СВЦЭМ!$D$33:$D$776,СВЦЭМ!$A$33:$A$776,$A66,СВЦЭМ!$B$33:$B$776,K$47)+'СЕТ СН'!$G$11+СВЦЭМ!$D$10+'СЕТ СН'!$G$5-'СЕТ СН'!$G$21</f>
        <v>3493.9211342500003</v>
      </c>
      <c r="L66" s="36">
        <f>SUMIFS(СВЦЭМ!$D$33:$D$776,СВЦЭМ!$A$33:$A$776,$A66,СВЦЭМ!$B$33:$B$776,L$47)+'СЕТ СН'!$G$11+СВЦЭМ!$D$10+'СЕТ СН'!$G$5-'СЕТ СН'!$G$21</f>
        <v>3477.2235843100002</v>
      </c>
      <c r="M66" s="36">
        <f>SUMIFS(СВЦЭМ!$D$33:$D$776,СВЦЭМ!$A$33:$A$776,$A66,СВЦЭМ!$B$33:$B$776,M$47)+'СЕТ СН'!$G$11+СВЦЭМ!$D$10+'СЕТ СН'!$G$5-'СЕТ СН'!$G$21</f>
        <v>3481.32444313</v>
      </c>
      <c r="N66" s="36">
        <f>SUMIFS(СВЦЭМ!$D$33:$D$776,СВЦЭМ!$A$33:$A$776,$A66,СВЦЭМ!$B$33:$B$776,N$47)+'СЕТ СН'!$G$11+СВЦЭМ!$D$10+'СЕТ СН'!$G$5-'СЕТ СН'!$G$21</f>
        <v>3496.7056062299998</v>
      </c>
      <c r="O66" s="36">
        <f>SUMIFS(СВЦЭМ!$D$33:$D$776,СВЦЭМ!$A$33:$A$776,$A66,СВЦЭМ!$B$33:$B$776,O$47)+'СЕТ СН'!$G$11+СВЦЭМ!$D$10+'СЕТ СН'!$G$5-'СЕТ СН'!$G$21</f>
        <v>3506.65136351</v>
      </c>
      <c r="P66" s="36">
        <f>SUMIFS(СВЦЭМ!$D$33:$D$776,СВЦЭМ!$A$33:$A$776,$A66,СВЦЭМ!$B$33:$B$776,P$47)+'СЕТ СН'!$G$11+СВЦЭМ!$D$10+'СЕТ СН'!$G$5-'СЕТ СН'!$G$21</f>
        <v>3530.1952918800002</v>
      </c>
      <c r="Q66" s="36">
        <f>SUMIFS(СВЦЭМ!$D$33:$D$776,СВЦЭМ!$A$33:$A$776,$A66,СВЦЭМ!$B$33:$B$776,Q$47)+'СЕТ СН'!$G$11+СВЦЭМ!$D$10+'СЕТ СН'!$G$5-'СЕТ СН'!$G$21</f>
        <v>3537.6138355200001</v>
      </c>
      <c r="R66" s="36">
        <f>SUMIFS(СВЦЭМ!$D$33:$D$776,СВЦЭМ!$A$33:$A$776,$A66,СВЦЭМ!$B$33:$B$776,R$47)+'СЕТ СН'!$G$11+СВЦЭМ!$D$10+'СЕТ СН'!$G$5-'СЕТ СН'!$G$21</f>
        <v>3538.40426462</v>
      </c>
      <c r="S66" s="36">
        <f>SUMIFS(СВЦЭМ!$D$33:$D$776,СВЦЭМ!$A$33:$A$776,$A66,СВЦЭМ!$B$33:$B$776,S$47)+'СЕТ СН'!$G$11+СВЦЭМ!$D$10+'СЕТ СН'!$G$5-'СЕТ СН'!$G$21</f>
        <v>3506.79773299</v>
      </c>
      <c r="T66" s="36">
        <f>SUMIFS(СВЦЭМ!$D$33:$D$776,СВЦЭМ!$A$33:$A$776,$A66,СВЦЭМ!$B$33:$B$776,T$47)+'СЕТ СН'!$G$11+СВЦЭМ!$D$10+'СЕТ СН'!$G$5-'СЕТ СН'!$G$21</f>
        <v>3478.0542514100002</v>
      </c>
      <c r="U66" s="36">
        <f>SUMIFS(СВЦЭМ!$D$33:$D$776,СВЦЭМ!$A$33:$A$776,$A66,СВЦЭМ!$B$33:$B$776,U$47)+'СЕТ СН'!$G$11+СВЦЭМ!$D$10+'СЕТ СН'!$G$5-'СЕТ СН'!$G$21</f>
        <v>3471.9120876800002</v>
      </c>
      <c r="V66" s="36">
        <f>SUMIFS(СВЦЭМ!$D$33:$D$776,СВЦЭМ!$A$33:$A$776,$A66,СВЦЭМ!$B$33:$B$776,V$47)+'СЕТ СН'!$G$11+СВЦЭМ!$D$10+'СЕТ СН'!$G$5-'СЕТ СН'!$G$21</f>
        <v>3491.66847392</v>
      </c>
      <c r="W66" s="36">
        <f>SUMIFS(СВЦЭМ!$D$33:$D$776,СВЦЭМ!$A$33:$A$776,$A66,СВЦЭМ!$B$33:$B$776,W$47)+'СЕТ СН'!$G$11+СВЦЭМ!$D$10+'СЕТ СН'!$G$5-'СЕТ СН'!$G$21</f>
        <v>3514.93212597</v>
      </c>
      <c r="X66" s="36">
        <f>SUMIFS(СВЦЭМ!$D$33:$D$776,СВЦЭМ!$A$33:$A$776,$A66,СВЦЭМ!$B$33:$B$776,X$47)+'СЕТ СН'!$G$11+СВЦЭМ!$D$10+'СЕТ СН'!$G$5-'СЕТ СН'!$G$21</f>
        <v>3523.1987833200001</v>
      </c>
      <c r="Y66" s="36">
        <f>SUMIFS(СВЦЭМ!$D$33:$D$776,СВЦЭМ!$A$33:$A$776,$A66,СВЦЭМ!$B$33:$B$776,Y$47)+'СЕТ СН'!$G$11+СВЦЭМ!$D$10+'СЕТ СН'!$G$5-'СЕТ СН'!$G$21</f>
        <v>3569.9416776899998</v>
      </c>
    </row>
    <row r="67" spans="1:26" ht="15.75" x14ac:dyDescent="0.2">
      <c r="A67" s="35">
        <f t="shared" si="1"/>
        <v>43485</v>
      </c>
      <c r="B67" s="36">
        <f>SUMIFS(СВЦЭМ!$D$33:$D$776,СВЦЭМ!$A$33:$A$776,$A67,СВЦЭМ!$B$33:$B$776,B$47)+'СЕТ СН'!$G$11+СВЦЭМ!$D$10+'СЕТ СН'!$G$5-'СЕТ СН'!$G$21</f>
        <v>3630.31935514</v>
      </c>
      <c r="C67" s="36">
        <f>SUMIFS(СВЦЭМ!$D$33:$D$776,СВЦЭМ!$A$33:$A$776,$A67,СВЦЭМ!$B$33:$B$776,C$47)+'СЕТ СН'!$G$11+СВЦЭМ!$D$10+'СЕТ СН'!$G$5-'СЕТ СН'!$G$21</f>
        <v>3651.6595697000002</v>
      </c>
      <c r="D67" s="36">
        <f>SUMIFS(СВЦЭМ!$D$33:$D$776,СВЦЭМ!$A$33:$A$776,$A67,СВЦЭМ!$B$33:$B$776,D$47)+'СЕТ СН'!$G$11+СВЦЭМ!$D$10+'СЕТ СН'!$G$5-'СЕТ СН'!$G$21</f>
        <v>3681.8935677899999</v>
      </c>
      <c r="E67" s="36">
        <f>SUMIFS(СВЦЭМ!$D$33:$D$776,СВЦЭМ!$A$33:$A$776,$A67,СВЦЭМ!$B$33:$B$776,E$47)+'СЕТ СН'!$G$11+СВЦЭМ!$D$10+'СЕТ СН'!$G$5-'СЕТ СН'!$G$21</f>
        <v>3700.4359195799998</v>
      </c>
      <c r="F67" s="36">
        <f>SUMIFS(СВЦЭМ!$D$33:$D$776,СВЦЭМ!$A$33:$A$776,$A67,СВЦЭМ!$B$33:$B$776,F$47)+'СЕТ СН'!$G$11+СВЦЭМ!$D$10+'СЕТ СН'!$G$5-'СЕТ СН'!$G$21</f>
        <v>3690.2743590199998</v>
      </c>
      <c r="G67" s="36">
        <f>SUMIFS(СВЦЭМ!$D$33:$D$776,СВЦЭМ!$A$33:$A$776,$A67,СВЦЭМ!$B$33:$B$776,G$47)+'СЕТ СН'!$G$11+СВЦЭМ!$D$10+'СЕТ СН'!$G$5-'СЕТ СН'!$G$21</f>
        <v>3672.9123767000001</v>
      </c>
      <c r="H67" s="36">
        <f>SUMIFS(СВЦЭМ!$D$33:$D$776,СВЦЭМ!$A$33:$A$776,$A67,СВЦЭМ!$B$33:$B$776,H$47)+'СЕТ СН'!$G$11+СВЦЭМ!$D$10+'СЕТ СН'!$G$5-'СЕТ СН'!$G$21</f>
        <v>3652.70032902</v>
      </c>
      <c r="I67" s="36">
        <f>SUMIFS(СВЦЭМ!$D$33:$D$776,СВЦЭМ!$A$33:$A$776,$A67,СВЦЭМ!$B$33:$B$776,I$47)+'СЕТ СН'!$G$11+СВЦЭМ!$D$10+'СЕТ СН'!$G$5-'СЕТ СН'!$G$21</f>
        <v>3588.49312482</v>
      </c>
      <c r="J67" s="36">
        <f>SUMIFS(СВЦЭМ!$D$33:$D$776,СВЦЭМ!$A$33:$A$776,$A67,СВЦЭМ!$B$33:$B$776,J$47)+'СЕТ СН'!$G$11+СВЦЭМ!$D$10+'СЕТ СН'!$G$5-'СЕТ СН'!$G$21</f>
        <v>3539.1722234700001</v>
      </c>
      <c r="K67" s="36">
        <f>SUMIFS(СВЦЭМ!$D$33:$D$776,СВЦЭМ!$A$33:$A$776,$A67,СВЦЭМ!$B$33:$B$776,K$47)+'СЕТ СН'!$G$11+СВЦЭМ!$D$10+'СЕТ СН'!$G$5-'СЕТ СН'!$G$21</f>
        <v>3505.9432477</v>
      </c>
      <c r="L67" s="36">
        <f>SUMIFS(СВЦЭМ!$D$33:$D$776,СВЦЭМ!$A$33:$A$776,$A67,СВЦЭМ!$B$33:$B$776,L$47)+'СЕТ СН'!$G$11+СВЦЭМ!$D$10+'СЕТ СН'!$G$5-'СЕТ СН'!$G$21</f>
        <v>3483.3460748300004</v>
      </c>
      <c r="M67" s="36">
        <f>SUMIFS(СВЦЭМ!$D$33:$D$776,СВЦЭМ!$A$33:$A$776,$A67,СВЦЭМ!$B$33:$B$776,M$47)+'СЕТ СН'!$G$11+СВЦЭМ!$D$10+'СЕТ СН'!$G$5-'СЕТ СН'!$G$21</f>
        <v>3486.4109647599998</v>
      </c>
      <c r="N67" s="36">
        <f>SUMIFS(СВЦЭМ!$D$33:$D$776,СВЦЭМ!$A$33:$A$776,$A67,СВЦЭМ!$B$33:$B$776,N$47)+'СЕТ СН'!$G$11+СВЦЭМ!$D$10+'СЕТ СН'!$G$5-'СЕТ СН'!$G$21</f>
        <v>3511.3420244400004</v>
      </c>
      <c r="O67" s="36">
        <f>SUMIFS(СВЦЭМ!$D$33:$D$776,СВЦЭМ!$A$33:$A$776,$A67,СВЦЭМ!$B$33:$B$776,O$47)+'СЕТ СН'!$G$11+СВЦЭМ!$D$10+'СЕТ СН'!$G$5-'СЕТ СН'!$G$21</f>
        <v>3536.37276367</v>
      </c>
      <c r="P67" s="36">
        <f>SUMIFS(СВЦЭМ!$D$33:$D$776,СВЦЭМ!$A$33:$A$776,$A67,СВЦЭМ!$B$33:$B$776,P$47)+'СЕТ СН'!$G$11+СВЦЭМ!$D$10+'СЕТ СН'!$G$5-'СЕТ СН'!$G$21</f>
        <v>3559.2119007199999</v>
      </c>
      <c r="Q67" s="36">
        <f>SUMIFS(СВЦЭМ!$D$33:$D$776,СВЦЭМ!$A$33:$A$776,$A67,СВЦЭМ!$B$33:$B$776,Q$47)+'СЕТ СН'!$G$11+СВЦЭМ!$D$10+'СЕТ СН'!$G$5-'СЕТ СН'!$G$21</f>
        <v>3550.3175181699999</v>
      </c>
      <c r="R67" s="36">
        <f>SUMIFS(СВЦЭМ!$D$33:$D$776,СВЦЭМ!$A$33:$A$776,$A67,СВЦЭМ!$B$33:$B$776,R$47)+'СЕТ СН'!$G$11+СВЦЭМ!$D$10+'СЕТ СН'!$G$5-'СЕТ СН'!$G$21</f>
        <v>3541.5702386399998</v>
      </c>
      <c r="S67" s="36">
        <f>SUMIFS(СВЦЭМ!$D$33:$D$776,СВЦЭМ!$A$33:$A$776,$A67,СВЦЭМ!$B$33:$B$776,S$47)+'СЕТ СН'!$G$11+СВЦЭМ!$D$10+'СЕТ СН'!$G$5-'СЕТ СН'!$G$21</f>
        <v>3511.2497400900002</v>
      </c>
      <c r="T67" s="36">
        <f>SUMIFS(СВЦЭМ!$D$33:$D$776,СВЦЭМ!$A$33:$A$776,$A67,СВЦЭМ!$B$33:$B$776,T$47)+'СЕТ СН'!$G$11+СВЦЭМ!$D$10+'СЕТ СН'!$G$5-'СЕТ СН'!$G$21</f>
        <v>3474.8433140500001</v>
      </c>
      <c r="U67" s="36">
        <f>SUMIFS(СВЦЭМ!$D$33:$D$776,СВЦЭМ!$A$33:$A$776,$A67,СВЦЭМ!$B$33:$B$776,U$47)+'СЕТ СН'!$G$11+СВЦЭМ!$D$10+'СЕТ СН'!$G$5-'СЕТ СН'!$G$21</f>
        <v>3470.31946002</v>
      </c>
      <c r="V67" s="36">
        <f>SUMIFS(СВЦЭМ!$D$33:$D$776,СВЦЭМ!$A$33:$A$776,$A67,СВЦЭМ!$B$33:$B$776,V$47)+'СЕТ СН'!$G$11+СВЦЭМ!$D$10+'СЕТ СН'!$G$5-'СЕТ СН'!$G$21</f>
        <v>3483.84893087</v>
      </c>
      <c r="W67" s="36">
        <f>SUMIFS(СВЦЭМ!$D$33:$D$776,СВЦЭМ!$A$33:$A$776,$A67,СВЦЭМ!$B$33:$B$776,W$47)+'СЕТ СН'!$G$11+СВЦЭМ!$D$10+'СЕТ СН'!$G$5-'СЕТ СН'!$G$21</f>
        <v>3496.49838138</v>
      </c>
      <c r="X67" s="36">
        <f>SUMIFS(СВЦЭМ!$D$33:$D$776,СВЦЭМ!$A$33:$A$776,$A67,СВЦЭМ!$B$33:$B$776,X$47)+'СЕТ СН'!$G$11+СВЦЭМ!$D$10+'СЕТ СН'!$G$5-'СЕТ СН'!$G$21</f>
        <v>3514.5031501800004</v>
      </c>
      <c r="Y67" s="36">
        <f>SUMIFS(СВЦЭМ!$D$33:$D$776,СВЦЭМ!$A$33:$A$776,$A67,СВЦЭМ!$B$33:$B$776,Y$47)+'СЕТ СН'!$G$11+СВЦЭМ!$D$10+'СЕТ СН'!$G$5-'СЕТ СН'!$G$21</f>
        <v>3576.18614824</v>
      </c>
    </row>
    <row r="68" spans="1:26" ht="15.75" x14ac:dyDescent="0.2">
      <c r="A68" s="35">
        <f t="shared" si="1"/>
        <v>43486</v>
      </c>
      <c r="B68" s="36">
        <f>SUMIFS(СВЦЭМ!$D$33:$D$776,СВЦЭМ!$A$33:$A$776,$A68,СВЦЭМ!$B$33:$B$776,B$47)+'СЕТ СН'!$G$11+СВЦЭМ!$D$10+'СЕТ СН'!$G$5-'СЕТ СН'!$G$21</f>
        <v>3633.51543726</v>
      </c>
      <c r="C68" s="36">
        <f>SUMIFS(СВЦЭМ!$D$33:$D$776,СВЦЭМ!$A$33:$A$776,$A68,СВЦЭМ!$B$33:$B$776,C$47)+'СЕТ СН'!$G$11+СВЦЭМ!$D$10+'СЕТ СН'!$G$5-'СЕТ СН'!$G$21</f>
        <v>3661.3661506999997</v>
      </c>
      <c r="D68" s="36">
        <f>SUMIFS(СВЦЭМ!$D$33:$D$776,СВЦЭМ!$A$33:$A$776,$A68,СВЦЭМ!$B$33:$B$776,D$47)+'СЕТ СН'!$G$11+СВЦЭМ!$D$10+'СЕТ СН'!$G$5-'СЕТ СН'!$G$21</f>
        <v>3677.8526126100001</v>
      </c>
      <c r="E68" s="36">
        <f>SUMIFS(СВЦЭМ!$D$33:$D$776,СВЦЭМ!$A$33:$A$776,$A68,СВЦЭМ!$B$33:$B$776,E$47)+'СЕТ СН'!$G$11+СВЦЭМ!$D$10+'СЕТ СН'!$G$5-'СЕТ СН'!$G$21</f>
        <v>3695.0726441400002</v>
      </c>
      <c r="F68" s="36">
        <f>SUMIFS(СВЦЭМ!$D$33:$D$776,СВЦЭМ!$A$33:$A$776,$A68,СВЦЭМ!$B$33:$B$776,F$47)+'СЕТ СН'!$G$11+СВЦЭМ!$D$10+'СЕТ СН'!$G$5-'СЕТ СН'!$G$21</f>
        <v>3685.0733443199997</v>
      </c>
      <c r="G68" s="36">
        <f>SUMIFS(СВЦЭМ!$D$33:$D$776,СВЦЭМ!$A$33:$A$776,$A68,СВЦЭМ!$B$33:$B$776,G$47)+'СЕТ СН'!$G$11+СВЦЭМ!$D$10+'СЕТ СН'!$G$5-'СЕТ СН'!$G$21</f>
        <v>3679.7909679899999</v>
      </c>
      <c r="H68" s="36">
        <f>SUMIFS(СВЦЭМ!$D$33:$D$776,СВЦЭМ!$A$33:$A$776,$A68,СВЦЭМ!$B$33:$B$776,H$47)+'СЕТ СН'!$G$11+СВЦЭМ!$D$10+'СЕТ СН'!$G$5-'СЕТ СН'!$G$21</f>
        <v>3630.8212477699999</v>
      </c>
      <c r="I68" s="36">
        <f>SUMIFS(СВЦЭМ!$D$33:$D$776,СВЦЭМ!$A$33:$A$776,$A68,СВЦЭМ!$B$33:$B$776,I$47)+'СЕТ СН'!$G$11+СВЦЭМ!$D$10+'СЕТ СН'!$G$5-'СЕТ СН'!$G$21</f>
        <v>3555.2080212199999</v>
      </c>
      <c r="J68" s="36">
        <f>SUMIFS(СВЦЭМ!$D$33:$D$776,СВЦЭМ!$A$33:$A$776,$A68,СВЦЭМ!$B$33:$B$776,J$47)+'СЕТ СН'!$G$11+СВЦЭМ!$D$10+'СЕТ СН'!$G$5-'СЕТ СН'!$G$21</f>
        <v>3521.5303265400003</v>
      </c>
      <c r="K68" s="36">
        <f>SUMIFS(СВЦЭМ!$D$33:$D$776,СВЦЭМ!$A$33:$A$776,$A68,СВЦЭМ!$B$33:$B$776,K$47)+'СЕТ СН'!$G$11+СВЦЭМ!$D$10+'СЕТ СН'!$G$5-'СЕТ СН'!$G$21</f>
        <v>3517.22346745</v>
      </c>
      <c r="L68" s="36">
        <f>SUMIFS(СВЦЭМ!$D$33:$D$776,СВЦЭМ!$A$33:$A$776,$A68,СВЦЭМ!$B$33:$B$776,L$47)+'СЕТ СН'!$G$11+СВЦЭМ!$D$10+'СЕТ СН'!$G$5-'СЕТ СН'!$G$21</f>
        <v>3509.84319314</v>
      </c>
      <c r="M68" s="36">
        <f>SUMIFS(СВЦЭМ!$D$33:$D$776,СВЦЭМ!$A$33:$A$776,$A68,СВЦЭМ!$B$33:$B$776,M$47)+'СЕТ СН'!$G$11+СВЦЭМ!$D$10+'СЕТ СН'!$G$5-'СЕТ СН'!$G$21</f>
        <v>3515.24013995</v>
      </c>
      <c r="N68" s="36">
        <f>SUMIFS(СВЦЭМ!$D$33:$D$776,СВЦЭМ!$A$33:$A$776,$A68,СВЦЭМ!$B$33:$B$776,N$47)+'СЕТ СН'!$G$11+СВЦЭМ!$D$10+'СЕТ СН'!$G$5-'СЕТ СН'!$G$21</f>
        <v>3518.38215098</v>
      </c>
      <c r="O68" s="36">
        <f>SUMIFS(СВЦЭМ!$D$33:$D$776,СВЦЭМ!$A$33:$A$776,$A68,СВЦЭМ!$B$33:$B$776,O$47)+'СЕТ СН'!$G$11+СВЦЭМ!$D$10+'СЕТ СН'!$G$5-'СЕТ СН'!$G$21</f>
        <v>3509.5027911699999</v>
      </c>
      <c r="P68" s="36">
        <f>SUMIFS(СВЦЭМ!$D$33:$D$776,СВЦЭМ!$A$33:$A$776,$A68,СВЦЭМ!$B$33:$B$776,P$47)+'СЕТ СН'!$G$11+СВЦЭМ!$D$10+'СЕТ СН'!$G$5-'СЕТ СН'!$G$21</f>
        <v>3510.3243594300002</v>
      </c>
      <c r="Q68" s="36">
        <f>SUMIFS(СВЦЭМ!$D$33:$D$776,СВЦЭМ!$A$33:$A$776,$A68,СВЦЭМ!$B$33:$B$776,Q$47)+'СЕТ СН'!$G$11+СВЦЭМ!$D$10+'СЕТ СН'!$G$5-'СЕТ СН'!$G$21</f>
        <v>3517.1712026499999</v>
      </c>
      <c r="R68" s="36">
        <f>SUMIFS(СВЦЭМ!$D$33:$D$776,СВЦЭМ!$A$33:$A$776,$A68,СВЦЭМ!$B$33:$B$776,R$47)+'СЕТ СН'!$G$11+СВЦЭМ!$D$10+'СЕТ СН'!$G$5-'СЕТ СН'!$G$21</f>
        <v>3520.6616303199999</v>
      </c>
      <c r="S68" s="36">
        <f>SUMIFS(СВЦЭМ!$D$33:$D$776,СВЦЭМ!$A$33:$A$776,$A68,СВЦЭМ!$B$33:$B$776,S$47)+'СЕТ СН'!$G$11+СВЦЭМ!$D$10+'СЕТ СН'!$G$5-'СЕТ СН'!$G$21</f>
        <v>3519.3508308199998</v>
      </c>
      <c r="T68" s="36">
        <f>SUMIFS(СВЦЭМ!$D$33:$D$776,СВЦЭМ!$A$33:$A$776,$A68,СВЦЭМ!$B$33:$B$776,T$47)+'СЕТ СН'!$G$11+СВЦЭМ!$D$10+'СЕТ СН'!$G$5-'СЕТ СН'!$G$21</f>
        <v>3506.12827995</v>
      </c>
      <c r="U68" s="36">
        <f>SUMIFS(СВЦЭМ!$D$33:$D$776,СВЦЭМ!$A$33:$A$776,$A68,СВЦЭМ!$B$33:$B$776,U$47)+'СЕТ СН'!$G$11+СВЦЭМ!$D$10+'СЕТ СН'!$G$5-'СЕТ СН'!$G$21</f>
        <v>3511.2179126800002</v>
      </c>
      <c r="V68" s="36">
        <f>SUMIFS(СВЦЭМ!$D$33:$D$776,СВЦЭМ!$A$33:$A$776,$A68,СВЦЭМ!$B$33:$B$776,V$47)+'СЕТ СН'!$G$11+СВЦЭМ!$D$10+'СЕТ СН'!$G$5-'СЕТ СН'!$G$21</f>
        <v>3519.12409398</v>
      </c>
      <c r="W68" s="36">
        <f>SUMIFS(СВЦЭМ!$D$33:$D$776,СВЦЭМ!$A$33:$A$776,$A68,СВЦЭМ!$B$33:$B$776,W$47)+'СЕТ СН'!$G$11+СВЦЭМ!$D$10+'СЕТ СН'!$G$5-'СЕТ СН'!$G$21</f>
        <v>3527.4842224200002</v>
      </c>
      <c r="X68" s="36">
        <f>SUMIFS(СВЦЭМ!$D$33:$D$776,СВЦЭМ!$A$33:$A$776,$A68,СВЦЭМ!$B$33:$B$776,X$47)+'СЕТ СН'!$G$11+СВЦЭМ!$D$10+'СЕТ СН'!$G$5-'СЕТ СН'!$G$21</f>
        <v>3521.9542444899998</v>
      </c>
      <c r="Y68" s="36">
        <f>SUMIFS(СВЦЭМ!$D$33:$D$776,СВЦЭМ!$A$33:$A$776,$A68,СВЦЭМ!$B$33:$B$776,Y$47)+'СЕТ СН'!$G$11+СВЦЭМ!$D$10+'СЕТ СН'!$G$5-'СЕТ СН'!$G$21</f>
        <v>3566.1039109800004</v>
      </c>
    </row>
    <row r="69" spans="1:26" ht="15.75" x14ac:dyDescent="0.2">
      <c r="A69" s="35">
        <f t="shared" si="1"/>
        <v>43487</v>
      </c>
      <c r="B69" s="36">
        <f>SUMIFS(СВЦЭМ!$D$33:$D$776,СВЦЭМ!$A$33:$A$776,$A69,СВЦЭМ!$B$33:$B$776,B$47)+'СЕТ СН'!$G$11+СВЦЭМ!$D$10+'СЕТ СН'!$G$5-'СЕТ СН'!$G$21</f>
        <v>3631.9046982199998</v>
      </c>
      <c r="C69" s="36">
        <f>SUMIFS(СВЦЭМ!$D$33:$D$776,СВЦЭМ!$A$33:$A$776,$A69,СВЦЭМ!$B$33:$B$776,C$47)+'СЕТ СН'!$G$11+СВЦЭМ!$D$10+'СЕТ СН'!$G$5-'СЕТ СН'!$G$21</f>
        <v>3663.2600088899999</v>
      </c>
      <c r="D69" s="36">
        <f>SUMIFS(СВЦЭМ!$D$33:$D$776,СВЦЭМ!$A$33:$A$776,$A69,СВЦЭМ!$B$33:$B$776,D$47)+'СЕТ СН'!$G$11+СВЦЭМ!$D$10+'СЕТ СН'!$G$5-'СЕТ СН'!$G$21</f>
        <v>3674.99881344</v>
      </c>
      <c r="E69" s="36">
        <f>SUMIFS(СВЦЭМ!$D$33:$D$776,СВЦЭМ!$A$33:$A$776,$A69,СВЦЭМ!$B$33:$B$776,E$47)+'СЕТ СН'!$G$11+СВЦЭМ!$D$10+'СЕТ СН'!$G$5-'СЕТ СН'!$G$21</f>
        <v>3677.7659503699997</v>
      </c>
      <c r="F69" s="36">
        <f>SUMIFS(СВЦЭМ!$D$33:$D$776,СВЦЭМ!$A$33:$A$776,$A69,СВЦЭМ!$B$33:$B$776,F$47)+'СЕТ СН'!$G$11+СВЦЭМ!$D$10+'СЕТ СН'!$G$5-'СЕТ СН'!$G$21</f>
        <v>3665.10461201</v>
      </c>
      <c r="G69" s="36">
        <f>SUMIFS(СВЦЭМ!$D$33:$D$776,СВЦЭМ!$A$33:$A$776,$A69,СВЦЭМ!$B$33:$B$776,G$47)+'СЕТ СН'!$G$11+СВЦЭМ!$D$10+'СЕТ СН'!$G$5-'СЕТ СН'!$G$21</f>
        <v>3644.4845877600001</v>
      </c>
      <c r="H69" s="36">
        <f>SUMIFS(СВЦЭМ!$D$33:$D$776,СВЦЭМ!$A$33:$A$776,$A69,СВЦЭМ!$B$33:$B$776,H$47)+'СЕТ СН'!$G$11+СВЦЭМ!$D$10+'СЕТ СН'!$G$5-'СЕТ СН'!$G$21</f>
        <v>3596.3875986000003</v>
      </c>
      <c r="I69" s="36">
        <f>SUMIFS(СВЦЭМ!$D$33:$D$776,СВЦЭМ!$A$33:$A$776,$A69,СВЦЭМ!$B$33:$B$776,I$47)+'СЕТ СН'!$G$11+СВЦЭМ!$D$10+'СЕТ СН'!$G$5-'СЕТ СН'!$G$21</f>
        <v>3536.0487134300001</v>
      </c>
      <c r="J69" s="36">
        <f>SUMIFS(СВЦЭМ!$D$33:$D$776,СВЦЭМ!$A$33:$A$776,$A69,СВЦЭМ!$B$33:$B$776,J$47)+'СЕТ СН'!$G$11+СВЦЭМ!$D$10+'СЕТ СН'!$G$5-'СЕТ СН'!$G$21</f>
        <v>3507.8507171800002</v>
      </c>
      <c r="K69" s="36">
        <f>SUMIFS(СВЦЭМ!$D$33:$D$776,СВЦЭМ!$A$33:$A$776,$A69,СВЦЭМ!$B$33:$B$776,K$47)+'СЕТ СН'!$G$11+СВЦЭМ!$D$10+'СЕТ СН'!$G$5-'СЕТ СН'!$G$21</f>
        <v>3501.70504304</v>
      </c>
      <c r="L69" s="36">
        <f>SUMIFS(СВЦЭМ!$D$33:$D$776,СВЦЭМ!$A$33:$A$776,$A69,СВЦЭМ!$B$33:$B$776,L$47)+'СЕТ СН'!$G$11+СВЦЭМ!$D$10+'СЕТ СН'!$G$5-'СЕТ СН'!$G$21</f>
        <v>3505.8778200800002</v>
      </c>
      <c r="M69" s="36">
        <f>SUMIFS(СВЦЭМ!$D$33:$D$776,СВЦЭМ!$A$33:$A$776,$A69,СВЦЭМ!$B$33:$B$776,M$47)+'СЕТ СН'!$G$11+СВЦЭМ!$D$10+'СЕТ СН'!$G$5-'СЕТ СН'!$G$21</f>
        <v>3515.6782114900002</v>
      </c>
      <c r="N69" s="36">
        <f>SUMIFS(СВЦЭМ!$D$33:$D$776,СВЦЭМ!$A$33:$A$776,$A69,СВЦЭМ!$B$33:$B$776,N$47)+'СЕТ СН'!$G$11+СВЦЭМ!$D$10+'СЕТ СН'!$G$5-'СЕТ СН'!$G$21</f>
        <v>3517.0295740500001</v>
      </c>
      <c r="O69" s="36">
        <f>SUMIFS(СВЦЭМ!$D$33:$D$776,СВЦЭМ!$A$33:$A$776,$A69,СВЦЭМ!$B$33:$B$776,O$47)+'СЕТ СН'!$G$11+СВЦЭМ!$D$10+'СЕТ СН'!$G$5-'СЕТ СН'!$G$21</f>
        <v>3510.69573046</v>
      </c>
      <c r="P69" s="36">
        <f>SUMIFS(СВЦЭМ!$D$33:$D$776,СВЦЭМ!$A$33:$A$776,$A69,СВЦЭМ!$B$33:$B$776,P$47)+'СЕТ СН'!$G$11+СВЦЭМ!$D$10+'СЕТ СН'!$G$5-'СЕТ СН'!$G$21</f>
        <v>3514.22343533</v>
      </c>
      <c r="Q69" s="36">
        <f>SUMIFS(СВЦЭМ!$D$33:$D$776,СВЦЭМ!$A$33:$A$776,$A69,СВЦЭМ!$B$33:$B$776,Q$47)+'СЕТ СН'!$G$11+СВЦЭМ!$D$10+'СЕТ СН'!$G$5-'СЕТ СН'!$G$21</f>
        <v>3520.03556781</v>
      </c>
      <c r="R69" s="36">
        <f>SUMIFS(СВЦЭМ!$D$33:$D$776,СВЦЭМ!$A$33:$A$776,$A69,СВЦЭМ!$B$33:$B$776,R$47)+'СЕТ СН'!$G$11+СВЦЭМ!$D$10+'СЕТ СН'!$G$5-'СЕТ СН'!$G$21</f>
        <v>3524.2123080199999</v>
      </c>
      <c r="S69" s="36">
        <f>SUMIFS(СВЦЭМ!$D$33:$D$776,СВЦЭМ!$A$33:$A$776,$A69,СВЦЭМ!$B$33:$B$776,S$47)+'СЕТ СН'!$G$11+СВЦЭМ!$D$10+'СЕТ СН'!$G$5-'СЕТ СН'!$G$21</f>
        <v>3519.743504</v>
      </c>
      <c r="T69" s="36">
        <f>SUMIFS(СВЦЭМ!$D$33:$D$776,СВЦЭМ!$A$33:$A$776,$A69,СВЦЭМ!$B$33:$B$776,T$47)+'СЕТ СН'!$G$11+СВЦЭМ!$D$10+'СЕТ СН'!$G$5-'СЕТ СН'!$G$21</f>
        <v>3506.14736627</v>
      </c>
      <c r="U69" s="36">
        <f>SUMIFS(СВЦЭМ!$D$33:$D$776,СВЦЭМ!$A$33:$A$776,$A69,СВЦЭМ!$B$33:$B$776,U$47)+'СЕТ СН'!$G$11+СВЦЭМ!$D$10+'СЕТ СН'!$G$5-'СЕТ СН'!$G$21</f>
        <v>3503.9645</v>
      </c>
      <c r="V69" s="36">
        <f>SUMIFS(СВЦЭМ!$D$33:$D$776,СВЦЭМ!$A$33:$A$776,$A69,СВЦЭМ!$B$33:$B$776,V$47)+'СЕТ СН'!$G$11+СВЦЭМ!$D$10+'СЕТ СН'!$G$5-'СЕТ СН'!$G$21</f>
        <v>3517.98961637</v>
      </c>
      <c r="W69" s="36">
        <f>SUMIFS(СВЦЭМ!$D$33:$D$776,СВЦЭМ!$A$33:$A$776,$A69,СВЦЭМ!$B$33:$B$776,W$47)+'СЕТ СН'!$G$11+СВЦЭМ!$D$10+'СЕТ СН'!$G$5-'СЕТ СН'!$G$21</f>
        <v>3529.0778990899998</v>
      </c>
      <c r="X69" s="36">
        <f>SUMIFS(СВЦЭМ!$D$33:$D$776,СВЦЭМ!$A$33:$A$776,$A69,СВЦЭМ!$B$33:$B$776,X$47)+'СЕТ СН'!$G$11+СВЦЭМ!$D$10+'СЕТ СН'!$G$5-'СЕТ СН'!$G$21</f>
        <v>3500.9829966800003</v>
      </c>
      <c r="Y69" s="36">
        <f>SUMIFS(СВЦЭМ!$D$33:$D$776,СВЦЭМ!$A$33:$A$776,$A69,СВЦЭМ!$B$33:$B$776,Y$47)+'СЕТ СН'!$G$11+СВЦЭМ!$D$10+'СЕТ СН'!$G$5-'СЕТ СН'!$G$21</f>
        <v>3547.1771857200001</v>
      </c>
    </row>
    <row r="70" spans="1:26" ht="15.75" x14ac:dyDescent="0.2">
      <c r="A70" s="35">
        <f t="shared" si="1"/>
        <v>43488</v>
      </c>
      <c r="B70" s="36">
        <f>SUMIFS(СВЦЭМ!$D$33:$D$776,СВЦЭМ!$A$33:$A$776,$A70,СВЦЭМ!$B$33:$B$776,B$47)+'СЕТ СН'!$G$11+СВЦЭМ!$D$10+'СЕТ СН'!$G$5-'СЕТ СН'!$G$21</f>
        <v>3634.3372955899999</v>
      </c>
      <c r="C70" s="36">
        <f>SUMIFS(СВЦЭМ!$D$33:$D$776,СВЦЭМ!$A$33:$A$776,$A70,СВЦЭМ!$B$33:$B$776,C$47)+'СЕТ СН'!$G$11+СВЦЭМ!$D$10+'СЕТ СН'!$G$5-'СЕТ СН'!$G$21</f>
        <v>3663.09337082</v>
      </c>
      <c r="D70" s="36">
        <f>SUMIFS(СВЦЭМ!$D$33:$D$776,СВЦЭМ!$A$33:$A$776,$A70,СВЦЭМ!$B$33:$B$776,D$47)+'СЕТ СН'!$G$11+СВЦЭМ!$D$10+'СЕТ СН'!$G$5-'СЕТ СН'!$G$21</f>
        <v>3680.89890573</v>
      </c>
      <c r="E70" s="36">
        <f>SUMIFS(СВЦЭМ!$D$33:$D$776,СВЦЭМ!$A$33:$A$776,$A70,СВЦЭМ!$B$33:$B$776,E$47)+'СЕТ СН'!$G$11+СВЦЭМ!$D$10+'СЕТ СН'!$G$5-'СЕТ СН'!$G$21</f>
        <v>3686.5447370900001</v>
      </c>
      <c r="F70" s="36">
        <f>SUMIFS(СВЦЭМ!$D$33:$D$776,СВЦЭМ!$A$33:$A$776,$A70,СВЦЭМ!$B$33:$B$776,F$47)+'СЕТ СН'!$G$11+СВЦЭМ!$D$10+'СЕТ СН'!$G$5-'СЕТ СН'!$G$21</f>
        <v>3679.85039611</v>
      </c>
      <c r="G70" s="36">
        <f>SUMIFS(СВЦЭМ!$D$33:$D$776,СВЦЭМ!$A$33:$A$776,$A70,СВЦЭМ!$B$33:$B$776,G$47)+'СЕТ СН'!$G$11+СВЦЭМ!$D$10+'СЕТ СН'!$G$5-'СЕТ СН'!$G$21</f>
        <v>3660.3167538799999</v>
      </c>
      <c r="H70" s="36">
        <f>SUMIFS(СВЦЭМ!$D$33:$D$776,СВЦЭМ!$A$33:$A$776,$A70,СВЦЭМ!$B$33:$B$776,H$47)+'СЕТ СН'!$G$11+СВЦЭМ!$D$10+'СЕТ СН'!$G$5-'СЕТ СН'!$G$21</f>
        <v>3611.1681548799997</v>
      </c>
      <c r="I70" s="36">
        <f>SUMIFS(СВЦЭМ!$D$33:$D$776,СВЦЭМ!$A$33:$A$776,$A70,СВЦЭМ!$B$33:$B$776,I$47)+'СЕТ СН'!$G$11+СВЦЭМ!$D$10+'СЕТ СН'!$G$5-'СЕТ СН'!$G$21</f>
        <v>3541.3755699600001</v>
      </c>
      <c r="J70" s="36">
        <f>SUMIFS(СВЦЭМ!$D$33:$D$776,СВЦЭМ!$A$33:$A$776,$A70,СВЦЭМ!$B$33:$B$776,J$47)+'СЕТ СН'!$G$11+СВЦЭМ!$D$10+'СЕТ СН'!$G$5-'СЕТ СН'!$G$21</f>
        <v>3506.1660796000001</v>
      </c>
      <c r="K70" s="36">
        <f>SUMIFS(СВЦЭМ!$D$33:$D$776,СВЦЭМ!$A$33:$A$776,$A70,СВЦЭМ!$B$33:$B$776,K$47)+'СЕТ СН'!$G$11+СВЦЭМ!$D$10+'СЕТ СН'!$G$5-'СЕТ СН'!$G$21</f>
        <v>3497.8482003500003</v>
      </c>
      <c r="L70" s="36">
        <f>SUMIFS(СВЦЭМ!$D$33:$D$776,СВЦЭМ!$A$33:$A$776,$A70,СВЦЭМ!$B$33:$B$776,L$47)+'СЕТ СН'!$G$11+СВЦЭМ!$D$10+'СЕТ СН'!$G$5-'СЕТ СН'!$G$21</f>
        <v>3493.3057151399998</v>
      </c>
      <c r="M70" s="36">
        <f>SUMIFS(СВЦЭМ!$D$33:$D$776,СВЦЭМ!$A$33:$A$776,$A70,СВЦЭМ!$B$33:$B$776,M$47)+'СЕТ СН'!$G$11+СВЦЭМ!$D$10+'СЕТ СН'!$G$5-'СЕТ СН'!$G$21</f>
        <v>3506.44796253</v>
      </c>
      <c r="N70" s="36">
        <f>SUMIFS(СВЦЭМ!$D$33:$D$776,СВЦЭМ!$A$33:$A$776,$A70,СВЦЭМ!$B$33:$B$776,N$47)+'СЕТ СН'!$G$11+СВЦЭМ!$D$10+'СЕТ СН'!$G$5-'СЕТ СН'!$G$21</f>
        <v>3504.5331570600001</v>
      </c>
      <c r="O70" s="36">
        <f>SUMIFS(СВЦЭМ!$D$33:$D$776,СВЦЭМ!$A$33:$A$776,$A70,СВЦЭМ!$B$33:$B$776,O$47)+'СЕТ СН'!$G$11+СВЦЭМ!$D$10+'СЕТ СН'!$G$5-'СЕТ СН'!$G$21</f>
        <v>3516.7479315600003</v>
      </c>
      <c r="P70" s="36">
        <f>SUMIFS(СВЦЭМ!$D$33:$D$776,СВЦЭМ!$A$33:$A$776,$A70,СВЦЭМ!$B$33:$B$776,P$47)+'СЕТ СН'!$G$11+СВЦЭМ!$D$10+'СЕТ СН'!$G$5-'СЕТ СН'!$G$21</f>
        <v>3528.1692980500002</v>
      </c>
      <c r="Q70" s="36">
        <f>SUMIFS(СВЦЭМ!$D$33:$D$776,СВЦЭМ!$A$33:$A$776,$A70,СВЦЭМ!$B$33:$B$776,Q$47)+'СЕТ СН'!$G$11+СВЦЭМ!$D$10+'СЕТ СН'!$G$5-'СЕТ СН'!$G$21</f>
        <v>3534.4556934700004</v>
      </c>
      <c r="R70" s="36">
        <f>SUMIFS(СВЦЭМ!$D$33:$D$776,СВЦЭМ!$A$33:$A$776,$A70,СВЦЭМ!$B$33:$B$776,R$47)+'СЕТ СН'!$G$11+СВЦЭМ!$D$10+'СЕТ СН'!$G$5-'СЕТ СН'!$G$21</f>
        <v>3540.27986564</v>
      </c>
      <c r="S70" s="36">
        <f>SUMIFS(СВЦЭМ!$D$33:$D$776,СВЦЭМ!$A$33:$A$776,$A70,СВЦЭМ!$B$33:$B$776,S$47)+'СЕТ СН'!$G$11+СВЦЭМ!$D$10+'СЕТ СН'!$G$5-'СЕТ СН'!$G$21</f>
        <v>3540.5667149600004</v>
      </c>
      <c r="T70" s="36">
        <f>SUMIFS(СВЦЭМ!$D$33:$D$776,СВЦЭМ!$A$33:$A$776,$A70,СВЦЭМ!$B$33:$B$776,T$47)+'СЕТ СН'!$G$11+СВЦЭМ!$D$10+'СЕТ СН'!$G$5-'СЕТ СН'!$G$21</f>
        <v>3502.0369665500002</v>
      </c>
      <c r="U70" s="36">
        <f>SUMIFS(СВЦЭМ!$D$33:$D$776,СВЦЭМ!$A$33:$A$776,$A70,СВЦЭМ!$B$33:$B$776,U$47)+'СЕТ СН'!$G$11+СВЦЭМ!$D$10+'СЕТ СН'!$G$5-'СЕТ СН'!$G$21</f>
        <v>3502.7139093300002</v>
      </c>
      <c r="V70" s="36">
        <f>SUMIFS(СВЦЭМ!$D$33:$D$776,СВЦЭМ!$A$33:$A$776,$A70,СВЦЭМ!$B$33:$B$776,V$47)+'СЕТ СН'!$G$11+СВЦЭМ!$D$10+'СЕТ СН'!$G$5-'СЕТ СН'!$G$21</f>
        <v>3518.4039804600002</v>
      </c>
      <c r="W70" s="36">
        <f>SUMIFS(СВЦЭМ!$D$33:$D$776,СВЦЭМ!$A$33:$A$776,$A70,СВЦЭМ!$B$33:$B$776,W$47)+'СЕТ СН'!$G$11+СВЦЭМ!$D$10+'СЕТ СН'!$G$5-'СЕТ СН'!$G$21</f>
        <v>3530.01416333</v>
      </c>
      <c r="X70" s="36">
        <f>SUMIFS(СВЦЭМ!$D$33:$D$776,СВЦЭМ!$A$33:$A$776,$A70,СВЦЭМ!$B$33:$B$776,X$47)+'СЕТ СН'!$G$11+СВЦЭМ!$D$10+'СЕТ СН'!$G$5-'СЕТ СН'!$G$21</f>
        <v>3515.7153093000002</v>
      </c>
      <c r="Y70" s="36">
        <f>SUMIFS(СВЦЭМ!$D$33:$D$776,СВЦЭМ!$A$33:$A$776,$A70,СВЦЭМ!$B$33:$B$776,Y$47)+'СЕТ СН'!$G$11+СВЦЭМ!$D$10+'СЕТ СН'!$G$5-'СЕТ СН'!$G$21</f>
        <v>3574.2997586399997</v>
      </c>
    </row>
    <row r="71" spans="1:26" ht="15.75" x14ac:dyDescent="0.2">
      <c r="A71" s="35">
        <f t="shared" si="1"/>
        <v>43489</v>
      </c>
      <c r="B71" s="36">
        <f>SUMIFS(СВЦЭМ!$D$33:$D$776,СВЦЭМ!$A$33:$A$776,$A71,СВЦЭМ!$B$33:$B$776,B$47)+'СЕТ СН'!$G$11+СВЦЭМ!$D$10+'СЕТ СН'!$G$5-'СЕТ СН'!$G$21</f>
        <v>3624.7035289099999</v>
      </c>
      <c r="C71" s="36">
        <f>SUMIFS(СВЦЭМ!$D$33:$D$776,СВЦЭМ!$A$33:$A$776,$A71,СВЦЭМ!$B$33:$B$776,C$47)+'СЕТ СН'!$G$11+СВЦЭМ!$D$10+'СЕТ СН'!$G$5-'СЕТ СН'!$G$21</f>
        <v>3664.5541609399997</v>
      </c>
      <c r="D71" s="36">
        <f>SUMIFS(СВЦЭМ!$D$33:$D$776,СВЦЭМ!$A$33:$A$776,$A71,СВЦЭМ!$B$33:$B$776,D$47)+'СЕТ СН'!$G$11+СВЦЭМ!$D$10+'СЕТ СН'!$G$5-'СЕТ СН'!$G$21</f>
        <v>3681.0761245900003</v>
      </c>
      <c r="E71" s="36">
        <f>SUMIFS(СВЦЭМ!$D$33:$D$776,СВЦЭМ!$A$33:$A$776,$A71,СВЦЭМ!$B$33:$B$776,E$47)+'СЕТ СН'!$G$11+СВЦЭМ!$D$10+'СЕТ СН'!$G$5-'СЕТ СН'!$G$21</f>
        <v>3679.9800995099999</v>
      </c>
      <c r="F71" s="36">
        <f>SUMIFS(СВЦЭМ!$D$33:$D$776,СВЦЭМ!$A$33:$A$776,$A71,СВЦЭМ!$B$33:$B$776,F$47)+'СЕТ СН'!$G$11+СВЦЭМ!$D$10+'СЕТ СН'!$G$5-'СЕТ СН'!$G$21</f>
        <v>3675.2023016100002</v>
      </c>
      <c r="G71" s="36">
        <f>SUMIFS(СВЦЭМ!$D$33:$D$776,СВЦЭМ!$A$33:$A$776,$A71,СВЦЭМ!$B$33:$B$776,G$47)+'СЕТ СН'!$G$11+СВЦЭМ!$D$10+'СЕТ СН'!$G$5-'СЕТ СН'!$G$21</f>
        <v>3647.6607838800001</v>
      </c>
      <c r="H71" s="36">
        <f>SUMIFS(СВЦЭМ!$D$33:$D$776,СВЦЭМ!$A$33:$A$776,$A71,СВЦЭМ!$B$33:$B$776,H$47)+'СЕТ СН'!$G$11+СВЦЭМ!$D$10+'СЕТ СН'!$G$5-'СЕТ СН'!$G$21</f>
        <v>3588.9765183</v>
      </c>
      <c r="I71" s="36">
        <f>SUMIFS(СВЦЭМ!$D$33:$D$776,СВЦЭМ!$A$33:$A$776,$A71,СВЦЭМ!$B$33:$B$776,I$47)+'СЕТ СН'!$G$11+СВЦЭМ!$D$10+'СЕТ СН'!$G$5-'СЕТ СН'!$G$21</f>
        <v>3527.8093456300003</v>
      </c>
      <c r="J71" s="36">
        <f>SUMIFS(СВЦЭМ!$D$33:$D$776,СВЦЭМ!$A$33:$A$776,$A71,СВЦЭМ!$B$33:$B$776,J$47)+'СЕТ СН'!$G$11+СВЦЭМ!$D$10+'СЕТ СН'!$G$5-'СЕТ СН'!$G$21</f>
        <v>3493.8891756500002</v>
      </c>
      <c r="K71" s="36">
        <f>SUMIFS(СВЦЭМ!$D$33:$D$776,СВЦЭМ!$A$33:$A$776,$A71,СВЦЭМ!$B$33:$B$776,K$47)+'СЕТ СН'!$G$11+СВЦЭМ!$D$10+'СЕТ СН'!$G$5-'СЕТ СН'!$G$21</f>
        <v>3498.2181190900001</v>
      </c>
      <c r="L71" s="36">
        <f>SUMIFS(СВЦЭМ!$D$33:$D$776,СВЦЭМ!$A$33:$A$776,$A71,СВЦЭМ!$B$33:$B$776,L$47)+'СЕТ СН'!$G$11+СВЦЭМ!$D$10+'СЕТ СН'!$G$5-'СЕТ СН'!$G$21</f>
        <v>3493.42677688</v>
      </c>
      <c r="M71" s="36">
        <f>SUMIFS(СВЦЭМ!$D$33:$D$776,СВЦЭМ!$A$33:$A$776,$A71,СВЦЭМ!$B$33:$B$776,M$47)+'СЕТ СН'!$G$11+СВЦЭМ!$D$10+'СЕТ СН'!$G$5-'СЕТ СН'!$G$21</f>
        <v>3493.4678884200002</v>
      </c>
      <c r="N71" s="36">
        <f>SUMIFS(СВЦЭМ!$D$33:$D$776,СВЦЭМ!$A$33:$A$776,$A71,СВЦЭМ!$B$33:$B$776,N$47)+'СЕТ СН'!$G$11+СВЦЭМ!$D$10+'СЕТ СН'!$G$5-'СЕТ СН'!$G$21</f>
        <v>3504.6177951999998</v>
      </c>
      <c r="O71" s="36">
        <f>SUMIFS(СВЦЭМ!$D$33:$D$776,СВЦЭМ!$A$33:$A$776,$A71,СВЦЭМ!$B$33:$B$776,O$47)+'СЕТ СН'!$G$11+СВЦЭМ!$D$10+'СЕТ СН'!$G$5-'СЕТ СН'!$G$21</f>
        <v>3505.8213837200001</v>
      </c>
      <c r="P71" s="36">
        <f>SUMIFS(СВЦЭМ!$D$33:$D$776,СВЦЭМ!$A$33:$A$776,$A71,СВЦЭМ!$B$33:$B$776,P$47)+'СЕТ СН'!$G$11+СВЦЭМ!$D$10+'СЕТ СН'!$G$5-'СЕТ СН'!$G$21</f>
        <v>3515.3563413700003</v>
      </c>
      <c r="Q71" s="36">
        <f>SUMIFS(СВЦЭМ!$D$33:$D$776,СВЦЭМ!$A$33:$A$776,$A71,СВЦЭМ!$B$33:$B$776,Q$47)+'СЕТ СН'!$G$11+СВЦЭМ!$D$10+'СЕТ СН'!$G$5-'СЕТ СН'!$G$21</f>
        <v>3527.7892249300003</v>
      </c>
      <c r="R71" s="36">
        <f>SUMIFS(СВЦЭМ!$D$33:$D$776,СВЦЭМ!$A$33:$A$776,$A71,СВЦЭМ!$B$33:$B$776,R$47)+'СЕТ СН'!$G$11+СВЦЭМ!$D$10+'СЕТ СН'!$G$5-'СЕТ СН'!$G$21</f>
        <v>3524.62776317</v>
      </c>
      <c r="S71" s="36">
        <f>SUMIFS(СВЦЭМ!$D$33:$D$776,СВЦЭМ!$A$33:$A$776,$A71,СВЦЭМ!$B$33:$B$776,S$47)+'СЕТ СН'!$G$11+СВЦЭМ!$D$10+'СЕТ СН'!$G$5-'СЕТ СН'!$G$21</f>
        <v>3527.3523213600001</v>
      </c>
      <c r="T71" s="36">
        <f>SUMIFS(СВЦЭМ!$D$33:$D$776,СВЦЭМ!$A$33:$A$776,$A71,СВЦЭМ!$B$33:$B$776,T$47)+'СЕТ СН'!$G$11+СВЦЭМ!$D$10+'СЕТ СН'!$G$5-'СЕТ СН'!$G$21</f>
        <v>3508.5681915200003</v>
      </c>
      <c r="U71" s="36">
        <f>SUMIFS(СВЦЭМ!$D$33:$D$776,СВЦЭМ!$A$33:$A$776,$A71,СВЦЭМ!$B$33:$B$776,U$47)+'СЕТ СН'!$G$11+СВЦЭМ!$D$10+'СЕТ СН'!$G$5-'СЕТ СН'!$G$21</f>
        <v>3513.4495283900001</v>
      </c>
      <c r="V71" s="36">
        <f>SUMIFS(СВЦЭМ!$D$33:$D$776,СВЦЭМ!$A$33:$A$776,$A71,СВЦЭМ!$B$33:$B$776,V$47)+'СЕТ СН'!$G$11+СВЦЭМ!$D$10+'СЕТ СН'!$G$5-'СЕТ СН'!$G$21</f>
        <v>3539.85620178</v>
      </c>
      <c r="W71" s="36">
        <f>SUMIFS(СВЦЭМ!$D$33:$D$776,СВЦЭМ!$A$33:$A$776,$A71,СВЦЭМ!$B$33:$B$776,W$47)+'СЕТ СН'!$G$11+СВЦЭМ!$D$10+'СЕТ СН'!$G$5-'СЕТ СН'!$G$21</f>
        <v>3563.01369479</v>
      </c>
      <c r="X71" s="36">
        <f>SUMIFS(СВЦЭМ!$D$33:$D$776,СВЦЭМ!$A$33:$A$776,$A71,СВЦЭМ!$B$33:$B$776,X$47)+'СЕТ СН'!$G$11+СВЦЭМ!$D$10+'СЕТ СН'!$G$5-'СЕТ СН'!$G$21</f>
        <v>3570.0604481999999</v>
      </c>
      <c r="Y71" s="36">
        <f>SUMIFS(СВЦЭМ!$D$33:$D$776,СВЦЭМ!$A$33:$A$776,$A71,СВЦЭМ!$B$33:$B$776,Y$47)+'СЕТ СН'!$G$11+СВЦЭМ!$D$10+'СЕТ СН'!$G$5-'СЕТ СН'!$G$21</f>
        <v>3604.3330929399999</v>
      </c>
    </row>
    <row r="72" spans="1:26" ht="15.75" x14ac:dyDescent="0.2">
      <c r="A72" s="35">
        <f t="shared" si="1"/>
        <v>43490</v>
      </c>
      <c r="B72" s="36">
        <f>SUMIFS(СВЦЭМ!$D$33:$D$776,СВЦЭМ!$A$33:$A$776,$A72,СВЦЭМ!$B$33:$B$776,B$47)+'СЕТ СН'!$G$11+СВЦЭМ!$D$10+'СЕТ СН'!$G$5-'СЕТ СН'!$G$21</f>
        <v>3637.9834071</v>
      </c>
      <c r="C72" s="36">
        <f>SUMIFS(СВЦЭМ!$D$33:$D$776,СВЦЭМ!$A$33:$A$776,$A72,СВЦЭМ!$B$33:$B$776,C$47)+'СЕТ СН'!$G$11+СВЦЭМ!$D$10+'СЕТ СН'!$G$5-'СЕТ СН'!$G$21</f>
        <v>3667.8358091600003</v>
      </c>
      <c r="D72" s="36">
        <f>SUMIFS(СВЦЭМ!$D$33:$D$776,СВЦЭМ!$A$33:$A$776,$A72,СВЦЭМ!$B$33:$B$776,D$47)+'СЕТ СН'!$G$11+СВЦЭМ!$D$10+'СЕТ СН'!$G$5-'СЕТ СН'!$G$21</f>
        <v>3682.10136078</v>
      </c>
      <c r="E72" s="36">
        <f>SUMIFS(СВЦЭМ!$D$33:$D$776,СВЦЭМ!$A$33:$A$776,$A72,СВЦЭМ!$B$33:$B$776,E$47)+'СЕТ СН'!$G$11+СВЦЭМ!$D$10+'СЕТ СН'!$G$5-'СЕТ СН'!$G$21</f>
        <v>3684.95699311</v>
      </c>
      <c r="F72" s="36">
        <f>SUMIFS(СВЦЭМ!$D$33:$D$776,СВЦЭМ!$A$33:$A$776,$A72,СВЦЭМ!$B$33:$B$776,F$47)+'СЕТ СН'!$G$11+СВЦЭМ!$D$10+'СЕТ СН'!$G$5-'СЕТ СН'!$G$21</f>
        <v>3683.6398395400001</v>
      </c>
      <c r="G72" s="36">
        <f>SUMIFS(СВЦЭМ!$D$33:$D$776,СВЦЭМ!$A$33:$A$776,$A72,СВЦЭМ!$B$33:$B$776,G$47)+'СЕТ СН'!$G$11+СВЦЭМ!$D$10+'СЕТ СН'!$G$5-'СЕТ СН'!$G$21</f>
        <v>3657.10253534</v>
      </c>
      <c r="H72" s="36">
        <f>SUMIFS(СВЦЭМ!$D$33:$D$776,СВЦЭМ!$A$33:$A$776,$A72,СВЦЭМ!$B$33:$B$776,H$47)+'СЕТ СН'!$G$11+СВЦЭМ!$D$10+'СЕТ СН'!$G$5-'СЕТ СН'!$G$21</f>
        <v>3598.186393</v>
      </c>
      <c r="I72" s="36">
        <f>SUMIFS(СВЦЭМ!$D$33:$D$776,СВЦЭМ!$A$33:$A$776,$A72,СВЦЭМ!$B$33:$B$776,I$47)+'СЕТ СН'!$G$11+СВЦЭМ!$D$10+'СЕТ СН'!$G$5-'СЕТ СН'!$G$21</f>
        <v>3511.75937922</v>
      </c>
      <c r="J72" s="36">
        <f>SUMIFS(СВЦЭМ!$D$33:$D$776,СВЦЭМ!$A$33:$A$776,$A72,СВЦЭМ!$B$33:$B$776,J$47)+'СЕТ СН'!$G$11+СВЦЭМ!$D$10+'СЕТ СН'!$G$5-'СЕТ СН'!$G$21</f>
        <v>3480.4005038200003</v>
      </c>
      <c r="K72" s="36">
        <f>SUMIFS(СВЦЭМ!$D$33:$D$776,СВЦЭМ!$A$33:$A$776,$A72,СВЦЭМ!$B$33:$B$776,K$47)+'СЕТ СН'!$G$11+СВЦЭМ!$D$10+'СЕТ СН'!$G$5-'СЕТ СН'!$G$21</f>
        <v>3481.0764697300001</v>
      </c>
      <c r="L72" s="36">
        <f>SUMIFS(СВЦЭМ!$D$33:$D$776,СВЦЭМ!$A$33:$A$776,$A72,СВЦЭМ!$B$33:$B$776,L$47)+'СЕТ СН'!$G$11+СВЦЭМ!$D$10+'СЕТ СН'!$G$5-'СЕТ СН'!$G$21</f>
        <v>3486.59199601</v>
      </c>
      <c r="M72" s="36">
        <f>SUMIFS(СВЦЭМ!$D$33:$D$776,СВЦЭМ!$A$33:$A$776,$A72,СВЦЭМ!$B$33:$B$776,M$47)+'СЕТ СН'!$G$11+СВЦЭМ!$D$10+'СЕТ СН'!$G$5-'СЕТ СН'!$G$21</f>
        <v>3504.63823194</v>
      </c>
      <c r="N72" s="36">
        <f>SUMIFS(СВЦЭМ!$D$33:$D$776,СВЦЭМ!$A$33:$A$776,$A72,СВЦЭМ!$B$33:$B$776,N$47)+'СЕТ СН'!$G$11+СВЦЭМ!$D$10+'СЕТ СН'!$G$5-'СЕТ СН'!$G$21</f>
        <v>3522.3269915600004</v>
      </c>
      <c r="O72" s="36">
        <f>SUMIFS(СВЦЭМ!$D$33:$D$776,СВЦЭМ!$A$33:$A$776,$A72,СВЦЭМ!$B$33:$B$776,O$47)+'СЕТ СН'!$G$11+СВЦЭМ!$D$10+'СЕТ СН'!$G$5-'СЕТ СН'!$G$21</f>
        <v>3522.0170696100004</v>
      </c>
      <c r="P72" s="36">
        <f>SUMIFS(СВЦЭМ!$D$33:$D$776,СВЦЭМ!$A$33:$A$776,$A72,СВЦЭМ!$B$33:$B$776,P$47)+'СЕТ СН'!$G$11+СВЦЭМ!$D$10+'СЕТ СН'!$G$5-'СЕТ СН'!$G$21</f>
        <v>3527.9255919100001</v>
      </c>
      <c r="Q72" s="36">
        <f>SUMIFS(СВЦЭМ!$D$33:$D$776,СВЦЭМ!$A$33:$A$776,$A72,СВЦЭМ!$B$33:$B$776,Q$47)+'СЕТ СН'!$G$11+СВЦЭМ!$D$10+'СЕТ СН'!$G$5-'СЕТ СН'!$G$21</f>
        <v>3532.89819747</v>
      </c>
      <c r="R72" s="36">
        <f>SUMIFS(СВЦЭМ!$D$33:$D$776,СВЦЭМ!$A$33:$A$776,$A72,СВЦЭМ!$B$33:$B$776,R$47)+'СЕТ СН'!$G$11+СВЦЭМ!$D$10+'СЕТ СН'!$G$5-'СЕТ СН'!$G$21</f>
        <v>3540.5661902400002</v>
      </c>
      <c r="S72" s="36">
        <f>SUMIFS(СВЦЭМ!$D$33:$D$776,СВЦЭМ!$A$33:$A$776,$A72,СВЦЭМ!$B$33:$B$776,S$47)+'СЕТ СН'!$G$11+СВЦЭМ!$D$10+'СЕТ СН'!$G$5-'СЕТ СН'!$G$21</f>
        <v>3540.3590614300001</v>
      </c>
      <c r="T72" s="36">
        <f>SUMIFS(СВЦЭМ!$D$33:$D$776,СВЦЭМ!$A$33:$A$776,$A72,СВЦЭМ!$B$33:$B$776,T$47)+'СЕТ СН'!$G$11+СВЦЭМ!$D$10+'СЕТ СН'!$G$5-'СЕТ СН'!$G$21</f>
        <v>3506.76859302</v>
      </c>
      <c r="U72" s="36">
        <f>SUMIFS(СВЦЭМ!$D$33:$D$776,СВЦЭМ!$A$33:$A$776,$A72,СВЦЭМ!$B$33:$B$776,U$47)+'СЕТ СН'!$G$11+СВЦЭМ!$D$10+'СЕТ СН'!$G$5-'СЕТ СН'!$G$21</f>
        <v>3514.0333605599999</v>
      </c>
      <c r="V72" s="36">
        <f>SUMIFS(СВЦЭМ!$D$33:$D$776,СВЦЭМ!$A$33:$A$776,$A72,СВЦЭМ!$B$33:$B$776,V$47)+'СЕТ СН'!$G$11+СВЦЭМ!$D$10+'СЕТ СН'!$G$5-'СЕТ СН'!$G$21</f>
        <v>3515.97972162</v>
      </c>
      <c r="W72" s="36">
        <f>SUMIFS(СВЦЭМ!$D$33:$D$776,СВЦЭМ!$A$33:$A$776,$A72,СВЦЭМ!$B$33:$B$776,W$47)+'СЕТ СН'!$G$11+СВЦЭМ!$D$10+'СЕТ СН'!$G$5-'СЕТ СН'!$G$21</f>
        <v>3509.1461886900001</v>
      </c>
      <c r="X72" s="36">
        <f>SUMIFS(СВЦЭМ!$D$33:$D$776,СВЦЭМ!$A$33:$A$776,$A72,СВЦЭМ!$B$33:$B$776,X$47)+'СЕТ СН'!$G$11+СВЦЭМ!$D$10+'СЕТ СН'!$G$5-'СЕТ СН'!$G$21</f>
        <v>3516.7653890400002</v>
      </c>
      <c r="Y72" s="36">
        <f>SUMIFS(СВЦЭМ!$D$33:$D$776,СВЦЭМ!$A$33:$A$776,$A72,СВЦЭМ!$B$33:$B$776,Y$47)+'СЕТ СН'!$G$11+СВЦЭМ!$D$10+'СЕТ СН'!$G$5-'СЕТ СН'!$G$21</f>
        <v>3566.3286453299997</v>
      </c>
    </row>
    <row r="73" spans="1:26" ht="15.75" x14ac:dyDescent="0.2">
      <c r="A73" s="35">
        <f t="shared" si="1"/>
        <v>43491</v>
      </c>
      <c r="B73" s="36">
        <f>SUMIFS(СВЦЭМ!$D$33:$D$776,СВЦЭМ!$A$33:$A$776,$A73,СВЦЭМ!$B$33:$B$776,B$47)+'СЕТ СН'!$G$11+СВЦЭМ!$D$10+'СЕТ СН'!$G$5-'СЕТ СН'!$G$21</f>
        <v>3620.2277612600001</v>
      </c>
      <c r="C73" s="36">
        <f>SUMIFS(СВЦЭМ!$D$33:$D$776,СВЦЭМ!$A$33:$A$776,$A73,СВЦЭМ!$B$33:$B$776,C$47)+'СЕТ СН'!$G$11+СВЦЭМ!$D$10+'СЕТ СН'!$G$5-'СЕТ СН'!$G$21</f>
        <v>3647.8389458900001</v>
      </c>
      <c r="D73" s="36">
        <f>SUMIFS(СВЦЭМ!$D$33:$D$776,СВЦЭМ!$A$33:$A$776,$A73,СВЦЭМ!$B$33:$B$776,D$47)+'СЕТ СН'!$G$11+СВЦЭМ!$D$10+'СЕТ СН'!$G$5-'СЕТ СН'!$G$21</f>
        <v>3656.0561015000003</v>
      </c>
      <c r="E73" s="36">
        <f>SUMIFS(СВЦЭМ!$D$33:$D$776,СВЦЭМ!$A$33:$A$776,$A73,СВЦЭМ!$B$33:$B$776,E$47)+'СЕТ СН'!$G$11+СВЦЭМ!$D$10+'СЕТ СН'!$G$5-'СЕТ СН'!$G$21</f>
        <v>3661.74571079</v>
      </c>
      <c r="F73" s="36">
        <f>SUMIFS(СВЦЭМ!$D$33:$D$776,СВЦЭМ!$A$33:$A$776,$A73,СВЦЭМ!$B$33:$B$776,F$47)+'СЕТ СН'!$G$11+СВЦЭМ!$D$10+'СЕТ СН'!$G$5-'СЕТ СН'!$G$21</f>
        <v>3659.2411969499999</v>
      </c>
      <c r="G73" s="36">
        <f>SUMIFS(СВЦЭМ!$D$33:$D$776,СВЦЭМ!$A$33:$A$776,$A73,СВЦЭМ!$B$33:$B$776,G$47)+'СЕТ СН'!$G$11+СВЦЭМ!$D$10+'СЕТ СН'!$G$5-'СЕТ СН'!$G$21</f>
        <v>3652.9729670500001</v>
      </c>
      <c r="H73" s="36">
        <f>SUMIFS(СВЦЭМ!$D$33:$D$776,СВЦЭМ!$A$33:$A$776,$A73,СВЦЭМ!$B$33:$B$776,H$47)+'СЕТ СН'!$G$11+СВЦЭМ!$D$10+'СЕТ СН'!$G$5-'СЕТ СН'!$G$21</f>
        <v>3619.6508140200003</v>
      </c>
      <c r="I73" s="36">
        <f>SUMIFS(СВЦЭМ!$D$33:$D$776,СВЦЭМ!$A$33:$A$776,$A73,СВЦЭМ!$B$33:$B$776,I$47)+'СЕТ СН'!$G$11+СВЦЭМ!$D$10+'СЕТ СН'!$G$5-'СЕТ СН'!$G$21</f>
        <v>3565.7457090999997</v>
      </c>
      <c r="J73" s="36">
        <f>SUMIFS(СВЦЭМ!$D$33:$D$776,СВЦЭМ!$A$33:$A$776,$A73,СВЦЭМ!$B$33:$B$776,J$47)+'СЕТ СН'!$G$11+СВЦЭМ!$D$10+'СЕТ СН'!$G$5-'СЕТ СН'!$G$21</f>
        <v>3522.19426122</v>
      </c>
      <c r="K73" s="36">
        <f>SUMIFS(СВЦЭМ!$D$33:$D$776,СВЦЭМ!$A$33:$A$776,$A73,СВЦЭМ!$B$33:$B$776,K$47)+'СЕТ СН'!$G$11+СВЦЭМ!$D$10+'СЕТ СН'!$G$5-'СЕТ СН'!$G$21</f>
        <v>3494.50459942</v>
      </c>
      <c r="L73" s="36">
        <f>SUMIFS(СВЦЭМ!$D$33:$D$776,СВЦЭМ!$A$33:$A$776,$A73,СВЦЭМ!$B$33:$B$776,L$47)+'СЕТ СН'!$G$11+СВЦЭМ!$D$10+'СЕТ СН'!$G$5-'СЕТ СН'!$G$21</f>
        <v>3480.4793433300001</v>
      </c>
      <c r="M73" s="36">
        <f>SUMIFS(СВЦЭМ!$D$33:$D$776,СВЦЭМ!$A$33:$A$776,$A73,СВЦЭМ!$B$33:$B$776,M$47)+'СЕТ СН'!$G$11+СВЦЭМ!$D$10+'СЕТ СН'!$G$5-'СЕТ СН'!$G$21</f>
        <v>3482.9410347100002</v>
      </c>
      <c r="N73" s="36">
        <f>SUMIFS(СВЦЭМ!$D$33:$D$776,СВЦЭМ!$A$33:$A$776,$A73,СВЦЭМ!$B$33:$B$776,N$47)+'СЕТ СН'!$G$11+СВЦЭМ!$D$10+'СЕТ СН'!$G$5-'СЕТ СН'!$G$21</f>
        <v>3495.38025152</v>
      </c>
      <c r="O73" s="36">
        <f>SUMIFS(СВЦЭМ!$D$33:$D$776,СВЦЭМ!$A$33:$A$776,$A73,СВЦЭМ!$B$33:$B$776,O$47)+'СЕТ СН'!$G$11+СВЦЭМ!$D$10+'СЕТ СН'!$G$5-'СЕТ СН'!$G$21</f>
        <v>3506.61398194</v>
      </c>
      <c r="P73" s="36">
        <f>SUMIFS(СВЦЭМ!$D$33:$D$776,СВЦЭМ!$A$33:$A$776,$A73,СВЦЭМ!$B$33:$B$776,P$47)+'СЕТ СН'!$G$11+СВЦЭМ!$D$10+'СЕТ СН'!$G$5-'СЕТ СН'!$G$21</f>
        <v>3522.5798971000004</v>
      </c>
      <c r="Q73" s="36">
        <f>SUMIFS(СВЦЭМ!$D$33:$D$776,СВЦЭМ!$A$33:$A$776,$A73,СВЦЭМ!$B$33:$B$776,Q$47)+'СЕТ СН'!$G$11+СВЦЭМ!$D$10+'СЕТ СН'!$G$5-'СЕТ СН'!$G$21</f>
        <v>3537.6378737499999</v>
      </c>
      <c r="R73" s="36">
        <f>SUMIFS(СВЦЭМ!$D$33:$D$776,СВЦЭМ!$A$33:$A$776,$A73,СВЦЭМ!$B$33:$B$776,R$47)+'СЕТ СН'!$G$11+СВЦЭМ!$D$10+'СЕТ СН'!$G$5-'СЕТ СН'!$G$21</f>
        <v>3541.3054848199999</v>
      </c>
      <c r="S73" s="36">
        <f>SUMIFS(СВЦЭМ!$D$33:$D$776,СВЦЭМ!$A$33:$A$776,$A73,СВЦЭМ!$B$33:$B$776,S$47)+'СЕТ СН'!$G$11+СВЦЭМ!$D$10+'СЕТ СН'!$G$5-'СЕТ СН'!$G$21</f>
        <v>3519.9613724400001</v>
      </c>
      <c r="T73" s="36">
        <f>SUMIFS(СВЦЭМ!$D$33:$D$776,СВЦЭМ!$A$33:$A$776,$A73,СВЦЭМ!$B$33:$B$776,T$47)+'СЕТ СН'!$G$11+СВЦЭМ!$D$10+'СЕТ СН'!$G$5-'СЕТ СН'!$G$21</f>
        <v>3477.1774813400002</v>
      </c>
      <c r="U73" s="36">
        <f>SUMIFS(СВЦЭМ!$D$33:$D$776,СВЦЭМ!$A$33:$A$776,$A73,СВЦЭМ!$B$33:$B$776,U$47)+'СЕТ СН'!$G$11+СВЦЭМ!$D$10+'СЕТ СН'!$G$5-'СЕТ СН'!$G$21</f>
        <v>3474.8188779100001</v>
      </c>
      <c r="V73" s="36">
        <f>SUMIFS(СВЦЭМ!$D$33:$D$776,СВЦЭМ!$A$33:$A$776,$A73,СВЦЭМ!$B$33:$B$776,V$47)+'СЕТ СН'!$G$11+СВЦЭМ!$D$10+'СЕТ СН'!$G$5-'СЕТ СН'!$G$21</f>
        <v>3474.82514855</v>
      </c>
      <c r="W73" s="36">
        <f>SUMIFS(СВЦЭМ!$D$33:$D$776,СВЦЭМ!$A$33:$A$776,$A73,СВЦЭМ!$B$33:$B$776,W$47)+'СЕТ СН'!$G$11+СВЦЭМ!$D$10+'СЕТ СН'!$G$5-'СЕТ СН'!$G$21</f>
        <v>3483.9236215800001</v>
      </c>
      <c r="X73" s="36">
        <f>SUMIFS(СВЦЭМ!$D$33:$D$776,СВЦЭМ!$A$33:$A$776,$A73,СВЦЭМ!$B$33:$B$776,X$47)+'СЕТ СН'!$G$11+СВЦЭМ!$D$10+'СЕТ СН'!$G$5-'СЕТ СН'!$G$21</f>
        <v>3500.2348226700001</v>
      </c>
      <c r="Y73" s="36">
        <f>SUMIFS(СВЦЭМ!$D$33:$D$776,СВЦЭМ!$A$33:$A$776,$A73,СВЦЭМ!$B$33:$B$776,Y$47)+'СЕТ СН'!$G$11+СВЦЭМ!$D$10+'СЕТ СН'!$G$5-'СЕТ СН'!$G$21</f>
        <v>3556.7788723500003</v>
      </c>
    </row>
    <row r="74" spans="1:26" ht="15.75" x14ac:dyDescent="0.2">
      <c r="A74" s="35">
        <f t="shared" si="1"/>
        <v>43492</v>
      </c>
      <c r="B74" s="36">
        <f>SUMIFS(СВЦЭМ!$D$33:$D$776,СВЦЭМ!$A$33:$A$776,$A74,СВЦЭМ!$B$33:$B$776,B$47)+'СЕТ СН'!$G$11+СВЦЭМ!$D$10+'СЕТ СН'!$G$5-'СЕТ СН'!$G$21</f>
        <v>3603.36002783</v>
      </c>
      <c r="C74" s="36">
        <f>SUMIFS(СВЦЭМ!$D$33:$D$776,СВЦЭМ!$A$33:$A$776,$A74,СВЦЭМ!$B$33:$B$776,C$47)+'СЕТ СН'!$G$11+СВЦЭМ!$D$10+'СЕТ СН'!$G$5-'СЕТ СН'!$G$21</f>
        <v>3630.9539103899997</v>
      </c>
      <c r="D74" s="36">
        <f>SUMIFS(СВЦЭМ!$D$33:$D$776,СВЦЭМ!$A$33:$A$776,$A74,СВЦЭМ!$B$33:$B$776,D$47)+'СЕТ СН'!$G$11+СВЦЭМ!$D$10+'СЕТ СН'!$G$5-'СЕТ СН'!$G$21</f>
        <v>3646.2299689900001</v>
      </c>
      <c r="E74" s="36">
        <f>SUMIFS(СВЦЭМ!$D$33:$D$776,СВЦЭМ!$A$33:$A$776,$A74,СВЦЭМ!$B$33:$B$776,E$47)+'СЕТ СН'!$G$11+СВЦЭМ!$D$10+'СЕТ СН'!$G$5-'СЕТ СН'!$G$21</f>
        <v>3656.73538474</v>
      </c>
      <c r="F74" s="36">
        <f>SUMIFS(СВЦЭМ!$D$33:$D$776,СВЦЭМ!$A$33:$A$776,$A74,СВЦЭМ!$B$33:$B$776,F$47)+'СЕТ СН'!$G$11+СВЦЭМ!$D$10+'СЕТ СН'!$G$5-'СЕТ СН'!$G$21</f>
        <v>3659.6461494300002</v>
      </c>
      <c r="G74" s="36">
        <f>SUMIFS(СВЦЭМ!$D$33:$D$776,СВЦЭМ!$A$33:$A$776,$A74,СВЦЭМ!$B$33:$B$776,G$47)+'СЕТ СН'!$G$11+СВЦЭМ!$D$10+'СЕТ СН'!$G$5-'СЕТ СН'!$G$21</f>
        <v>3655.9978110699999</v>
      </c>
      <c r="H74" s="36">
        <f>SUMIFS(СВЦЭМ!$D$33:$D$776,СВЦЭМ!$A$33:$A$776,$A74,СВЦЭМ!$B$33:$B$776,H$47)+'СЕТ СН'!$G$11+СВЦЭМ!$D$10+'СЕТ СН'!$G$5-'СЕТ СН'!$G$21</f>
        <v>3643.1987019099997</v>
      </c>
      <c r="I74" s="36">
        <f>SUMIFS(СВЦЭМ!$D$33:$D$776,СВЦЭМ!$A$33:$A$776,$A74,СВЦЭМ!$B$33:$B$776,I$47)+'СЕТ СН'!$G$11+СВЦЭМ!$D$10+'СЕТ СН'!$G$5-'СЕТ СН'!$G$21</f>
        <v>3586.2568588399999</v>
      </c>
      <c r="J74" s="36">
        <f>SUMIFS(СВЦЭМ!$D$33:$D$776,СВЦЭМ!$A$33:$A$776,$A74,СВЦЭМ!$B$33:$B$776,J$47)+'СЕТ СН'!$G$11+СВЦЭМ!$D$10+'СЕТ СН'!$G$5-'СЕТ СН'!$G$21</f>
        <v>3530.5932252699999</v>
      </c>
      <c r="K74" s="36">
        <f>SUMIFS(СВЦЭМ!$D$33:$D$776,СВЦЭМ!$A$33:$A$776,$A74,СВЦЭМ!$B$33:$B$776,K$47)+'СЕТ СН'!$G$11+СВЦЭМ!$D$10+'СЕТ СН'!$G$5-'СЕТ СН'!$G$21</f>
        <v>3517.9170583599998</v>
      </c>
      <c r="L74" s="36">
        <f>SUMIFS(СВЦЭМ!$D$33:$D$776,СВЦЭМ!$A$33:$A$776,$A74,СВЦЭМ!$B$33:$B$776,L$47)+'СЕТ СН'!$G$11+СВЦЭМ!$D$10+'СЕТ СН'!$G$5-'СЕТ СН'!$G$21</f>
        <v>3498.4622621600001</v>
      </c>
      <c r="M74" s="36">
        <f>SUMIFS(СВЦЭМ!$D$33:$D$776,СВЦЭМ!$A$33:$A$776,$A74,СВЦЭМ!$B$33:$B$776,M$47)+'СЕТ СН'!$G$11+СВЦЭМ!$D$10+'СЕТ СН'!$G$5-'СЕТ СН'!$G$21</f>
        <v>3494.34423165</v>
      </c>
      <c r="N74" s="36">
        <f>SUMIFS(СВЦЭМ!$D$33:$D$776,СВЦЭМ!$A$33:$A$776,$A74,СВЦЭМ!$B$33:$B$776,N$47)+'СЕТ СН'!$G$11+СВЦЭМ!$D$10+'СЕТ СН'!$G$5-'СЕТ СН'!$G$21</f>
        <v>3506.0757444700002</v>
      </c>
      <c r="O74" s="36">
        <f>SUMIFS(СВЦЭМ!$D$33:$D$776,СВЦЭМ!$A$33:$A$776,$A74,СВЦЭМ!$B$33:$B$776,O$47)+'СЕТ СН'!$G$11+СВЦЭМ!$D$10+'СЕТ СН'!$G$5-'СЕТ СН'!$G$21</f>
        <v>3516.5042225400002</v>
      </c>
      <c r="P74" s="36">
        <f>SUMIFS(СВЦЭМ!$D$33:$D$776,СВЦЭМ!$A$33:$A$776,$A74,СВЦЭМ!$B$33:$B$776,P$47)+'СЕТ СН'!$G$11+СВЦЭМ!$D$10+'СЕТ СН'!$G$5-'СЕТ СН'!$G$21</f>
        <v>3525.9158622200002</v>
      </c>
      <c r="Q74" s="36">
        <f>SUMIFS(СВЦЭМ!$D$33:$D$776,СВЦЭМ!$A$33:$A$776,$A74,СВЦЭМ!$B$33:$B$776,Q$47)+'СЕТ СН'!$G$11+СВЦЭМ!$D$10+'СЕТ СН'!$G$5-'СЕТ СН'!$G$21</f>
        <v>3532.4872037</v>
      </c>
      <c r="R74" s="36">
        <f>SUMIFS(СВЦЭМ!$D$33:$D$776,СВЦЭМ!$A$33:$A$776,$A74,СВЦЭМ!$B$33:$B$776,R$47)+'СЕТ СН'!$G$11+СВЦЭМ!$D$10+'СЕТ СН'!$G$5-'СЕТ СН'!$G$21</f>
        <v>3534.61126891</v>
      </c>
      <c r="S74" s="36">
        <f>SUMIFS(СВЦЭМ!$D$33:$D$776,СВЦЭМ!$A$33:$A$776,$A74,СВЦЭМ!$B$33:$B$776,S$47)+'СЕТ СН'!$G$11+СВЦЭМ!$D$10+'СЕТ СН'!$G$5-'СЕТ СН'!$G$21</f>
        <v>3519.8163378899999</v>
      </c>
      <c r="T74" s="36">
        <f>SUMIFS(СВЦЭМ!$D$33:$D$776,СВЦЭМ!$A$33:$A$776,$A74,СВЦЭМ!$B$33:$B$776,T$47)+'СЕТ СН'!$G$11+СВЦЭМ!$D$10+'СЕТ СН'!$G$5-'СЕТ СН'!$G$21</f>
        <v>3478.04239882</v>
      </c>
      <c r="U74" s="36">
        <f>SUMIFS(СВЦЭМ!$D$33:$D$776,СВЦЭМ!$A$33:$A$776,$A74,СВЦЭМ!$B$33:$B$776,U$47)+'СЕТ СН'!$G$11+СВЦЭМ!$D$10+'СЕТ СН'!$G$5-'СЕТ СН'!$G$21</f>
        <v>3472.1987296400002</v>
      </c>
      <c r="V74" s="36">
        <f>SUMIFS(СВЦЭМ!$D$33:$D$776,СВЦЭМ!$A$33:$A$776,$A74,СВЦЭМ!$B$33:$B$776,V$47)+'СЕТ СН'!$G$11+СВЦЭМ!$D$10+'СЕТ СН'!$G$5-'СЕТ СН'!$G$21</f>
        <v>3471.92132571</v>
      </c>
      <c r="W74" s="36">
        <f>SUMIFS(СВЦЭМ!$D$33:$D$776,СВЦЭМ!$A$33:$A$776,$A74,СВЦЭМ!$B$33:$B$776,W$47)+'СЕТ СН'!$G$11+СВЦЭМ!$D$10+'СЕТ СН'!$G$5-'СЕТ СН'!$G$21</f>
        <v>3483.6343683200002</v>
      </c>
      <c r="X74" s="36">
        <f>SUMIFS(СВЦЭМ!$D$33:$D$776,СВЦЭМ!$A$33:$A$776,$A74,СВЦЭМ!$B$33:$B$776,X$47)+'СЕТ СН'!$G$11+СВЦЭМ!$D$10+'СЕТ СН'!$G$5-'СЕТ СН'!$G$21</f>
        <v>3501.9437412400002</v>
      </c>
      <c r="Y74" s="36">
        <f>SUMIFS(СВЦЭМ!$D$33:$D$776,СВЦЭМ!$A$33:$A$776,$A74,СВЦЭМ!$B$33:$B$776,Y$47)+'СЕТ СН'!$G$11+СВЦЭМ!$D$10+'СЕТ СН'!$G$5-'СЕТ СН'!$G$21</f>
        <v>3548.1816944100001</v>
      </c>
    </row>
    <row r="75" spans="1:26" ht="15.75" x14ac:dyDescent="0.2">
      <c r="A75" s="35">
        <f t="shared" si="1"/>
        <v>43493</v>
      </c>
      <c r="B75" s="36">
        <f>SUMIFS(СВЦЭМ!$D$33:$D$776,СВЦЭМ!$A$33:$A$776,$A75,СВЦЭМ!$B$33:$B$776,B$47)+'СЕТ СН'!$G$11+СВЦЭМ!$D$10+'СЕТ СН'!$G$5-'СЕТ СН'!$G$21</f>
        <v>3628.7468239700002</v>
      </c>
      <c r="C75" s="36">
        <f>SUMIFS(СВЦЭМ!$D$33:$D$776,СВЦЭМ!$A$33:$A$776,$A75,СВЦЭМ!$B$33:$B$776,C$47)+'СЕТ СН'!$G$11+СВЦЭМ!$D$10+'СЕТ СН'!$G$5-'СЕТ СН'!$G$21</f>
        <v>3654.5573216299999</v>
      </c>
      <c r="D75" s="36">
        <f>SUMIFS(СВЦЭМ!$D$33:$D$776,СВЦЭМ!$A$33:$A$776,$A75,СВЦЭМ!$B$33:$B$776,D$47)+'СЕТ СН'!$G$11+СВЦЭМ!$D$10+'СЕТ СН'!$G$5-'СЕТ СН'!$G$21</f>
        <v>3669.7767248499999</v>
      </c>
      <c r="E75" s="36">
        <f>SUMIFS(СВЦЭМ!$D$33:$D$776,СВЦЭМ!$A$33:$A$776,$A75,СВЦЭМ!$B$33:$B$776,E$47)+'СЕТ СН'!$G$11+СВЦЭМ!$D$10+'СЕТ СН'!$G$5-'СЕТ СН'!$G$21</f>
        <v>3677.5995344600001</v>
      </c>
      <c r="F75" s="36">
        <f>SUMIFS(СВЦЭМ!$D$33:$D$776,СВЦЭМ!$A$33:$A$776,$A75,СВЦЭМ!$B$33:$B$776,F$47)+'СЕТ СН'!$G$11+СВЦЭМ!$D$10+'СЕТ СН'!$G$5-'СЕТ СН'!$G$21</f>
        <v>3676.30013104</v>
      </c>
      <c r="G75" s="36">
        <f>SUMIFS(СВЦЭМ!$D$33:$D$776,СВЦЭМ!$A$33:$A$776,$A75,СВЦЭМ!$B$33:$B$776,G$47)+'СЕТ СН'!$G$11+СВЦЭМ!$D$10+'СЕТ СН'!$G$5-'СЕТ СН'!$G$21</f>
        <v>3658.1089965900001</v>
      </c>
      <c r="H75" s="36">
        <f>SUMIFS(СВЦЭМ!$D$33:$D$776,СВЦЭМ!$A$33:$A$776,$A75,СВЦЭМ!$B$33:$B$776,H$47)+'СЕТ СН'!$G$11+СВЦЭМ!$D$10+'СЕТ СН'!$G$5-'СЕТ СН'!$G$21</f>
        <v>3612.96804965</v>
      </c>
      <c r="I75" s="36">
        <f>SUMIFS(СВЦЭМ!$D$33:$D$776,СВЦЭМ!$A$33:$A$776,$A75,СВЦЭМ!$B$33:$B$776,I$47)+'СЕТ СН'!$G$11+СВЦЭМ!$D$10+'СЕТ СН'!$G$5-'СЕТ СН'!$G$21</f>
        <v>3543.1608323199998</v>
      </c>
      <c r="J75" s="36">
        <f>SUMIFS(СВЦЭМ!$D$33:$D$776,СВЦЭМ!$A$33:$A$776,$A75,СВЦЭМ!$B$33:$B$776,J$47)+'СЕТ СН'!$G$11+СВЦЭМ!$D$10+'СЕТ СН'!$G$5-'СЕТ СН'!$G$21</f>
        <v>3508.9523845900003</v>
      </c>
      <c r="K75" s="36">
        <f>SUMIFS(СВЦЭМ!$D$33:$D$776,СВЦЭМ!$A$33:$A$776,$A75,СВЦЭМ!$B$33:$B$776,K$47)+'СЕТ СН'!$G$11+СВЦЭМ!$D$10+'СЕТ СН'!$G$5-'СЕТ СН'!$G$21</f>
        <v>3511.5527069899999</v>
      </c>
      <c r="L75" s="36">
        <f>SUMIFS(СВЦЭМ!$D$33:$D$776,СВЦЭМ!$A$33:$A$776,$A75,СВЦЭМ!$B$33:$B$776,L$47)+'СЕТ СН'!$G$11+СВЦЭМ!$D$10+'СЕТ СН'!$G$5-'СЕТ СН'!$G$21</f>
        <v>3504.6873943700002</v>
      </c>
      <c r="M75" s="36">
        <f>SUMIFS(СВЦЭМ!$D$33:$D$776,СВЦЭМ!$A$33:$A$776,$A75,СВЦЭМ!$B$33:$B$776,M$47)+'СЕТ СН'!$G$11+СВЦЭМ!$D$10+'СЕТ СН'!$G$5-'СЕТ СН'!$G$21</f>
        <v>3498.7820065599999</v>
      </c>
      <c r="N75" s="36">
        <f>SUMIFS(СВЦЭМ!$D$33:$D$776,СВЦЭМ!$A$33:$A$776,$A75,СВЦЭМ!$B$33:$B$776,N$47)+'СЕТ СН'!$G$11+СВЦЭМ!$D$10+'СЕТ СН'!$G$5-'СЕТ СН'!$G$21</f>
        <v>3505.7780394599999</v>
      </c>
      <c r="O75" s="36">
        <f>SUMIFS(СВЦЭМ!$D$33:$D$776,СВЦЭМ!$A$33:$A$776,$A75,СВЦЭМ!$B$33:$B$776,O$47)+'СЕТ СН'!$G$11+СВЦЭМ!$D$10+'СЕТ СН'!$G$5-'СЕТ СН'!$G$21</f>
        <v>3503.59416422</v>
      </c>
      <c r="P75" s="36">
        <f>SUMIFS(СВЦЭМ!$D$33:$D$776,СВЦЭМ!$A$33:$A$776,$A75,СВЦЭМ!$B$33:$B$776,P$47)+'СЕТ СН'!$G$11+СВЦЭМ!$D$10+'СЕТ СН'!$G$5-'СЕТ СН'!$G$21</f>
        <v>3510.7628133100002</v>
      </c>
      <c r="Q75" s="36">
        <f>SUMIFS(СВЦЭМ!$D$33:$D$776,СВЦЭМ!$A$33:$A$776,$A75,СВЦЭМ!$B$33:$B$776,Q$47)+'СЕТ СН'!$G$11+СВЦЭМ!$D$10+'СЕТ СН'!$G$5-'СЕТ СН'!$G$21</f>
        <v>3519.7685056800001</v>
      </c>
      <c r="R75" s="36">
        <f>SUMIFS(СВЦЭМ!$D$33:$D$776,СВЦЭМ!$A$33:$A$776,$A75,СВЦЭМ!$B$33:$B$776,R$47)+'СЕТ СН'!$G$11+СВЦЭМ!$D$10+'СЕТ СН'!$G$5-'СЕТ СН'!$G$21</f>
        <v>3529.8647976500001</v>
      </c>
      <c r="S75" s="36">
        <f>SUMIFS(СВЦЭМ!$D$33:$D$776,СВЦЭМ!$A$33:$A$776,$A75,СВЦЭМ!$B$33:$B$776,S$47)+'СЕТ СН'!$G$11+СВЦЭМ!$D$10+'СЕТ СН'!$G$5-'СЕТ СН'!$G$21</f>
        <v>3522.5941677000001</v>
      </c>
      <c r="T75" s="36">
        <f>SUMIFS(СВЦЭМ!$D$33:$D$776,СВЦЭМ!$A$33:$A$776,$A75,СВЦЭМ!$B$33:$B$776,T$47)+'СЕТ СН'!$G$11+СВЦЭМ!$D$10+'СЕТ СН'!$G$5-'СЕТ СН'!$G$21</f>
        <v>3500.6369979800002</v>
      </c>
      <c r="U75" s="36">
        <f>SUMIFS(СВЦЭМ!$D$33:$D$776,СВЦЭМ!$A$33:$A$776,$A75,СВЦЭМ!$B$33:$B$776,U$47)+'СЕТ СН'!$G$11+СВЦЭМ!$D$10+'СЕТ СН'!$G$5-'СЕТ СН'!$G$21</f>
        <v>3497.7979524299999</v>
      </c>
      <c r="V75" s="36">
        <f>SUMIFS(СВЦЭМ!$D$33:$D$776,СВЦЭМ!$A$33:$A$776,$A75,СВЦЭМ!$B$33:$B$776,V$47)+'СЕТ СН'!$G$11+СВЦЭМ!$D$10+'СЕТ СН'!$G$5-'СЕТ СН'!$G$21</f>
        <v>3501.9310837000003</v>
      </c>
      <c r="W75" s="36">
        <f>SUMIFS(СВЦЭМ!$D$33:$D$776,СВЦЭМ!$A$33:$A$776,$A75,СВЦЭМ!$B$33:$B$776,W$47)+'СЕТ СН'!$G$11+СВЦЭМ!$D$10+'СЕТ СН'!$G$5-'СЕТ СН'!$G$21</f>
        <v>3503.3956228699999</v>
      </c>
      <c r="X75" s="36">
        <f>SUMIFS(СВЦЭМ!$D$33:$D$776,СВЦЭМ!$A$33:$A$776,$A75,СВЦЭМ!$B$33:$B$776,X$47)+'СЕТ СН'!$G$11+СВЦЭМ!$D$10+'СЕТ СН'!$G$5-'СЕТ СН'!$G$21</f>
        <v>3502.8658051700004</v>
      </c>
      <c r="Y75" s="36">
        <f>SUMIFS(СВЦЭМ!$D$33:$D$776,СВЦЭМ!$A$33:$A$776,$A75,СВЦЭМ!$B$33:$B$776,Y$47)+'СЕТ СН'!$G$11+СВЦЭМ!$D$10+'СЕТ СН'!$G$5-'СЕТ СН'!$G$21</f>
        <v>3548.2165055599999</v>
      </c>
    </row>
    <row r="76" spans="1:26" ht="15.75" x14ac:dyDescent="0.2">
      <c r="A76" s="35">
        <f t="shared" si="1"/>
        <v>43494</v>
      </c>
      <c r="B76" s="36">
        <f>SUMIFS(СВЦЭМ!$D$33:$D$776,СВЦЭМ!$A$33:$A$776,$A76,СВЦЭМ!$B$33:$B$776,B$47)+'СЕТ СН'!$G$11+СВЦЭМ!$D$10+'СЕТ СН'!$G$5-'СЕТ СН'!$G$21</f>
        <v>3633.9606684099999</v>
      </c>
      <c r="C76" s="36">
        <f>SUMIFS(СВЦЭМ!$D$33:$D$776,СВЦЭМ!$A$33:$A$776,$A76,СВЦЭМ!$B$33:$B$776,C$47)+'СЕТ СН'!$G$11+СВЦЭМ!$D$10+'СЕТ СН'!$G$5-'СЕТ СН'!$G$21</f>
        <v>3663.0942384999998</v>
      </c>
      <c r="D76" s="36">
        <f>SUMIFS(СВЦЭМ!$D$33:$D$776,СВЦЭМ!$A$33:$A$776,$A76,СВЦЭМ!$B$33:$B$776,D$47)+'СЕТ СН'!$G$11+СВЦЭМ!$D$10+'СЕТ СН'!$G$5-'СЕТ СН'!$G$21</f>
        <v>3670.3494163999999</v>
      </c>
      <c r="E76" s="36">
        <f>SUMIFS(СВЦЭМ!$D$33:$D$776,СВЦЭМ!$A$33:$A$776,$A76,СВЦЭМ!$B$33:$B$776,E$47)+'СЕТ СН'!$G$11+СВЦЭМ!$D$10+'СЕТ СН'!$G$5-'СЕТ СН'!$G$21</f>
        <v>3666.3483165500002</v>
      </c>
      <c r="F76" s="36">
        <f>SUMIFS(СВЦЭМ!$D$33:$D$776,СВЦЭМ!$A$33:$A$776,$A76,СВЦЭМ!$B$33:$B$776,F$47)+'СЕТ СН'!$G$11+СВЦЭМ!$D$10+'СЕТ СН'!$G$5-'СЕТ СН'!$G$21</f>
        <v>3664.73860461</v>
      </c>
      <c r="G76" s="36">
        <f>SUMIFS(СВЦЭМ!$D$33:$D$776,СВЦЭМ!$A$33:$A$776,$A76,СВЦЭМ!$B$33:$B$776,G$47)+'СЕТ СН'!$G$11+СВЦЭМ!$D$10+'СЕТ СН'!$G$5-'СЕТ СН'!$G$21</f>
        <v>3648.79748191</v>
      </c>
      <c r="H76" s="36">
        <f>SUMIFS(СВЦЭМ!$D$33:$D$776,СВЦЭМ!$A$33:$A$776,$A76,СВЦЭМ!$B$33:$B$776,H$47)+'СЕТ СН'!$G$11+СВЦЭМ!$D$10+'СЕТ СН'!$G$5-'СЕТ СН'!$G$21</f>
        <v>3609.3219373800002</v>
      </c>
      <c r="I76" s="36">
        <f>SUMIFS(СВЦЭМ!$D$33:$D$776,СВЦЭМ!$A$33:$A$776,$A76,СВЦЭМ!$B$33:$B$776,I$47)+'СЕТ СН'!$G$11+СВЦЭМ!$D$10+'СЕТ СН'!$G$5-'СЕТ СН'!$G$21</f>
        <v>3544.6945756</v>
      </c>
      <c r="J76" s="36">
        <f>SUMIFS(СВЦЭМ!$D$33:$D$776,СВЦЭМ!$A$33:$A$776,$A76,СВЦЭМ!$B$33:$B$776,J$47)+'СЕТ СН'!$G$11+СВЦЭМ!$D$10+'СЕТ СН'!$G$5-'СЕТ СН'!$G$21</f>
        <v>3483.55847924</v>
      </c>
      <c r="K76" s="36">
        <f>SUMIFS(СВЦЭМ!$D$33:$D$776,СВЦЭМ!$A$33:$A$776,$A76,СВЦЭМ!$B$33:$B$776,K$47)+'СЕТ СН'!$G$11+СВЦЭМ!$D$10+'СЕТ СН'!$G$5-'СЕТ СН'!$G$21</f>
        <v>3474.98964084</v>
      </c>
      <c r="L76" s="36">
        <f>SUMIFS(СВЦЭМ!$D$33:$D$776,СВЦЭМ!$A$33:$A$776,$A76,СВЦЭМ!$B$33:$B$776,L$47)+'СЕТ СН'!$G$11+СВЦЭМ!$D$10+'СЕТ СН'!$G$5-'СЕТ СН'!$G$21</f>
        <v>3477.1237115200001</v>
      </c>
      <c r="M76" s="36">
        <f>SUMIFS(СВЦЭМ!$D$33:$D$776,СВЦЭМ!$A$33:$A$776,$A76,СВЦЭМ!$B$33:$B$776,M$47)+'СЕТ СН'!$G$11+СВЦЭМ!$D$10+'СЕТ СН'!$G$5-'СЕТ СН'!$G$21</f>
        <v>3485.8440808</v>
      </c>
      <c r="N76" s="36">
        <f>SUMIFS(СВЦЭМ!$D$33:$D$776,СВЦЭМ!$A$33:$A$776,$A76,СВЦЭМ!$B$33:$B$776,N$47)+'СЕТ СН'!$G$11+СВЦЭМ!$D$10+'СЕТ СН'!$G$5-'СЕТ СН'!$G$21</f>
        <v>3496.3854942200001</v>
      </c>
      <c r="O76" s="36">
        <f>SUMIFS(СВЦЭМ!$D$33:$D$776,СВЦЭМ!$A$33:$A$776,$A76,СВЦЭМ!$B$33:$B$776,O$47)+'СЕТ СН'!$G$11+СВЦЭМ!$D$10+'СЕТ СН'!$G$5-'СЕТ СН'!$G$21</f>
        <v>3502.5447431000002</v>
      </c>
      <c r="P76" s="36">
        <f>SUMIFS(СВЦЭМ!$D$33:$D$776,СВЦЭМ!$A$33:$A$776,$A76,СВЦЭМ!$B$33:$B$776,P$47)+'СЕТ СН'!$G$11+СВЦЭМ!$D$10+'СЕТ СН'!$G$5-'СЕТ СН'!$G$21</f>
        <v>3511.3263260399999</v>
      </c>
      <c r="Q76" s="36">
        <f>SUMIFS(СВЦЭМ!$D$33:$D$776,СВЦЭМ!$A$33:$A$776,$A76,СВЦЭМ!$B$33:$B$776,Q$47)+'СЕТ СН'!$G$11+СВЦЭМ!$D$10+'СЕТ СН'!$G$5-'СЕТ СН'!$G$21</f>
        <v>3530.4017446900002</v>
      </c>
      <c r="R76" s="36">
        <f>SUMIFS(СВЦЭМ!$D$33:$D$776,СВЦЭМ!$A$33:$A$776,$A76,СВЦЭМ!$B$33:$B$776,R$47)+'СЕТ СН'!$G$11+СВЦЭМ!$D$10+'СЕТ СН'!$G$5-'СЕТ СН'!$G$21</f>
        <v>3528.99084666</v>
      </c>
      <c r="S76" s="36">
        <f>SUMIFS(СВЦЭМ!$D$33:$D$776,СВЦЭМ!$A$33:$A$776,$A76,СВЦЭМ!$B$33:$B$776,S$47)+'СЕТ СН'!$G$11+СВЦЭМ!$D$10+'СЕТ СН'!$G$5-'СЕТ СН'!$G$21</f>
        <v>3511.16026491</v>
      </c>
      <c r="T76" s="36">
        <f>SUMIFS(СВЦЭМ!$D$33:$D$776,СВЦЭМ!$A$33:$A$776,$A76,СВЦЭМ!$B$33:$B$776,T$47)+'СЕТ СН'!$G$11+СВЦЭМ!$D$10+'СЕТ СН'!$G$5-'СЕТ СН'!$G$21</f>
        <v>3490.5840895599999</v>
      </c>
      <c r="U76" s="36">
        <f>SUMIFS(СВЦЭМ!$D$33:$D$776,СВЦЭМ!$A$33:$A$776,$A76,СВЦЭМ!$B$33:$B$776,U$47)+'СЕТ СН'!$G$11+СВЦЭМ!$D$10+'СЕТ СН'!$G$5-'СЕТ СН'!$G$21</f>
        <v>3492.3381278500001</v>
      </c>
      <c r="V76" s="36">
        <f>SUMIFS(СВЦЭМ!$D$33:$D$776,СВЦЭМ!$A$33:$A$776,$A76,СВЦЭМ!$B$33:$B$776,V$47)+'СЕТ СН'!$G$11+СВЦЭМ!$D$10+'СЕТ СН'!$G$5-'СЕТ СН'!$G$21</f>
        <v>3511.3817542800002</v>
      </c>
      <c r="W76" s="36">
        <f>SUMIFS(СВЦЭМ!$D$33:$D$776,СВЦЭМ!$A$33:$A$776,$A76,СВЦЭМ!$B$33:$B$776,W$47)+'СЕТ СН'!$G$11+СВЦЭМ!$D$10+'СЕТ СН'!$G$5-'СЕТ СН'!$G$21</f>
        <v>3511.39110312</v>
      </c>
      <c r="X76" s="36">
        <f>SUMIFS(СВЦЭМ!$D$33:$D$776,СВЦЭМ!$A$33:$A$776,$A76,СВЦЭМ!$B$33:$B$776,X$47)+'СЕТ СН'!$G$11+СВЦЭМ!$D$10+'СЕТ СН'!$G$5-'СЕТ СН'!$G$21</f>
        <v>3508.7864174900001</v>
      </c>
      <c r="Y76" s="36">
        <f>SUMIFS(СВЦЭМ!$D$33:$D$776,СВЦЭМ!$A$33:$A$776,$A76,СВЦЭМ!$B$33:$B$776,Y$47)+'СЕТ СН'!$G$11+СВЦЭМ!$D$10+'СЕТ СН'!$G$5-'СЕТ СН'!$G$21</f>
        <v>3553.2811583900002</v>
      </c>
    </row>
    <row r="77" spans="1:26" ht="15.75" x14ac:dyDescent="0.2">
      <c r="A77" s="35">
        <f t="shared" si="1"/>
        <v>43495</v>
      </c>
      <c r="B77" s="36">
        <f>SUMIFS(СВЦЭМ!$D$33:$D$776,СВЦЭМ!$A$33:$A$776,$A77,СВЦЭМ!$B$33:$B$776,B$47)+'СЕТ СН'!$G$11+СВЦЭМ!$D$10+'СЕТ СН'!$G$5-'СЕТ СН'!$G$21</f>
        <v>3615.811749</v>
      </c>
      <c r="C77" s="36">
        <f>SUMIFS(СВЦЭМ!$D$33:$D$776,СВЦЭМ!$A$33:$A$776,$A77,СВЦЭМ!$B$33:$B$776,C$47)+'СЕТ СН'!$G$11+СВЦЭМ!$D$10+'СЕТ СН'!$G$5-'СЕТ СН'!$G$21</f>
        <v>3631.5063687800002</v>
      </c>
      <c r="D77" s="36">
        <f>SUMIFS(СВЦЭМ!$D$33:$D$776,СВЦЭМ!$A$33:$A$776,$A77,СВЦЭМ!$B$33:$B$776,D$47)+'СЕТ СН'!$G$11+СВЦЭМ!$D$10+'СЕТ СН'!$G$5-'СЕТ СН'!$G$21</f>
        <v>3645.72380406</v>
      </c>
      <c r="E77" s="36">
        <f>SUMIFS(СВЦЭМ!$D$33:$D$776,СВЦЭМ!$A$33:$A$776,$A77,СВЦЭМ!$B$33:$B$776,E$47)+'СЕТ СН'!$G$11+СВЦЭМ!$D$10+'СЕТ СН'!$G$5-'СЕТ СН'!$G$21</f>
        <v>3643.4895979000003</v>
      </c>
      <c r="F77" s="36">
        <f>SUMIFS(СВЦЭМ!$D$33:$D$776,СВЦЭМ!$A$33:$A$776,$A77,СВЦЭМ!$B$33:$B$776,F$47)+'СЕТ СН'!$G$11+СВЦЭМ!$D$10+'СЕТ СН'!$G$5-'СЕТ СН'!$G$21</f>
        <v>3635.1981986400001</v>
      </c>
      <c r="G77" s="36">
        <f>SUMIFS(СВЦЭМ!$D$33:$D$776,СВЦЭМ!$A$33:$A$776,$A77,СВЦЭМ!$B$33:$B$776,G$47)+'СЕТ СН'!$G$11+СВЦЭМ!$D$10+'СЕТ СН'!$G$5-'СЕТ СН'!$G$21</f>
        <v>3627.50941715</v>
      </c>
      <c r="H77" s="36">
        <f>SUMIFS(СВЦЭМ!$D$33:$D$776,СВЦЭМ!$A$33:$A$776,$A77,СВЦЭМ!$B$33:$B$776,H$47)+'СЕТ СН'!$G$11+СВЦЭМ!$D$10+'СЕТ СН'!$G$5-'СЕТ СН'!$G$21</f>
        <v>3593.0356056199998</v>
      </c>
      <c r="I77" s="36">
        <f>SUMIFS(СВЦЭМ!$D$33:$D$776,СВЦЭМ!$A$33:$A$776,$A77,СВЦЭМ!$B$33:$B$776,I$47)+'СЕТ СН'!$G$11+СВЦЭМ!$D$10+'СЕТ СН'!$G$5-'СЕТ СН'!$G$21</f>
        <v>3533.99891871</v>
      </c>
      <c r="J77" s="36">
        <f>SUMIFS(СВЦЭМ!$D$33:$D$776,СВЦЭМ!$A$33:$A$776,$A77,СВЦЭМ!$B$33:$B$776,J$47)+'СЕТ СН'!$G$11+СВЦЭМ!$D$10+'СЕТ СН'!$G$5-'СЕТ СН'!$G$21</f>
        <v>3483.4186501000004</v>
      </c>
      <c r="K77" s="36">
        <f>SUMIFS(СВЦЭМ!$D$33:$D$776,СВЦЭМ!$A$33:$A$776,$A77,СВЦЭМ!$B$33:$B$776,K$47)+'СЕТ СН'!$G$11+СВЦЭМ!$D$10+'СЕТ СН'!$G$5-'СЕТ СН'!$G$21</f>
        <v>3485.3618328000002</v>
      </c>
      <c r="L77" s="36">
        <f>SUMIFS(СВЦЭМ!$D$33:$D$776,СВЦЭМ!$A$33:$A$776,$A77,СВЦЭМ!$B$33:$B$776,L$47)+'СЕТ СН'!$G$11+СВЦЭМ!$D$10+'СЕТ СН'!$G$5-'СЕТ СН'!$G$21</f>
        <v>3496.2166663799999</v>
      </c>
      <c r="M77" s="36">
        <f>SUMIFS(СВЦЭМ!$D$33:$D$776,СВЦЭМ!$A$33:$A$776,$A77,СВЦЭМ!$B$33:$B$776,M$47)+'СЕТ СН'!$G$11+СВЦЭМ!$D$10+'СЕТ СН'!$G$5-'СЕТ СН'!$G$21</f>
        <v>3508.6060301300004</v>
      </c>
      <c r="N77" s="36">
        <f>SUMIFS(СВЦЭМ!$D$33:$D$776,СВЦЭМ!$A$33:$A$776,$A77,СВЦЭМ!$B$33:$B$776,N$47)+'СЕТ СН'!$G$11+СВЦЭМ!$D$10+'СЕТ СН'!$G$5-'СЕТ СН'!$G$21</f>
        <v>3518.4215269900001</v>
      </c>
      <c r="O77" s="36">
        <f>SUMIFS(СВЦЭМ!$D$33:$D$776,СВЦЭМ!$A$33:$A$776,$A77,СВЦЭМ!$B$33:$B$776,O$47)+'СЕТ СН'!$G$11+СВЦЭМ!$D$10+'СЕТ СН'!$G$5-'СЕТ СН'!$G$21</f>
        <v>3504.05442335</v>
      </c>
      <c r="P77" s="36">
        <f>SUMIFS(СВЦЭМ!$D$33:$D$776,СВЦЭМ!$A$33:$A$776,$A77,СВЦЭМ!$B$33:$B$776,P$47)+'СЕТ СН'!$G$11+СВЦЭМ!$D$10+'СЕТ СН'!$G$5-'СЕТ СН'!$G$21</f>
        <v>3503.7022991700001</v>
      </c>
      <c r="Q77" s="36">
        <f>SUMIFS(СВЦЭМ!$D$33:$D$776,СВЦЭМ!$A$33:$A$776,$A77,СВЦЭМ!$B$33:$B$776,Q$47)+'СЕТ СН'!$G$11+СВЦЭМ!$D$10+'СЕТ СН'!$G$5-'СЕТ СН'!$G$21</f>
        <v>3510.6217711600002</v>
      </c>
      <c r="R77" s="36">
        <f>SUMIFS(СВЦЭМ!$D$33:$D$776,СВЦЭМ!$A$33:$A$776,$A77,СВЦЭМ!$B$33:$B$776,R$47)+'СЕТ СН'!$G$11+СВЦЭМ!$D$10+'СЕТ СН'!$G$5-'СЕТ СН'!$G$21</f>
        <v>3514.2088985700002</v>
      </c>
      <c r="S77" s="36">
        <f>SUMIFS(СВЦЭМ!$D$33:$D$776,СВЦЭМ!$A$33:$A$776,$A77,СВЦЭМ!$B$33:$B$776,S$47)+'СЕТ СН'!$G$11+СВЦЭМ!$D$10+'СЕТ СН'!$G$5-'СЕТ СН'!$G$21</f>
        <v>3499.9261844400003</v>
      </c>
      <c r="T77" s="36">
        <f>SUMIFS(СВЦЭМ!$D$33:$D$776,СВЦЭМ!$A$33:$A$776,$A77,СВЦЭМ!$B$33:$B$776,T$47)+'СЕТ СН'!$G$11+СВЦЭМ!$D$10+'СЕТ СН'!$G$5-'СЕТ СН'!$G$21</f>
        <v>3482.9211048900002</v>
      </c>
      <c r="U77" s="36">
        <f>SUMIFS(СВЦЭМ!$D$33:$D$776,СВЦЭМ!$A$33:$A$776,$A77,СВЦЭМ!$B$33:$B$776,U$47)+'СЕТ СН'!$G$11+СВЦЭМ!$D$10+'СЕТ СН'!$G$5-'СЕТ СН'!$G$21</f>
        <v>3480.0163408600001</v>
      </c>
      <c r="V77" s="36">
        <f>SUMIFS(СВЦЭМ!$D$33:$D$776,СВЦЭМ!$A$33:$A$776,$A77,СВЦЭМ!$B$33:$B$776,V$47)+'СЕТ СН'!$G$11+СВЦЭМ!$D$10+'СЕТ СН'!$G$5-'СЕТ СН'!$G$21</f>
        <v>3489.2007521200003</v>
      </c>
      <c r="W77" s="36">
        <f>SUMIFS(СВЦЭМ!$D$33:$D$776,СВЦЭМ!$A$33:$A$776,$A77,СВЦЭМ!$B$33:$B$776,W$47)+'СЕТ СН'!$G$11+СВЦЭМ!$D$10+'СЕТ СН'!$G$5-'СЕТ СН'!$G$21</f>
        <v>3496.7081853999998</v>
      </c>
      <c r="X77" s="36">
        <f>SUMIFS(СВЦЭМ!$D$33:$D$776,СВЦЭМ!$A$33:$A$776,$A77,СВЦЭМ!$B$33:$B$776,X$47)+'СЕТ СН'!$G$11+СВЦЭМ!$D$10+'СЕТ СН'!$G$5-'СЕТ СН'!$G$21</f>
        <v>3495.8195366099999</v>
      </c>
      <c r="Y77" s="36">
        <f>SUMIFS(СВЦЭМ!$D$33:$D$776,СВЦЭМ!$A$33:$A$776,$A77,СВЦЭМ!$B$33:$B$776,Y$47)+'СЕТ СН'!$G$11+СВЦЭМ!$D$10+'СЕТ СН'!$G$5-'СЕТ СН'!$G$21</f>
        <v>3542.3290260799999</v>
      </c>
    </row>
    <row r="78" spans="1:26" ht="15.75" x14ac:dyDescent="0.2">
      <c r="A78" s="35">
        <f t="shared" si="1"/>
        <v>43496</v>
      </c>
      <c r="B78" s="36">
        <f>SUMIFS(СВЦЭМ!$D$33:$D$776,СВЦЭМ!$A$33:$A$776,$A78,СВЦЭМ!$B$33:$B$776,B$47)+'СЕТ СН'!$G$11+СВЦЭМ!$D$10+'СЕТ СН'!$G$5-'СЕТ СН'!$G$21</f>
        <v>3620.46222498</v>
      </c>
      <c r="C78" s="36">
        <f>SUMIFS(СВЦЭМ!$D$33:$D$776,СВЦЭМ!$A$33:$A$776,$A78,СВЦЭМ!$B$33:$B$776,C$47)+'СЕТ СН'!$G$11+СВЦЭМ!$D$10+'СЕТ СН'!$G$5-'СЕТ СН'!$G$21</f>
        <v>3661.0909117299998</v>
      </c>
      <c r="D78" s="36">
        <f>SUMIFS(СВЦЭМ!$D$33:$D$776,СВЦЭМ!$A$33:$A$776,$A78,СВЦЭМ!$B$33:$B$776,D$47)+'СЕТ СН'!$G$11+СВЦЭМ!$D$10+'СЕТ СН'!$G$5-'СЕТ СН'!$G$21</f>
        <v>3662.4540494100002</v>
      </c>
      <c r="E78" s="36">
        <f>SUMIFS(СВЦЭМ!$D$33:$D$776,СВЦЭМ!$A$33:$A$776,$A78,СВЦЭМ!$B$33:$B$776,E$47)+'СЕТ СН'!$G$11+СВЦЭМ!$D$10+'СЕТ СН'!$G$5-'СЕТ СН'!$G$21</f>
        <v>3662.8783384500002</v>
      </c>
      <c r="F78" s="36">
        <f>SUMIFS(СВЦЭМ!$D$33:$D$776,СВЦЭМ!$A$33:$A$776,$A78,СВЦЭМ!$B$33:$B$776,F$47)+'СЕТ СН'!$G$11+СВЦЭМ!$D$10+'СЕТ СН'!$G$5-'СЕТ СН'!$G$21</f>
        <v>3658.5381483000001</v>
      </c>
      <c r="G78" s="36">
        <f>SUMIFS(СВЦЭМ!$D$33:$D$776,СВЦЭМ!$A$33:$A$776,$A78,СВЦЭМ!$B$33:$B$776,G$47)+'СЕТ СН'!$G$11+СВЦЭМ!$D$10+'СЕТ СН'!$G$5-'СЕТ СН'!$G$21</f>
        <v>3638.1348278</v>
      </c>
      <c r="H78" s="36">
        <f>SUMIFS(СВЦЭМ!$D$33:$D$776,СВЦЭМ!$A$33:$A$776,$A78,СВЦЭМ!$B$33:$B$776,H$47)+'СЕТ СН'!$G$11+СВЦЭМ!$D$10+'СЕТ СН'!$G$5-'СЕТ СН'!$G$21</f>
        <v>3588.5093653100002</v>
      </c>
      <c r="I78" s="36">
        <f>SUMIFS(СВЦЭМ!$D$33:$D$776,СВЦЭМ!$A$33:$A$776,$A78,СВЦЭМ!$B$33:$B$776,I$47)+'СЕТ СН'!$G$11+СВЦЭМ!$D$10+'СЕТ СН'!$G$5-'СЕТ СН'!$G$21</f>
        <v>3545.6265955400004</v>
      </c>
      <c r="J78" s="36">
        <f>SUMIFS(СВЦЭМ!$D$33:$D$776,СВЦЭМ!$A$33:$A$776,$A78,СВЦЭМ!$B$33:$B$776,J$47)+'СЕТ СН'!$G$11+СВЦЭМ!$D$10+'СЕТ СН'!$G$5-'СЕТ СН'!$G$21</f>
        <v>3488.9561191800003</v>
      </c>
      <c r="K78" s="36">
        <f>SUMIFS(СВЦЭМ!$D$33:$D$776,СВЦЭМ!$A$33:$A$776,$A78,СВЦЭМ!$B$33:$B$776,K$47)+'СЕТ СН'!$G$11+СВЦЭМ!$D$10+'СЕТ СН'!$G$5-'СЕТ СН'!$G$21</f>
        <v>3483.3163786700002</v>
      </c>
      <c r="L78" s="36">
        <f>SUMIFS(СВЦЭМ!$D$33:$D$776,СВЦЭМ!$A$33:$A$776,$A78,СВЦЭМ!$B$33:$B$776,L$47)+'СЕТ СН'!$G$11+СВЦЭМ!$D$10+'СЕТ СН'!$G$5-'СЕТ СН'!$G$21</f>
        <v>3483.0360002000002</v>
      </c>
      <c r="M78" s="36">
        <f>SUMIFS(СВЦЭМ!$D$33:$D$776,СВЦЭМ!$A$33:$A$776,$A78,СВЦЭМ!$B$33:$B$776,M$47)+'СЕТ СН'!$G$11+СВЦЭМ!$D$10+'СЕТ СН'!$G$5-'СЕТ СН'!$G$21</f>
        <v>3499.35844653</v>
      </c>
      <c r="N78" s="36">
        <f>SUMIFS(СВЦЭМ!$D$33:$D$776,СВЦЭМ!$A$33:$A$776,$A78,СВЦЭМ!$B$33:$B$776,N$47)+'СЕТ СН'!$G$11+СВЦЭМ!$D$10+'СЕТ СН'!$G$5-'СЕТ СН'!$G$21</f>
        <v>3507.0899219600001</v>
      </c>
      <c r="O78" s="36">
        <f>SUMIFS(СВЦЭМ!$D$33:$D$776,СВЦЭМ!$A$33:$A$776,$A78,СВЦЭМ!$B$33:$B$776,O$47)+'СЕТ СН'!$G$11+СВЦЭМ!$D$10+'СЕТ СН'!$G$5-'СЕТ СН'!$G$21</f>
        <v>3494.9604275199999</v>
      </c>
      <c r="P78" s="36">
        <f>SUMIFS(СВЦЭМ!$D$33:$D$776,СВЦЭМ!$A$33:$A$776,$A78,СВЦЭМ!$B$33:$B$776,P$47)+'СЕТ СН'!$G$11+СВЦЭМ!$D$10+'СЕТ СН'!$G$5-'СЕТ СН'!$G$21</f>
        <v>3501.6696687600001</v>
      </c>
      <c r="Q78" s="36">
        <f>SUMIFS(СВЦЭМ!$D$33:$D$776,СВЦЭМ!$A$33:$A$776,$A78,СВЦЭМ!$B$33:$B$776,Q$47)+'СЕТ СН'!$G$11+СВЦЭМ!$D$10+'СЕТ СН'!$G$5-'СЕТ СН'!$G$21</f>
        <v>3513.28779803</v>
      </c>
      <c r="R78" s="36">
        <f>SUMIFS(СВЦЭМ!$D$33:$D$776,СВЦЭМ!$A$33:$A$776,$A78,СВЦЭМ!$B$33:$B$776,R$47)+'СЕТ СН'!$G$11+СВЦЭМ!$D$10+'СЕТ СН'!$G$5-'СЕТ СН'!$G$21</f>
        <v>3514.1289386799999</v>
      </c>
      <c r="S78" s="36">
        <f>SUMIFS(СВЦЭМ!$D$33:$D$776,СВЦЭМ!$A$33:$A$776,$A78,СВЦЭМ!$B$33:$B$776,S$47)+'СЕТ СН'!$G$11+СВЦЭМ!$D$10+'СЕТ СН'!$G$5-'СЕТ СН'!$G$21</f>
        <v>3504.41600973</v>
      </c>
      <c r="T78" s="36">
        <f>SUMIFS(СВЦЭМ!$D$33:$D$776,СВЦЭМ!$A$33:$A$776,$A78,СВЦЭМ!$B$33:$B$776,T$47)+'СЕТ СН'!$G$11+СВЦЭМ!$D$10+'СЕТ СН'!$G$5-'СЕТ СН'!$G$21</f>
        <v>3491.65895701</v>
      </c>
      <c r="U78" s="36">
        <f>SUMIFS(СВЦЭМ!$D$33:$D$776,СВЦЭМ!$A$33:$A$776,$A78,СВЦЭМ!$B$33:$B$776,U$47)+'СЕТ СН'!$G$11+СВЦЭМ!$D$10+'СЕТ СН'!$G$5-'СЕТ СН'!$G$21</f>
        <v>3489.22766146</v>
      </c>
      <c r="V78" s="36">
        <f>SUMIFS(СВЦЭМ!$D$33:$D$776,СВЦЭМ!$A$33:$A$776,$A78,СВЦЭМ!$B$33:$B$776,V$47)+'СЕТ СН'!$G$11+СВЦЭМ!$D$10+'СЕТ СН'!$G$5-'СЕТ СН'!$G$21</f>
        <v>3506.7034401999999</v>
      </c>
      <c r="W78" s="36">
        <f>SUMIFS(СВЦЭМ!$D$33:$D$776,СВЦЭМ!$A$33:$A$776,$A78,СВЦЭМ!$B$33:$B$776,W$47)+'СЕТ СН'!$G$11+СВЦЭМ!$D$10+'СЕТ СН'!$G$5-'СЕТ СН'!$G$21</f>
        <v>3527.5465032700004</v>
      </c>
      <c r="X78" s="36">
        <f>SUMIFS(СВЦЭМ!$D$33:$D$776,СВЦЭМ!$A$33:$A$776,$A78,СВЦЭМ!$B$33:$B$776,X$47)+'СЕТ СН'!$G$11+СВЦЭМ!$D$10+'СЕТ СН'!$G$5-'СЕТ СН'!$G$21</f>
        <v>3531.50600364</v>
      </c>
      <c r="Y78" s="36">
        <f>SUMIFS(СВЦЭМ!$D$33:$D$776,СВЦЭМ!$A$33:$A$776,$A78,СВЦЭМ!$B$33:$B$776,Y$47)+'СЕТ СН'!$G$11+СВЦЭМ!$D$10+'СЕТ СН'!$G$5-'СЕТ СН'!$G$21</f>
        <v>3561.2057395000002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01.01.2019</v>
      </c>
      <c r="B84" s="36">
        <f>SUMIFS(СВЦЭМ!$D$33:$D$776,СВЦЭМ!$A$33:$A$776,$A84,СВЦЭМ!$B$33:$B$776,B$83)+'СЕТ СН'!$H$11+СВЦЭМ!$D$10+'СЕТ СН'!$H$5-'СЕТ СН'!$H$21</f>
        <v>3541.6379431599998</v>
      </c>
      <c r="C84" s="36">
        <f>SUMIFS(СВЦЭМ!$D$33:$D$776,СВЦЭМ!$A$33:$A$776,$A84,СВЦЭМ!$B$33:$B$776,C$83)+'СЕТ СН'!$H$11+СВЦЭМ!$D$10+'СЕТ СН'!$H$5-'СЕТ СН'!$H$21</f>
        <v>3608.7900977700001</v>
      </c>
      <c r="D84" s="36">
        <f>SUMIFS(СВЦЭМ!$D$33:$D$776,СВЦЭМ!$A$33:$A$776,$A84,СВЦЭМ!$B$33:$B$776,D$83)+'СЕТ СН'!$H$11+СВЦЭМ!$D$10+'СЕТ СН'!$H$5-'СЕТ СН'!$H$21</f>
        <v>3667.6228865399999</v>
      </c>
      <c r="E84" s="36">
        <f>SUMIFS(СВЦЭМ!$D$33:$D$776,СВЦЭМ!$A$33:$A$776,$A84,СВЦЭМ!$B$33:$B$776,E$83)+'СЕТ СН'!$H$11+СВЦЭМ!$D$10+'СЕТ СН'!$H$5-'СЕТ СН'!$H$21</f>
        <v>3680.89876624</v>
      </c>
      <c r="F84" s="36">
        <f>SUMIFS(СВЦЭМ!$D$33:$D$776,СВЦЭМ!$A$33:$A$776,$A84,СВЦЭМ!$B$33:$B$776,F$83)+'СЕТ СН'!$H$11+СВЦЭМ!$D$10+'СЕТ СН'!$H$5-'СЕТ СН'!$H$21</f>
        <v>3687.2386542899999</v>
      </c>
      <c r="G84" s="36">
        <f>SUMIFS(СВЦЭМ!$D$33:$D$776,СВЦЭМ!$A$33:$A$776,$A84,СВЦЭМ!$B$33:$B$776,G$83)+'СЕТ СН'!$H$11+СВЦЭМ!$D$10+'СЕТ СН'!$H$5-'СЕТ СН'!$H$21</f>
        <v>3687.6570384199999</v>
      </c>
      <c r="H84" s="36">
        <f>SUMIFS(СВЦЭМ!$D$33:$D$776,СВЦЭМ!$A$33:$A$776,$A84,СВЦЭМ!$B$33:$B$776,H$83)+'СЕТ СН'!$H$11+СВЦЭМ!$D$10+'СЕТ СН'!$H$5-'СЕТ СН'!$H$21</f>
        <v>3694.8967484999998</v>
      </c>
      <c r="I84" s="36">
        <f>SUMIFS(СВЦЭМ!$D$33:$D$776,СВЦЭМ!$A$33:$A$776,$A84,СВЦЭМ!$B$33:$B$776,I$83)+'СЕТ СН'!$H$11+СВЦЭМ!$D$10+'СЕТ СН'!$H$5-'СЕТ СН'!$H$21</f>
        <v>3686.2654239699996</v>
      </c>
      <c r="J84" s="36">
        <f>SUMIFS(СВЦЭМ!$D$33:$D$776,СВЦЭМ!$A$33:$A$776,$A84,СВЦЭМ!$B$33:$B$776,J$83)+'СЕТ СН'!$H$11+СВЦЭМ!$D$10+'СЕТ СН'!$H$5-'СЕТ СН'!$H$21</f>
        <v>3687.6701820199996</v>
      </c>
      <c r="K84" s="36">
        <f>SUMIFS(СВЦЭМ!$D$33:$D$776,СВЦЭМ!$A$33:$A$776,$A84,СВЦЭМ!$B$33:$B$776,K$83)+'СЕТ СН'!$H$11+СВЦЭМ!$D$10+'СЕТ СН'!$H$5-'СЕТ СН'!$H$21</f>
        <v>3672.42824733</v>
      </c>
      <c r="L84" s="36">
        <f>SUMIFS(СВЦЭМ!$D$33:$D$776,СВЦЭМ!$A$33:$A$776,$A84,СВЦЭМ!$B$33:$B$776,L$83)+'СЕТ СН'!$H$11+СВЦЭМ!$D$10+'СЕТ СН'!$H$5-'СЕТ СН'!$H$21</f>
        <v>3644.3155061999996</v>
      </c>
      <c r="M84" s="36">
        <f>SUMIFS(СВЦЭМ!$D$33:$D$776,СВЦЭМ!$A$33:$A$776,$A84,СВЦЭМ!$B$33:$B$776,M$83)+'СЕТ СН'!$H$11+СВЦЭМ!$D$10+'СЕТ СН'!$H$5-'СЕТ СН'!$H$21</f>
        <v>3637.2026701099999</v>
      </c>
      <c r="N84" s="36">
        <f>SUMIFS(СВЦЭМ!$D$33:$D$776,СВЦЭМ!$A$33:$A$776,$A84,СВЦЭМ!$B$33:$B$776,N$83)+'СЕТ СН'!$H$11+СВЦЭМ!$D$10+'СЕТ СН'!$H$5-'СЕТ СН'!$H$21</f>
        <v>3620.4493513699999</v>
      </c>
      <c r="O84" s="36">
        <f>SUMIFS(СВЦЭМ!$D$33:$D$776,СВЦЭМ!$A$33:$A$776,$A84,СВЦЭМ!$B$33:$B$776,O$83)+'СЕТ СН'!$H$11+СВЦЭМ!$D$10+'СЕТ СН'!$H$5-'СЕТ СН'!$H$21</f>
        <v>3620.6295804000001</v>
      </c>
      <c r="P84" s="36">
        <f>SUMIFS(СВЦЭМ!$D$33:$D$776,СВЦЭМ!$A$33:$A$776,$A84,СВЦЭМ!$B$33:$B$776,P$83)+'СЕТ СН'!$H$11+СВЦЭМ!$D$10+'СЕТ СН'!$H$5-'СЕТ СН'!$H$21</f>
        <v>3628.9354077500002</v>
      </c>
      <c r="Q84" s="36">
        <f>SUMIFS(СВЦЭМ!$D$33:$D$776,СВЦЭМ!$A$33:$A$776,$A84,СВЦЭМ!$B$33:$B$776,Q$83)+'СЕТ СН'!$H$11+СВЦЭМ!$D$10+'СЕТ СН'!$H$5-'СЕТ СН'!$H$21</f>
        <v>3598.1030231099999</v>
      </c>
      <c r="R84" s="36">
        <f>SUMIFS(СВЦЭМ!$D$33:$D$776,СВЦЭМ!$A$33:$A$776,$A84,СВЦЭМ!$B$33:$B$776,R$83)+'СЕТ СН'!$H$11+СВЦЭМ!$D$10+'СЕТ СН'!$H$5-'СЕТ СН'!$H$21</f>
        <v>3546.1634733599999</v>
      </c>
      <c r="S84" s="36">
        <f>SUMIFS(СВЦЭМ!$D$33:$D$776,СВЦЭМ!$A$33:$A$776,$A84,СВЦЭМ!$B$33:$B$776,S$83)+'СЕТ СН'!$H$11+СВЦЭМ!$D$10+'СЕТ СН'!$H$5-'СЕТ СН'!$H$21</f>
        <v>3479.9543376400002</v>
      </c>
      <c r="T84" s="36">
        <f>SUMIFS(СВЦЭМ!$D$33:$D$776,СВЦЭМ!$A$33:$A$776,$A84,СВЦЭМ!$B$33:$B$776,T$83)+'СЕТ СН'!$H$11+СВЦЭМ!$D$10+'СЕТ СН'!$H$5-'СЕТ СН'!$H$21</f>
        <v>3445.7587231100001</v>
      </c>
      <c r="U84" s="36">
        <f>SUMIFS(СВЦЭМ!$D$33:$D$776,СВЦЭМ!$A$33:$A$776,$A84,СВЦЭМ!$B$33:$B$776,U$83)+'СЕТ СН'!$H$11+СВЦЭМ!$D$10+'СЕТ СН'!$H$5-'СЕТ СН'!$H$21</f>
        <v>3441.1488458899998</v>
      </c>
      <c r="V84" s="36">
        <f>SUMIFS(СВЦЭМ!$D$33:$D$776,СВЦЭМ!$A$33:$A$776,$A84,СВЦЭМ!$B$33:$B$776,V$83)+'СЕТ СН'!$H$11+СВЦЭМ!$D$10+'СЕТ СН'!$H$5-'СЕТ СН'!$H$21</f>
        <v>3456.7118430099999</v>
      </c>
      <c r="W84" s="36">
        <f>SUMIFS(СВЦЭМ!$D$33:$D$776,СВЦЭМ!$A$33:$A$776,$A84,СВЦЭМ!$B$33:$B$776,W$83)+'СЕТ СН'!$H$11+СВЦЭМ!$D$10+'СЕТ СН'!$H$5-'СЕТ СН'!$H$21</f>
        <v>3497.6426918100001</v>
      </c>
      <c r="X84" s="36">
        <f>SUMIFS(СВЦЭМ!$D$33:$D$776,СВЦЭМ!$A$33:$A$776,$A84,СВЦЭМ!$B$33:$B$776,X$83)+'СЕТ СН'!$H$11+СВЦЭМ!$D$10+'СЕТ СН'!$H$5-'СЕТ СН'!$H$21</f>
        <v>3550.7696379600002</v>
      </c>
      <c r="Y84" s="36">
        <f>SUMIFS(СВЦЭМ!$D$33:$D$776,СВЦЭМ!$A$33:$A$776,$A84,СВЦЭМ!$B$33:$B$776,Y$83)+'СЕТ СН'!$H$11+СВЦЭМ!$D$10+'СЕТ СН'!$H$5-'СЕТ СН'!$H$21</f>
        <v>3597.3388711899997</v>
      </c>
      <c r="AA84" s="45"/>
    </row>
    <row r="85" spans="1:27" ht="15.75" x14ac:dyDescent="0.2">
      <c r="A85" s="35">
        <f>A84+1</f>
        <v>43467</v>
      </c>
      <c r="B85" s="36">
        <f>SUMIFS(СВЦЭМ!$D$33:$D$776,СВЦЭМ!$A$33:$A$776,$A85,СВЦЭМ!$B$33:$B$776,B$83)+'СЕТ СН'!$H$11+СВЦЭМ!$D$10+'СЕТ СН'!$H$5-'СЕТ СН'!$H$21</f>
        <v>3653.0039202600001</v>
      </c>
      <c r="C85" s="36">
        <f>SUMIFS(СВЦЭМ!$D$33:$D$776,СВЦЭМ!$A$33:$A$776,$A85,СВЦЭМ!$B$33:$B$776,C$83)+'СЕТ СН'!$H$11+СВЦЭМ!$D$10+'СЕТ СН'!$H$5-'СЕТ СН'!$H$21</f>
        <v>3640.7138023899997</v>
      </c>
      <c r="D85" s="36">
        <f>SUMIFS(СВЦЭМ!$D$33:$D$776,СВЦЭМ!$A$33:$A$776,$A85,СВЦЭМ!$B$33:$B$776,D$83)+'СЕТ СН'!$H$11+СВЦЭМ!$D$10+'СЕТ СН'!$H$5-'СЕТ СН'!$H$21</f>
        <v>3640.9214994499998</v>
      </c>
      <c r="E85" s="36">
        <f>SUMIFS(СВЦЭМ!$D$33:$D$776,СВЦЭМ!$A$33:$A$776,$A85,СВЦЭМ!$B$33:$B$776,E$83)+'СЕТ СН'!$H$11+СВЦЭМ!$D$10+'СЕТ СН'!$H$5-'СЕТ СН'!$H$21</f>
        <v>3652.9765579799996</v>
      </c>
      <c r="F85" s="36">
        <f>SUMIFS(СВЦЭМ!$D$33:$D$776,СВЦЭМ!$A$33:$A$776,$A85,СВЦЭМ!$B$33:$B$776,F$83)+'СЕТ СН'!$H$11+СВЦЭМ!$D$10+'СЕТ СН'!$H$5-'СЕТ СН'!$H$21</f>
        <v>3653.2335768699995</v>
      </c>
      <c r="G85" s="36">
        <f>SUMIFS(СВЦЭМ!$D$33:$D$776,СВЦЭМ!$A$33:$A$776,$A85,СВЦЭМ!$B$33:$B$776,G$83)+'СЕТ СН'!$H$11+СВЦЭМ!$D$10+'СЕТ СН'!$H$5-'СЕТ СН'!$H$21</f>
        <v>3653.73608358</v>
      </c>
      <c r="H85" s="36">
        <f>SUMIFS(СВЦЭМ!$D$33:$D$776,СВЦЭМ!$A$33:$A$776,$A85,СВЦЭМ!$B$33:$B$776,H$83)+'СЕТ СН'!$H$11+СВЦЭМ!$D$10+'СЕТ СН'!$H$5-'СЕТ СН'!$H$21</f>
        <v>3650.1369806000002</v>
      </c>
      <c r="I85" s="36">
        <f>SUMIFS(СВЦЭМ!$D$33:$D$776,СВЦЭМ!$A$33:$A$776,$A85,СВЦЭМ!$B$33:$B$776,I$83)+'СЕТ СН'!$H$11+СВЦЭМ!$D$10+'СЕТ СН'!$H$5-'СЕТ СН'!$H$21</f>
        <v>3633.2155885800003</v>
      </c>
      <c r="J85" s="36">
        <f>SUMIFS(СВЦЭМ!$D$33:$D$776,СВЦЭМ!$A$33:$A$776,$A85,СВЦЭМ!$B$33:$B$776,J$83)+'СЕТ СН'!$H$11+СВЦЭМ!$D$10+'СЕТ СН'!$H$5-'СЕТ СН'!$H$21</f>
        <v>3620.8467749699998</v>
      </c>
      <c r="K85" s="36">
        <f>SUMIFS(СВЦЭМ!$D$33:$D$776,СВЦЭМ!$A$33:$A$776,$A85,СВЦЭМ!$B$33:$B$776,K$83)+'СЕТ СН'!$H$11+СВЦЭМ!$D$10+'СЕТ СН'!$H$5-'СЕТ СН'!$H$21</f>
        <v>3587.99925798</v>
      </c>
      <c r="L85" s="36">
        <f>SUMIFS(СВЦЭМ!$D$33:$D$776,СВЦЭМ!$A$33:$A$776,$A85,СВЦЭМ!$B$33:$B$776,L$83)+'СЕТ СН'!$H$11+СВЦЭМ!$D$10+'СЕТ СН'!$H$5-'СЕТ СН'!$H$21</f>
        <v>3562.8374162199998</v>
      </c>
      <c r="M85" s="36">
        <f>SUMIFS(СВЦЭМ!$D$33:$D$776,СВЦЭМ!$A$33:$A$776,$A85,СВЦЭМ!$B$33:$B$776,M$83)+'СЕТ СН'!$H$11+СВЦЭМ!$D$10+'СЕТ СН'!$H$5-'СЕТ СН'!$H$21</f>
        <v>3563.5731160999999</v>
      </c>
      <c r="N85" s="36">
        <f>SUMIFS(СВЦЭМ!$D$33:$D$776,СВЦЭМ!$A$33:$A$776,$A85,СВЦЭМ!$B$33:$B$776,N$83)+'СЕТ СН'!$H$11+СВЦЭМ!$D$10+'СЕТ СН'!$H$5-'СЕТ СН'!$H$21</f>
        <v>3568.2044221199999</v>
      </c>
      <c r="O85" s="36">
        <f>SUMIFS(СВЦЭМ!$D$33:$D$776,СВЦЭМ!$A$33:$A$776,$A85,СВЦЭМ!$B$33:$B$776,O$83)+'СЕТ СН'!$H$11+СВЦЭМ!$D$10+'СЕТ СН'!$H$5-'СЕТ СН'!$H$21</f>
        <v>3592.9638921800001</v>
      </c>
      <c r="P85" s="36">
        <f>SUMIFS(СВЦЭМ!$D$33:$D$776,СВЦЭМ!$A$33:$A$776,$A85,СВЦЭМ!$B$33:$B$776,P$83)+'СЕТ СН'!$H$11+СВЦЭМ!$D$10+'СЕТ СН'!$H$5-'СЕТ СН'!$H$21</f>
        <v>3625.9421895</v>
      </c>
      <c r="Q85" s="36">
        <f>SUMIFS(СВЦЭМ!$D$33:$D$776,СВЦЭМ!$A$33:$A$776,$A85,СВЦЭМ!$B$33:$B$776,Q$83)+'СЕТ СН'!$H$11+СВЦЭМ!$D$10+'СЕТ СН'!$H$5-'СЕТ СН'!$H$21</f>
        <v>3609.3206529099998</v>
      </c>
      <c r="R85" s="36">
        <f>SUMIFS(СВЦЭМ!$D$33:$D$776,СВЦЭМ!$A$33:$A$776,$A85,СВЦЭМ!$B$33:$B$776,R$83)+'СЕТ СН'!$H$11+СВЦЭМ!$D$10+'СЕТ СН'!$H$5-'СЕТ СН'!$H$21</f>
        <v>3553.3956772900001</v>
      </c>
      <c r="S85" s="36">
        <f>SUMIFS(СВЦЭМ!$D$33:$D$776,СВЦЭМ!$A$33:$A$776,$A85,СВЦЭМ!$B$33:$B$776,S$83)+'СЕТ СН'!$H$11+СВЦЭМ!$D$10+'СЕТ СН'!$H$5-'СЕТ СН'!$H$21</f>
        <v>3497.4239019199999</v>
      </c>
      <c r="T85" s="36">
        <f>SUMIFS(СВЦЭМ!$D$33:$D$776,СВЦЭМ!$A$33:$A$776,$A85,СВЦЭМ!$B$33:$B$776,T$83)+'СЕТ СН'!$H$11+СВЦЭМ!$D$10+'СЕТ СН'!$H$5-'СЕТ СН'!$H$21</f>
        <v>3492.0296036099999</v>
      </c>
      <c r="U85" s="36">
        <f>SUMIFS(СВЦЭМ!$D$33:$D$776,СВЦЭМ!$A$33:$A$776,$A85,СВЦЭМ!$B$33:$B$776,U$83)+'СЕТ СН'!$H$11+СВЦЭМ!$D$10+'СЕТ СН'!$H$5-'СЕТ СН'!$H$21</f>
        <v>3485.4144156399998</v>
      </c>
      <c r="V85" s="36">
        <f>SUMIFS(СВЦЭМ!$D$33:$D$776,СВЦЭМ!$A$33:$A$776,$A85,СВЦЭМ!$B$33:$B$776,V$83)+'СЕТ СН'!$H$11+СВЦЭМ!$D$10+'СЕТ СН'!$H$5-'СЕТ СН'!$H$21</f>
        <v>3457.8634788300001</v>
      </c>
      <c r="W85" s="36">
        <f>SUMIFS(СВЦЭМ!$D$33:$D$776,СВЦЭМ!$A$33:$A$776,$A85,СВЦЭМ!$B$33:$B$776,W$83)+'СЕТ СН'!$H$11+СВЦЭМ!$D$10+'СЕТ СН'!$H$5-'СЕТ СН'!$H$21</f>
        <v>3498.066949</v>
      </c>
      <c r="X85" s="36">
        <f>SUMIFS(СВЦЭМ!$D$33:$D$776,СВЦЭМ!$A$33:$A$776,$A85,СВЦЭМ!$B$33:$B$776,X$83)+'СЕТ СН'!$H$11+СВЦЭМ!$D$10+'СЕТ СН'!$H$5-'СЕТ СН'!$H$21</f>
        <v>3553.5166622799998</v>
      </c>
      <c r="Y85" s="36">
        <f>SUMIFS(СВЦЭМ!$D$33:$D$776,СВЦЭМ!$A$33:$A$776,$A85,СВЦЭМ!$B$33:$B$776,Y$83)+'СЕТ СН'!$H$11+СВЦЭМ!$D$10+'СЕТ СН'!$H$5-'СЕТ СН'!$H$21</f>
        <v>3601.2341198200002</v>
      </c>
    </row>
    <row r="86" spans="1:27" ht="15.75" x14ac:dyDescent="0.2">
      <c r="A86" s="35">
        <f t="shared" ref="A86:A114" si="2">A85+1</f>
        <v>43468</v>
      </c>
      <c r="B86" s="36">
        <f>SUMIFS(СВЦЭМ!$D$33:$D$776,СВЦЭМ!$A$33:$A$776,$A86,СВЦЭМ!$B$33:$B$776,B$83)+'СЕТ СН'!$H$11+СВЦЭМ!$D$10+'СЕТ СН'!$H$5-'СЕТ СН'!$H$21</f>
        <v>3618.4133847600001</v>
      </c>
      <c r="C86" s="36">
        <f>SUMIFS(СВЦЭМ!$D$33:$D$776,СВЦЭМ!$A$33:$A$776,$A86,СВЦЭМ!$B$33:$B$776,C$83)+'СЕТ СН'!$H$11+СВЦЭМ!$D$10+'СЕТ СН'!$H$5-'СЕТ СН'!$H$21</f>
        <v>3638.5717529900003</v>
      </c>
      <c r="D86" s="36">
        <f>SUMIFS(СВЦЭМ!$D$33:$D$776,СВЦЭМ!$A$33:$A$776,$A86,СВЦЭМ!$B$33:$B$776,D$83)+'СЕТ СН'!$H$11+СВЦЭМ!$D$10+'СЕТ СН'!$H$5-'СЕТ СН'!$H$21</f>
        <v>3653.7748053699997</v>
      </c>
      <c r="E86" s="36">
        <f>SUMIFS(СВЦЭМ!$D$33:$D$776,СВЦЭМ!$A$33:$A$776,$A86,СВЦЭМ!$B$33:$B$776,E$83)+'СЕТ СН'!$H$11+СВЦЭМ!$D$10+'СЕТ СН'!$H$5-'СЕТ СН'!$H$21</f>
        <v>3662.1061033099995</v>
      </c>
      <c r="F86" s="36">
        <f>SUMIFS(СВЦЭМ!$D$33:$D$776,СВЦЭМ!$A$33:$A$776,$A86,СВЦЭМ!$B$33:$B$776,F$83)+'СЕТ СН'!$H$11+СВЦЭМ!$D$10+'СЕТ СН'!$H$5-'СЕТ СН'!$H$21</f>
        <v>3665.7111954399998</v>
      </c>
      <c r="G86" s="36">
        <f>SUMIFS(СВЦЭМ!$D$33:$D$776,СВЦЭМ!$A$33:$A$776,$A86,СВЦЭМ!$B$33:$B$776,G$83)+'СЕТ СН'!$H$11+СВЦЭМ!$D$10+'СЕТ СН'!$H$5-'СЕТ СН'!$H$21</f>
        <v>3673.3784299299996</v>
      </c>
      <c r="H86" s="36">
        <f>SUMIFS(СВЦЭМ!$D$33:$D$776,СВЦЭМ!$A$33:$A$776,$A86,СВЦЭМ!$B$33:$B$776,H$83)+'СЕТ СН'!$H$11+СВЦЭМ!$D$10+'СЕТ СН'!$H$5-'СЕТ СН'!$H$21</f>
        <v>3650.3280552899996</v>
      </c>
      <c r="I86" s="36">
        <f>SUMIFS(СВЦЭМ!$D$33:$D$776,СВЦЭМ!$A$33:$A$776,$A86,СВЦЭМ!$B$33:$B$776,I$83)+'СЕТ СН'!$H$11+СВЦЭМ!$D$10+'СЕТ СН'!$H$5-'СЕТ СН'!$H$21</f>
        <v>3638.8745689199995</v>
      </c>
      <c r="J86" s="36">
        <f>SUMIFS(СВЦЭМ!$D$33:$D$776,СВЦЭМ!$A$33:$A$776,$A86,СВЦЭМ!$B$33:$B$776,J$83)+'СЕТ СН'!$H$11+СВЦЭМ!$D$10+'СЕТ СН'!$H$5-'СЕТ СН'!$H$21</f>
        <v>3618.6002388400002</v>
      </c>
      <c r="K86" s="36">
        <f>SUMIFS(СВЦЭМ!$D$33:$D$776,СВЦЭМ!$A$33:$A$776,$A86,СВЦЭМ!$B$33:$B$776,K$83)+'СЕТ СН'!$H$11+СВЦЭМ!$D$10+'СЕТ СН'!$H$5-'СЕТ СН'!$H$21</f>
        <v>3594.1362329900003</v>
      </c>
      <c r="L86" s="36">
        <f>SUMIFS(СВЦЭМ!$D$33:$D$776,СВЦЭМ!$A$33:$A$776,$A86,СВЦЭМ!$B$33:$B$776,L$83)+'СЕТ СН'!$H$11+СВЦЭМ!$D$10+'СЕТ СН'!$H$5-'СЕТ СН'!$H$21</f>
        <v>3572.8536707600001</v>
      </c>
      <c r="M86" s="36">
        <f>SUMIFS(СВЦЭМ!$D$33:$D$776,СВЦЭМ!$A$33:$A$776,$A86,СВЦЭМ!$B$33:$B$776,M$83)+'СЕТ СН'!$H$11+СВЦЭМ!$D$10+'СЕТ СН'!$H$5-'СЕТ СН'!$H$21</f>
        <v>3568.29474454</v>
      </c>
      <c r="N86" s="36">
        <f>SUMIFS(СВЦЭМ!$D$33:$D$776,СВЦЭМ!$A$33:$A$776,$A86,СВЦЭМ!$B$33:$B$776,N$83)+'СЕТ СН'!$H$11+СВЦЭМ!$D$10+'СЕТ СН'!$H$5-'СЕТ СН'!$H$21</f>
        <v>3571.6140502899998</v>
      </c>
      <c r="O86" s="36">
        <f>SUMIFS(СВЦЭМ!$D$33:$D$776,СВЦЭМ!$A$33:$A$776,$A86,СВЦЭМ!$B$33:$B$776,O$83)+'СЕТ СН'!$H$11+СВЦЭМ!$D$10+'СЕТ СН'!$H$5-'СЕТ СН'!$H$21</f>
        <v>3597.5220522999998</v>
      </c>
      <c r="P86" s="36">
        <f>SUMIFS(СВЦЭМ!$D$33:$D$776,СВЦЭМ!$A$33:$A$776,$A86,СВЦЭМ!$B$33:$B$776,P$83)+'СЕТ СН'!$H$11+СВЦЭМ!$D$10+'СЕТ СН'!$H$5-'СЕТ СН'!$H$21</f>
        <v>3616.9287789999998</v>
      </c>
      <c r="Q86" s="36">
        <f>SUMIFS(СВЦЭМ!$D$33:$D$776,СВЦЭМ!$A$33:$A$776,$A86,СВЦЭМ!$B$33:$B$776,Q$83)+'СЕТ СН'!$H$11+СВЦЭМ!$D$10+'СЕТ СН'!$H$5-'СЕТ СН'!$H$21</f>
        <v>3592.5875293999998</v>
      </c>
      <c r="R86" s="36">
        <f>SUMIFS(СВЦЭМ!$D$33:$D$776,СВЦЭМ!$A$33:$A$776,$A86,СВЦЭМ!$B$33:$B$776,R$83)+'СЕТ СН'!$H$11+СВЦЭМ!$D$10+'СЕТ СН'!$H$5-'СЕТ СН'!$H$21</f>
        <v>3548.7352777800002</v>
      </c>
      <c r="S86" s="36">
        <f>SUMIFS(СВЦЭМ!$D$33:$D$776,СВЦЭМ!$A$33:$A$776,$A86,СВЦЭМ!$B$33:$B$776,S$83)+'СЕТ СН'!$H$11+СВЦЭМ!$D$10+'СЕТ СН'!$H$5-'СЕТ СН'!$H$21</f>
        <v>3490.75632877</v>
      </c>
      <c r="T86" s="36">
        <f>SUMIFS(СВЦЭМ!$D$33:$D$776,СВЦЭМ!$A$33:$A$776,$A86,СВЦЭМ!$B$33:$B$776,T$83)+'СЕТ СН'!$H$11+СВЦЭМ!$D$10+'СЕТ СН'!$H$5-'СЕТ СН'!$H$21</f>
        <v>3460.9600928600003</v>
      </c>
      <c r="U86" s="36">
        <f>SUMIFS(СВЦЭМ!$D$33:$D$776,СВЦЭМ!$A$33:$A$776,$A86,СВЦЭМ!$B$33:$B$776,U$83)+'СЕТ СН'!$H$11+СВЦЭМ!$D$10+'СЕТ СН'!$H$5-'СЕТ СН'!$H$21</f>
        <v>3464.5005651699998</v>
      </c>
      <c r="V86" s="36">
        <f>SUMIFS(СВЦЭМ!$D$33:$D$776,СВЦЭМ!$A$33:$A$776,$A86,СВЦЭМ!$B$33:$B$776,V$83)+'СЕТ СН'!$H$11+СВЦЭМ!$D$10+'СЕТ СН'!$H$5-'СЕТ СН'!$H$21</f>
        <v>3472.7719300200001</v>
      </c>
      <c r="W86" s="36">
        <f>SUMIFS(СВЦЭМ!$D$33:$D$776,СВЦЭМ!$A$33:$A$776,$A86,СВЦЭМ!$B$33:$B$776,W$83)+'СЕТ СН'!$H$11+СВЦЭМ!$D$10+'СЕТ СН'!$H$5-'СЕТ СН'!$H$21</f>
        <v>3528.8757322599999</v>
      </c>
      <c r="X86" s="36">
        <f>SUMIFS(СВЦЭМ!$D$33:$D$776,СВЦЭМ!$A$33:$A$776,$A86,СВЦЭМ!$B$33:$B$776,X$83)+'СЕТ СН'!$H$11+СВЦЭМ!$D$10+'СЕТ СН'!$H$5-'СЕТ СН'!$H$21</f>
        <v>3584.5684613399999</v>
      </c>
      <c r="Y86" s="36">
        <f>SUMIFS(СВЦЭМ!$D$33:$D$776,СВЦЭМ!$A$33:$A$776,$A86,СВЦЭМ!$B$33:$B$776,Y$83)+'СЕТ СН'!$H$11+СВЦЭМ!$D$10+'СЕТ СН'!$H$5-'СЕТ СН'!$H$21</f>
        <v>3633.6505350299999</v>
      </c>
    </row>
    <row r="87" spans="1:27" ht="15.75" x14ac:dyDescent="0.2">
      <c r="A87" s="35">
        <f t="shared" si="2"/>
        <v>43469</v>
      </c>
      <c r="B87" s="36">
        <f>SUMIFS(СВЦЭМ!$D$33:$D$776,СВЦЭМ!$A$33:$A$776,$A87,СВЦЭМ!$B$33:$B$776,B$83)+'СЕТ СН'!$H$11+СВЦЭМ!$D$10+'СЕТ СН'!$H$5-'СЕТ СН'!$H$21</f>
        <v>3608.58259314</v>
      </c>
      <c r="C87" s="36">
        <f>SUMIFS(СВЦЭМ!$D$33:$D$776,СВЦЭМ!$A$33:$A$776,$A87,СВЦЭМ!$B$33:$B$776,C$83)+'СЕТ СН'!$H$11+СВЦЭМ!$D$10+'СЕТ СН'!$H$5-'СЕТ СН'!$H$21</f>
        <v>3630.6817925099999</v>
      </c>
      <c r="D87" s="36">
        <f>SUMIFS(СВЦЭМ!$D$33:$D$776,СВЦЭМ!$A$33:$A$776,$A87,СВЦЭМ!$B$33:$B$776,D$83)+'СЕТ СН'!$H$11+СВЦЭМ!$D$10+'СЕТ СН'!$H$5-'СЕТ СН'!$H$21</f>
        <v>3644.8012064799996</v>
      </c>
      <c r="E87" s="36">
        <f>SUMIFS(СВЦЭМ!$D$33:$D$776,СВЦЭМ!$A$33:$A$776,$A87,СВЦЭМ!$B$33:$B$776,E$83)+'СЕТ СН'!$H$11+СВЦЭМ!$D$10+'СЕТ СН'!$H$5-'СЕТ СН'!$H$21</f>
        <v>3656.2607242599997</v>
      </c>
      <c r="F87" s="36">
        <f>SUMIFS(СВЦЭМ!$D$33:$D$776,СВЦЭМ!$A$33:$A$776,$A87,СВЦЭМ!$B$33:$B$776,F$83)+'СЕТ СН'!$H$11+СВЦЭМ!$D$10+'СЕТ СН'!$H$5-'СЕТ СН'!$H$21</f>
        <v>3660.1755323899997</v>
      </c>
      <c r="G87" s="36">
        <f>SUMIFS(СВЦЭМ!$D$33:$D$776,СВЦЭМ!$A$33:$A$776,$A87,СВЦЭМ!$B$33:$B$776,G$83)+'СЕТ СН'!$H$11+СВЦЭМ!$D$10+'СЕТ СН'!$H$5-'СЕТ СН'!$H$21</f>
        <v>3658.0363275199998</v>
      </c>
      <c r="H87" s="36">
        <f>SUMIFS(СВЦЭМ!$D$33:$D$776,СВЦЭМ!$A$33:$A$776,$A87,СВЦЭМ!$B$33:$B$776,H$83)+'СЕТ СН'!$H$11+СВЦЭМ!$D$10+'СЕТ СН'!$H$5-'СЕТ СН'!$H$21</f>
        <v>3672.1340498099999</v>
      </c>
      <c r="I87" s="36">
        <f>SUMIFS(СВЦЭМ!$D$33:$D$776,СВЦЭМ!$A$33:$A$776,$A87,СВЦЭМ!$B$33:$B$776,I$83)+'СЕТ СН'!$H$11+СВЦЭМ!$D$10+'СЕТ СН'!$H$5-'СЕТ СН'!$H$21</f>
        <v>3661.02462199</v>
      </c>
      <c r="J87" s="36">
        <f>SUMIFS(СВЦЭМ!$D$33:$D$776,СВЦЭМ!$A$33:$A$776,$A87,СВЦЭМ!$B$33:$B$776,J$83)+'СЕТ СН'!$H$11+СВЦЭМ!$D$10+'СЕТ СН'!$H$5-'СЕТ СН'!$H$21</f>
        <v>3632.4329267100002</v>
      </c>
      <c r="K87" s="36">
        <f>SUMIFS(СВЦЭМ!$D$33:$D$776,СВЦЭМ!$A$33:$A$776,$A87,СВЦЭМ!$B$33:$B$776,K$83)+'СЕТ СН'!$H$11+СВЦЭМ!$D$10+'СЕТ СН'!$H$5-'СЕТ СН'!$H$21</f>
        <v>3603.9041592200001</v>
      </c>
      <c r="L87" s="36">
        <f>SUMIFS(СВЦЭМ!$D$33:$D$776,СВЦЭМ!$A$33:$A$776,$A87,СВЦЭМ!$B$33:$B$776,L$83)+'СЕТ СН'!$H$11+СВЦЭМ!$D$10+'СЕТ СН'!$H$5-'СЕТ СН'!$H$21</f>
        <v>3588.2323348899999</v>
      </c>
      <c r="M87" s="36">
        <f>SUMIFS(СВЦЭМ!$D$33:$D$776,СВЦЭМ!$A$33:$A$776,$A87,СВЦЭМ!$B$33:$B$776,M$83)+'СЕТ СН'!$H$11+СВЦЭМ!$D$10+'СЕТ СН'!$H$5-'СЕТ СН'!$H$21</f>
        <v>3575.2918447299999</v>
      </c>
      <c r="N87" s="36">
        <f>SUMIFS(СВЦЭМ!$D$33:$D$776,СВЦЭМ!$A$33:$A$776,$A87,СВЦЭМ!$B$33:$B$776,N$83)+'СЕТ СН'!$H$11+СВЦЭМ!$D$10+'СЕТ СН'!$H$5-'СЕТ СН'!$H$21</f>
        <v>3589.62108076</v>
      </c>
      <c r="O87" s="36">
        <f>SUMIFS(СВЦЭМ!$D$33:$D$776,СВЦЭМ!$A$33:$A$776,$A87,СВЦЭМ!$B$33:$B$776,O$83)+'СЕТ СН'!$H$11+СВЦЭМ!$D$10+'СЕТ СН'!$H$5-'СЕТ СН'!$H$21</f>
        <v>3605.3066239899999</v>
      </c>
      <c r="P87" s="36">
        <f>SUMIFS(СВЦЭМ!$D$33:$D$776,СВЦЭМ!$A$33:$A$776,$A87,СВЦЭМ!$B$33:$B$776,P$83)+'СЕТ СН'!$H$11+СВЦЭМ!$D$10+'СЕТ СН'!$H$5-'СЕТ СН'!$H$21</f>
        <v>3630.39332294</v>
      </c>
      <c r="Q87" s="36">
        <f>SUMIFS(СВЦЭМ!$D$33:$D$776,СВЦЭМ!$A$33:$A$776,$A87,СВЦЭМ!$B$33:$B$776,Q$83)+'СЕТ СН'!$H$11+СВЦЭМ!$D$10+'СЕТ СН'!$H$5-'СЕТ СН'!$H$21</f>
        <v>3601.23533774</v>
      </c>
      <c r="R87" s="36">
        <f>SUMIFS(СВЦЭМ!$D$33:$D$776,СВЦЭМ!$A$33:$A$776,$A87,СВЦЭМ!$B$33:$B$776,R$83)+'СЕТ СН'!$H$11+СВЦЭМ!$D$10+'СЕТ СН'!$H$5-'СЕТ СН'!$H$21</f>
        <v>3556.4750446500002</v>
      </c>
      <c r="S87" s="36">
        <f>SUMIFS(СВЦЭМ!$D$33:$D$776,СВЦЭМ!$A$33:$A$776,$A87,СВЦЭМ!$B$33:$B$776,S$83)+'СЕТ СН'!$H$11+СВЦЭМ!$D$10+'СЕТ СН'!$H$5-'СЕТ СН'!$H$21</f>
        <v>3474.5943469600002</v>
      </c>
      <c r="T87" s="36">
        <f>SUMIFS(СВЦЭМ!$D$33:$D$776,СВЦЭМ!$A$33:$A$776,$A87,СВЦЭМ!$B$33:$B$776,T$83)+'СЕТ СН'!$H$11+СВЦЭМ!$D$10+'СЕТ СН'!$H$5-'СЕТ СН'!$H$21</f>
        <v>3442.9566703599999</v>
      </c>
      <c r="U87" s="36">
        <f>SUMIFS(СВЦЭМ!$D$33:$D$776,СВЦЭМ!$A$33:$A$776,$A87,СВЦЭМ!$B$33:$B$776,U$83)+'СЕТ СН'!$H$11+СВЦЭМ!$D$10+'СЕТ СН'!$H$5-'СЕТ СН'!$H$21</f>
        <v>3449.3833476099999</v>
      </c>
      <c r="V87" s="36">
        <f>SUMIFS(СВЦЭМ!$D$33:$D$776,СВЦЭМ!$A$33:$A$776,$A87,СВЦЭМ!$B$33:$B$776,V$83)+'СЕТ СН'!$H$11+СВЦЭМ!$D$10+'СЕТ СН'!$H$5-'СЕТ СН'!$H$21</f>
        <v>3462.0111552899998</v>
      </c>
      <c r="W87" s="36">
        <f>SUMIFS(СВЦЭМ!$D$33:$D$776,СВЦЭМ!$A$33:$A$776,$A87,СВЦЭМ!$B$33:$B$776,W$83)+'СЕТ СН'!$H$11+СВЦЭМ!$D$10+'СЕТ СН'!$H$5-'СЕТ СН'!$H$21</f>
        <v>3518.4002627899999</v>
      </c>
      <c r="X87" s="36">
        <f>SUMIFS(СВЦЭМ!$D$33:$D$776,СВЦЭМ!$A$33:$A$776,$A87,СВЦЭМ!$B$33:$B$776,X$83)+'СЕТ СН'!$H$11+СВЦЭМ!$D$10+'СЕТ СН'!$H$5-'СЕТ СН'!$H$21</f>
        <v>3576.2507955700003</v>
      </c>
      <c r="Y87" s="36">
        <f>SUMIFS(СВЦЭМ!$D$33:$D$776,СВЦЭМ!$A$33:$A$776,$A87,СВЦЭМ!$B$33:$B$776,Y$83)+'СЕТ СН'!$H$11+СВЦЭМ!$D$10+'СЕТ СН'!$H$5-'СЕТ СН'!$H$21</f>
        <v>3636.6573119300001</v>
      </c>
    </row>
    <row r="88" spans="1:27" ht="15.75" x14ac:dyDescent="0.2">
      <c r="A88" s="35">
        <f t="shared" si="2"/>
        <v>43470</v>
      </c>
      <c r="B88" s="36">
        <f>SUMIFS(СВЦЭМ!$D$33:$D$776,СВЦЭМ!$A$33:$A$776,$A88,СВЦЭМ!$B$33:$B$776,B$83)+'СЕТ СН'!$H$11+СВЦЭМ!$D$10+'СЕТ СН'!$H$5-'СЕТ СН'!$H$21</f>
        <v>3621.2376104</v>
      </c>
      <c r="C88" s="36">
        <f>SUMIFS(СВЦЭМ!$D$33:$D$776,СВЦЭМ!$A$33:$A$776,$A88,СВЦЭМ!$B$33:$B$776,C$83)+'СЕТ СН'!$H$11+СВЦЭМ!$D$10+'СЕТ СН'!$H$5-'СЕТ СН'!$H$21</f>
        <v>3634.3035054000002</v>
      </c>
      <c r="D88" s="36">
        <f>SUMIFS(СВЦЭМ!$D$33:$D$776,СВЦЭМ!$A$33:$A$776,$A88,СВЦЭМ!$B$33:$B$776,D$83)+'СЕТ СН'!$H$11+СВЦЭМ!$D$10+'СЕТ СН'!$H$5-'СЕТ СН'!$H$21</f>
        <v>3652.0730363000002</v>
      </c>
      <c r="E88" s="36">
        <f>SUMIFS(СВЦЭМ!$D$33:$D$776,СВЦЭМ!$A$33:$A$776,$A88,СВЦЭМ!$B$33:$B$776,E$83)+'СЕТ СН'!$H$11+СВЦЭМ!$D$10+'СЕТ СН'!$H$5-'СЕТ СН'!$H$21</f>
        <v>3664.03377378</v>
      </c>
      <c r="F88" s="36">
        <f>SUMIFS(СВЦЭМ!$D$33:$D$776,СВЦЭМ!$A$33:$A$776,$A88,СВЦЭМ!$B$33:$B$776,F$83)+'СЕТ СН'!$H$11+СВЦЭМ!$D$10+'СЕТ СН'!$H$5-'СЕТ СН'!$H$21</f>
        <v>3669.8842290699999</v>
      </c>
      <c r="G88" s="36">
        <f>SUMIFS(СВЦЭМ!$D$33:$D$776,СВЦЭМ!$A$33:$A$776,$A88,СВЦЭМ!$B$33:$B$776,G$83)+'СЕТ СН'!$H$11+СВЦЭМ!$D$10+'СЕТ СН'!$H$5-'СЕТ СН'!$H$21</f>
        <v>3658.2287971699998</v>
      </c>
      <c r="H88" s="36">
        <f>SUMIFS(СВЦЭМ!$D$33:$D$776,СВЦЭМ!$A$33:$A$776,$A88,СВЦЭМ!$B$33:$B$776,H$83)+'СЕТ СН'!$H$11+СВЦЭМ!$D$10+'СЕТ СН'!$H$5-'СЕТ СН'!$H$21</f>
        <v>3665.9729575900001</v>
      </c>
      <c r="I88" s="36">
        <f>SUMIFS(СВЦЭМ!$D$33:$D$776,СВЦЭМ!$A$33:$A$776,$A88,СВЦЭМ!$B$33:$B$776,I$83)+'СЕТ СН'!$H$11+СВЦЭМ!$D$10+'СЕТ СН'!$H$5-'СЕТ СН'!$H$21</f>
        <v>3642.41115558</v>
      </c>
      <c r="J88" s="36">
        <f>SUMIFS(СВЦЭМ!$D$33:$D$776,СВЦЭМ!$A$33:$A$776,$A88,СВЦЭМ!$B$33:$B$776,J$83)+'СЕТ СН'!$H$11+СВЦЭМ!$D$10+'СЕТ СН'!$H$5-'СЕТ СН'!$H$21</f>
        <v>3624.4687093299999</v>
      </c>
      <c r="K88" s="36">
        <f>SUMIFS(СВЦЭМ!$D$33:$D$776,СВЦЭМ!$A$33:$A$776,$A88,СВЦЭМ!$B$33:$B$776,K$83)+'СЕТ СН'!$H$11+СВЦЭМ!$D$10+'СЕТ СН'!$H$5-'СЕТ СН'!$H$21</f>
        <v>3595.97467362</v>
      </c>
      <c r="L88" s="36">
        <f>SUMIFS(СВЦЭМ!$D$33:$D$776,СВЦЭМ!$A$33:$A$776,$A88,СВЦЭМ!$B$33:$B$776,L$83)+'СЕТ СН'!$H$11+СВЦЭМ!$D$10+'СЕТ СН'!$H$5-'СЕТ СН'!$H$21</f>
        <v>3582.0761056199999</v>
      </c>
      <c r="M88" s="36">
        <f>SUMIFS(СВЦЭМ!$D$33:$D$776,СВЦЭМ!$A$33:$A$776,$A88,СВЦЭМ!$B$33:$B$776,M$83)+'СЕТ СН'!$H$11+СВЦЭМ!$D$10+'СЕТ СН'!$H$5-'СЕТ СН'!$H$21</f>
        <v>3578.3343279400001</v>
      </c>
      <c r="N88" s="36">
        <f>SUMIFS(СВЦЭМ!$D$33:$D$776,СВЦЭМ!$A$33:$A$776,$A88,СВЦЭМ!$B$33:$B$776,N$83)+'СЕТ СН'!$H$11+СВЦЭМ!$D$10+'СЕТ СН'!$H$5-'СЕТ СН'!$H$21</f>
        <v>3592.40096128</v>
      </c>
      <c r="O88" s="36">
        <f>SUMIFS(СВЦЭМ!$D$33:$D$776,СВЦЭМ!$A$33:$A$776,$A88,СВЦЭМ!$B$33:$B$776,O$83)+'СЕТ СН'!$H$11+СВЦЭМ!$D$10+'СЕТ СН'!$H$5-'СЕТ СН'!$H$21</f>
        <v>3608.3368658700001</v>
      </c>
      <c r="P88" s="36">
        <f>SUMIFS(СВЦЭМ!$D$33:$D$776,СВЦЭМ!$A$33:$A$776,$A88,СВЦЭМ!$B$33:$B$776,P$83)+'СЕТ СН'!$H$11+СВЦЭМ!$D$10+'СЕТ СН'!$H$5-'СЕТ СН'!$H$21</f>
        <v>3636.46666602</v>
      </c>
      <c r="Q88" s="36">
        <f>SUMIFS(СВЦЭМ!$D$33:$D$776,СВЦЭМ!$A$33:$A$776,$A88,СВЦЭМ!$B$33:$B$776,Q$83)+'СЕТ СН'!$H$11+СВЦЭМ!$D$10+'СЕТ СН'!$H$5-'СЕТ СН'!$H$21</f>
        <v>3604.91484128</v>
      </c>
      <c r="R88" s="36">
        <f>SUMIFS(СВЦЭМ!$D$33:$D$776,СВЦЭМ!$A$33:$A$776,$A88,СВЦЭМ!$B$33:$B$776,R$83)+'СЕТ СН'!$H$11+СВЦЭМ!$D$10+'СЕТ СН'!$H$5-'СЕТ СН'!$H$21</f>
        <v>3555.0571013999997</v>
      </c>
      <c r="S88" s="36">
        <f>SUMIFS(СВЦЭМ!$D$33:$D$776,СВЦЭМ!$A$33:$A$776,$A88,СВЦЭМ!$B$33:$B$776,S$83)+'СЕТ СН'!$H$11+СВЦЭМ!$D$10+'СЕТ СН'!$H$5-'СЕТ СН'!$H$21</f>
        <v>3483.4376711800001</v>
      </c>
      <c r="T88" s="36">
        <f>SUMIFS(СВЦЭМ!$D$33:$D$776,СВЦЭМ!$A$33:$A$776,$A88,СВЦЭМ!$B$33:$B$776,T$83)+'СЕТ СН'!$H$11+СВЦЭМ!$D$10+'СЕТ СН'!$H$5-'СЕТ СН'!$H$21</f>
        <v>3445.25355567</v>
      </c>
      <c r="U88" s="36">
        <f>SUMIFS(СВЦЭМ!$D$33:$D$776,СВЦЭМ!$A$33:$A$776,$A88,СВЦЭМ!$B$33:$B$776,U$83)+'СЕТ СН'!$H$11+СВЦЭМ!$D$10+'СЕТ СН'!$H$5-'СЕТ СН'!$H$21</f>
        <v>3444.7294022599999</v>
      </c>
      <c r="V88" s="36">
        <f>SUMIFS(СВЦЭМ!$D$33:$D$776,СВЦЭМ!$A$33:$A$776,$A88,СВЦЭМ!$B$33:$B$776,V$83)+'СЕТ СН'!$H$11+СВЦЭМ!$D$10+'СЕТ СН'!$H$5-'СЕТ СН'!$H$21</f>
        <v>3463.9740617799998</v>
      </c>
      <c r="W88" s="36">
        <f>SUMIFS(СВЦЭМ!$D$33:$D$776,СВЦЭМ!$A$33:$A$776,$A88,СВЦЭМ!$B$33:$B$776,W$83)+'СЕТ СН'!$H$11+СВЦЭМ!$D$10+'СЕТ СН'!$H$5-'СЕТ СН'!$H$21</f>
        <v>3529.1030848199998</v>
      </c>
      <c r="X88" s="36">
        <f>SUMIFS(СВЦЭМ!$D$33:$D$776,СВЦЭМ!$A$33:$A$776,$A88,СВЦЭМ!$B$33:$B$776,X$83)+'СЕТ СН'!$H$11+СВЦЭМ!$D$10+'СЕТ СН'!$H$5-'СЕТ СН'!$H$21</f>
        <v>3582.2539272100003</v>
      </c>
      <c r="Y88" s="36">
        <f>SUMIFS(СВЦЭМ!$D$33:$D$776,СВЦЭМ!$A$33:$A$776,$A88,СВЦЭМ!$B$33:$B$776,Y$83)+'СЕТ СН'!$H$11+СВЦЭМ!$D$10+'СЕТ СН'!$H$5-'СЕТ СН'!$H$21</f>
        <v>3637.01294762</v>
      </c>
    </row>
    <row r="89" spans="1:27" ht="15.75" x14ac:dyDescent="0.2">
      <c r="A89" s="35">
        <f t="shared" si="2"/>
        <v>43471</v>
      </c>
      <c r="B89" s="36">
        <f>SUMIFS(СВЦЭМ!$D$33:$D$776,СВЦЭМ!$A$33:$A$776,$A89,СВЦЭМ!$B$33:$B$776,B$83)+'СЕТ СН'!$H$11+СВЦЭМ!$D$10+'СЕТ СН'!$H$5-'СЕТ СН'!$H$21</f>
        <v>3644.1373111699995</v>
      </c>
      <c r="C89" s="36">
        <f>SUMIFS(СВЦЭМ!$D$33:$D$776,СВЦЭМ!$A$33:$A$776,$A89,СВЦЭМ!$B$33:$B$776,C$83)+'СЕТ СН'!$H$11+СВЦЭМ!$D$10+'СЕТ СН'!$H$5-'СЕТ СН'!$H$21</f>
        <v>3668.3446518499995</v>
      </c>
      <c r="D89" s="36">
        <f>SUMIFS(СВЦЭМ!$D$33:$D$776,СВЦЭМ!$A$33:$A$776,$A89,СВЦЭМ!$B$33:$B$776,D$83)+'СЕТ СН'!$H$11+СВЦЭМ!$D$10+'СЕТ СН'!$H$5-'СЕТ СН'!$H$21</f>
        <v>3678.1235563999999</v>
      </c>
      <c r="E89" s="36">
        <f>SUMIFS(СВЦЭМ!$D$33:$D$776,СВЦЭМ!$A$33:$A$776,$A89,СВЦЭМ!$B$33:$B$776,E$83)+'СЕТ СН'!$H$11+СВЦЭМ!$D$10+'СЕТ СН'!$H$5-'СЕТ СН'!$H$21</f>
        <v>3680.0013084100001</v>
      </c>
      <c r="F89" s="36">
        <f>SUMIFS(СВЦЭМ!$D$33:$D$776,СВЦЭМ!$A$33:$A$776,$A89,СВЦЭМ!$B$33:$B$776,F$83)+'СЕТ СН'!$H$11+СВЦЭМ!$D$10+'СЕТ СН'!$H$5-'СЕТ СН'!$H$21</f>
        <v>3682.3161163599998</v>
      </c>
      <c r="G89" s="36">
        <f>SUMIFS(СВЦЭМ!$D$33:$D$776,СВЦЭМ!$A$33:$A$776,$A89,СВЦЭМ!$B$33:$B$776,G$83)+'СЕТ СН'!$H$11+СВЦЭМ!$D$10+'СЕТ СН'!$H$5-'СЕТ СН'!$H$21</f>
        <v>3679.0420619299998</v>
      </c>
      <c r="H89" s="36">
        <f>SUMIFS(СВЦЭМ!$D$33:$D$776,СВЦЭМ!$A$33:$A$776,$A89,СВЦЭМ!$B$33:$B$776,H$83)+'СЕТ СН'!$H$11+СВЦЭМ!$D$10+'СЕТ СН'!$H$5-'СЕТ СН'!$H$21</f>
        <v>3667.4143681400001</v>
      </c>
      <c r="I89" s="36">
        <f>SUMIFS(СВЦЭМ!$D$33:$D$776,СВЦЭМ!$A$33:$A$776,$A89,СВЦЭМ!$B$33:$B$776,I$83)+'СЕТ СН'!$H$11+СВЦЭМ!$D$10+'СЕТ СН'!$H$5-'СЕТ СН'!$H$21</f>
        <v>3631.4609970499996</v>
      </c>
      <c r="J89" s="36">
        <f>SUMIFS(СВЦЭМ!$D$33:$D$776,СВЦЭМ!$A$33:$A$776,$A89,СВЦЭМ!$B$33:$B$776,J$83)+'СЕТ СН'!$H$11+СВЦЭМ!$D$10+'СЕТ СН'!$H$5-'СЕТ СН'!$H$21</f>
        <v>3607.23375695</v>
      </c>
      <c r="K89" s="36">
        <f>SUMIFS(СВЦЭМ!$D$33:$D$776,СВЦЭМ!$A$33:$A$776,$A89,СВЦЭМ!$B$33:$B$776,K$83)+'СЕТ СН'!$H$11+СВЦЭМ!$D$10+'СЕТ СН'!$H$5-'СЕТ СН'!$H$21</f>
        <v>3581.6238437000002</v>
      </c>
      <c r="L89" s="36">
        <f>SUMIFS(СВЦЭМ!$D$33:$D$776,СВЦЭМ!$A$33:$A$776,$A89,СВЦЭМ!$B$33:$B$776,L$83)+'СЕТ СН'!$H$11+СВЦЭМ!$D$10+'СЕТ СН'!$H$5-'СЕТ СН'!$H$21</f>
        <v>3567.9796391899999</v>
      </c>
      <c r="M89" s="36">
        <f>SUMIFS(СВЦЭМ!$D$33:$D$776,СВЦЭМ!$A$33:$A$776,$A89,СВЦЭМ!$B$33:$B$776,M$83)+'СЕТ СН'!$H$11+СВЦЭМ!$D$10+'СЕТ СН'!$H$5-'СЕТ СН'!$H$21</f>
        <v>3566.8059847700001</v>
      </c>
      <c r="N89" s="36">
        <f>SUMIFS(СВЦЭМ!$D$33:$D$776,СВЦЭМ!$A$33:$A$776,$A89,СВЦЭМ!$B$33:$B$776,N$83)+'СЕТ СН'!$H$11+СВЦЭМ!$D$10+'СЕТ СН'!$H$5-'СЕТ СН'!$H$21</f>
        <v>3578.779305</v>
      </c>
      <c r="O89" s="36">
        <f>SUMIFS(СВЦЭМ!$D$33:$D$776,СВЦЭМ!$A$33:$A$776,$A89,СВЦЭМ!$B$33:$B$776,O$83)+'СЕТ СН'!$H$11+СВЦЭМ!$D$10+'СЕТ СН'!$H$5-'СЕТ СН'!$H$21</f>
        <v>3589.5944776599999</v>
      </c>
      <c r="P89" s="36">
        <f>SUMIFS(СВЦЭМ!$D$33:$D$776,СВЦЭМ!$A$33:$A$776,$A89,СВЦЭМ!$B$33:$B$776,P$83)+'СЕТ СН'!$H$11+СВЦЭМ!$D$10+'СЕТ СН'!$H$5-'СЕТ СН'!$H$21</f>
        <v>3607.92455814</v>
      </c>
      <c r="Q89" s="36">
        <f>SUMIFS(СВЦЭМ!$D$33:$D$776,СВЦЭМ!$A$33:$A$776,$A89,СВЦЭМ!$B$33:$B$776,Q$83)+'СЕТ СН'!$H$11+СВЦЭМ!$D$10+'СЕТ СН'!$H$5-'СЕТ СН'!$H$21</f>
        <v>3574.96337481</v>
      </c>
      <c r="R89" s="36">
        <f>SUMIFS(СВЦЭМ!$D$33:$D$776,СВЦЭМ!$A$33:$A$776,$A89,СВЦЭМ!$B$33:$B$776,R$83)+'СЕТ СН'!$H$11+СВЦЭМ!$D$10+'СЕТ СН'!$H$5-'СЕТ СН'!$H$21</f>
        <v>3526.2558259500001</v>
      </c>
      <c r="S89" s="36">
        <f>SUMIFS(СВЦЭМ!$D$33:$D$776,СВЦЭМ!$A$33:$A$776,$A89,СВЦЭМ!$B$33:$B$776,S$83)+'СЕТ СН'!$H$11+СВЦЭМ!$D$10+'СЕТ СН'!$H$5-'СЕТ СН'!$H$21</f>
        <v>3463.17881498</v>
      </c>
      <c r="T89" s="36">
        <f>SUMIFS(СВЦЭМ!$D$33:$D$776,СВЦЭМ!$A$33:$A$776,$A89,СВЦЭМ!$B$33:$B$776,T$83)+'СЕТ СН'!$H$11+СВЦЭМ!$D$10+'СЕТ СН'!$H$5-'СЕТ СН'!$H$21</f>
        <v>3453.6756284399999</v>
      </c>
      <c r="U89" s="36">
        <f>SUMIFS(СВЦЭМ!$D$33:$D$776,СВЦЭМ!$A$33:$A$776,$A89,СВЦЭМ!$B$33:$B$776,U$83)+'СЕТ СН'!$H$11+СВЦЭМ!$D$10+'СЕТ СН'!$H$5-'СЕТ СН'!$H$21</f>
        <v>3458.7847073900002</v>
      </c>
      <c r="V89" s="36">
        <f>SUMIFS(СВЦЭМ!$D$33:$D$776,СВЦЭМ!$A$33:$A$776,$A89,СВЦЭМ!$B$33:$B$776,V$83)+'СЕТ СН'!$H$11+СВЦЭМ!$D$10+'СЕТ СН'!$H$5-'СЕТ СН'!$H$21</f>
        <v>3484.5522779600001</v>
      </c>
      <c r="W89" s="36">
        <f>SUMIFS(СВЦЭМ!$D$33:$D$776,СВЦЭМ!$A$33:$A$776,$A89,СВЦЭМ!$B$33:$B$776,W$83)+'СЕТ СН'!$H$11+СВЦЭМ!$D$10+'СЕТ СН'!$H$5-'СЕТ СН'!$H$21</f>
        <v>3534.58476677</v>
      </c>
      <c r="X89" s="36">
        <f>SUMIFS(СВЦЭМ!$D$33:$D$776,СВЦЭМ!$A$33:$A$776,$A89,СВЦЭМ!$B$33:$B$776,X$83)+'СЕТ СН'!$H$11+СВЦЭМ!$D$10+'СЕТ СН'!$H$5-'СЕТ СН'!$H$21</f>
        <v>3582.0946623600003</v>
      </c>
      <c r="Y89" s="36">
        <f>SUMIFS(СВЦЭМ!$D$33:$D$776,СВЦЭМ!$A$33:$A$776,$A89,СВЦЭМ!$B$33:$B$776,Y$83)+'СЕТ СН'!$H$11+СВЦЭМ!$D$10+'СЕТ СН'!$H$5-'СЕТ СН'!$H$21</f>
        <v>3631.0328800999996</v>
      </c>
    </row>
    <row r="90" spans="1:27" ht="15.75" x14ac:dyDescent="0.2">
      <c r="A90" s="35">
        <f t="shared" si="2"/>
        <v>43472</v>
      </c>
      <c r="B90" s="36">
        <f>SUMIFS(СВЦЭМ!$D$33:$D$776,СВЦЭМ!$A$33:$A$776,$A90,СВЦЭМ!$B$33:$B$776,B$83)+'СЕТ СН'!$H$11+СВЦЭМ!$D$10+'СЕТ СН'!$H$5-'СЕТ СН'!$H$21</f>
        <v>3641.5374390099996</v>
      </c>
      <c r="C90" s="36">
        <f>SUMIFS(СВЦЭМ!$D$33:$D$776,СВЦЭМ!$A$33:$A$776,$A90,СВЦЭМ!$B$33:$B$776,C$83)+'СЕТ СН'!$H$11+СВЦЭМ!$D$10+'СЕТ СН'!$H$5-'СЕТ СН'!$H$21</f>
        <v>3646.6990287099998</v>
      </c>
      <c r="D90" s="36">
        <f>SUMIFS(СВЦЭМ!$D$33:$D$776,СВЦЭМ!$A$33:$A$776,$A90,СВЦЭМ!$B$33:$B$776,D$83)+'СЕТ СН'!$H$11+СВЦЭМ!$D$10+'СЕТ СН'!$H$5-'СЕТ СН'!$H$21</f>
        <v>3663.19101409</v>
      </c>
      <c r="E90" s="36">
        <f>SUMIFS(СВЦЭМ!$D$33:$D$776,СВЦЭМ!$A$33:$A$776,$A90,СВЦЭМ!$B$33:$B$776,E$83)+'СЕТ СН'!$H$11+СВЦЭМ!$D$10+'СЕТ СН'!$H$5-'СЕТ СН'!$H$21</f>
        <v>3671.7432684999999</v>
      </c>
      <c r="F90" s="36">
        <f>SUMIFS(СВЦЭМ!$D$33:$D$776,СВЦЭМ!$A$33:$A$776,$A90,СВЦЭМ!$B$33:$B$776,F$83)+'СЕТ СН'!$H$11+СВЦЭМ!$D$10+'СЕТ СН'!$H$5-'СЕТ СН'!$H$21</f>
        <v>3674.2591492699999</v>
      </c>
      <c r="G90" s="36">
        <f>SUMIFS(СВЦЭМ!$D$33:$D$776,СВЦЭМ!$A$33:$A$776,$A90,СВЦЭМ!$B$33:$B$776,G$83)+'СЕТ СН'!$H$11+СВЦЭМ!$D$10+'СЕТ СН'!$H$5-'СЕТ СН'!$H$21</f>
        <v>3665.7257108200001</v>
      </c>
      <c r="H90" s="36">
        <f>SUMIFS(СВЦЭМ!$D$33:$D$776,СВЦЭМ!$A$33:$A$776,$A90,СВЦЭМ!$B$33:$B$776,H$83)+'СЕТ СН'!$H$11+СВЦЭМ!$D$10+'СЕТ СН'!$H$5-'СЕТ СН'!$H$21</f>
        <v>3652.5875155100002</v>
      </c>
      <c r="I90" s="36">
        <f>SUMIFS(СВЦЭМ!$D$33:$D$776,СВЦЭМ!$A$33:$A$776,$A90,СВЦЭМ!$B$33:$B$776,I$83)+'СЕТ СН'!$H$11+СВЦЭМ!$D$10+'СЕТ СН'!$H$5-'СЕТ СН'!$H$21</f>
        <v>3648.5178764100001</v>
      </c>
      <c r="J90" s="36">
        <f>SUMIFS(СВЦЭМ!$D$33:$D$776,СВЦЭМ!$A$33:$A$776,$A90,СВЦЭМ!$B$33:$B$776,J$83)+'СЕТ СН'!$H$11+СВЦЭМ!$D$10+'СЕТ СН'!$H$5-'СЕТ СН'!$H$21</f>
        <v>3628.4987788399999</v>
      </c>
      <c r="K90" s="36">
        <f>SUMIFS(СВЦЭМ!$D$33:$D$776,СВЦЭМ!$A$33:$A$776,$A90,СВЦЭМ!$B$33:$B$776,K$83)+'СЕТ СН'!$H$11+СВЦЭМ!$D$10+'СЕТ СН'!$H$5-'СЕТ СН'!$H$21</f>
        <v>3594.9610140700001</v>
      </c>
      <c r="L90" s="36">
        <f>SUMIFS(СВЦЭМ!$D$33:$D$776,СВЦЭМ!$A$33:$A$776,$A90,СВЦЭМ!$B$33:$B$776,L$83)+'СЕТ СН'!$H$11+СВЦЭМ!$D$10+'СЕТ СН'!$H$5-'СЕТ СН'!$H$21</f>
        <v>3576.1219095699998</v>
      </c>
      <c r="M90" s="36">
        <f>SUMIFS(СВЦЭМ!$D$33:$D$776,СВЦЭМ!$A$33:$A$776,$A90,СВЦЭМ!$B$33:$B$776,M$83)+'СЕТ СН'!$H$11+СВЦЭМ!$D$10+'СЕТ СН'!$H$5-'СЕТ СН'!$H$21</f>
        <v>3561.9523253299999</v>
      </c>
      <c r="N90" s="36">
        <f>SUMIFS(СВЦЭМ!$D$33:$D$776,СВЦЭМ!$A$33:$A$776,$A90,СВЦЭМ!$B$33:$B$776,N$83)+'СЕТ СН'!$H$11+СВЦЭМ!$D$10+'СЕТ СН'!$H$5-'СЕТ СН'!$H$21</f>
        <v>3562.7545516499999</v>
      </c>
      <c r="O90" s="36">
        <f>SUMIFS(СВЦЭМ!$D$33:$D$776,СВЦЭМ!$A$33:$A$776,$A90,СВЦЭМ!$B$33:$B$776,O$83)+'СЕТ СН'!$H$11+СВЦЭМ!$D$10+'СЕТ СН'!$H$5-'СЕТ СН'!$H$21</f>
        <v>3571.2923251500001</v>
      </c>
      <c r="P90" s="36">
        <f>SUMIFS(СВЦЭМ!$D$33:$D$776,СВЦЭМ!$A$33:$A$776,$A90,СВЦЭМ!$B$33:$B$776,P$83)+'СЕТ СН'!$H$11+СВЦЭМ!$D$10+'СЕТ СН'!$H$5-'СЕТ СН'!$H$21</f>
        <v>3591.7496793099999</v>
      </c>
      <c r="Q90" s="36">
        <f>SUMIFS(СВЦЭМ!$D$33:$D$776,СВЦЭМ!$A$33:$A$776,$A90,СВЦЭМ!$B$33:$B$776,Q$83)+'СЕТ СН'!$H$11+СВЦЭМ!$D$10+'СЕТ СН'!$H$5-'СЕТ СН'!$H$21</f>
        <v>3566.6110490900001</v>
      </c>
      <c r="R90" s="36">
        <f>SUMIFS(СВЦЭМ!$D$33:$D$776,СВЦЭМ!$A$33:$A$776,$A90,СВЦЭМ!$B$33:$B$776,R$83)+'СЕТ СН'!$H$11+СВЦЭМ!$D$10+'СЕТ СН'!$H$5-'СЕТ СН'!$H$21</f>
        <v>3528.4547727600002</v>
      </c>
      <c r="S90" s="36">
        <f>SUMIFS(СВЦЭМ!$D$33:$D$776,СВЦЭМ!$A$33:$A$776,$A90,СВЦЭМ!$B$33:$B$776,S$83)+'СЕТ СН'!$H$11+СВЦЭМ!$D$10+'СЕТ СН'!$H$5-'СЕТ СН'!$H$21</f>
        <v>3462.0452104400001</v>
      </c>
      <c r="T90" s="36">
        <f>SUMIFS(СВЦЭМ!$D$33:$D$776,СВЦЭМ!$A$33:$A$776,$A90,СВЦЭМ!$B$33:$B$776,T$83)+'СЕТ СН'!$H$11+СВЦЭМ!$D$10+'СЕТ СН'!$H$5-'СЕТ СН'!$H$21</f>
        <v>3426.8339124899999</v>
      </c>
      <c r="U90" s="36">
        <f>SUMIFS(СВЦЭМ!$D$33:$D$776,СВЦЭМ!$A$33:$A$776,$A90,СВЦЭМ!$B$33:$B$776,U$83)+'СЕТ СН'!$H$11+СВЦЭМ!$D$10+'СЕТ СН'!$H$5-'СЕТ СН'!$H$21</f>
        <v>3429.29784191</v>
      </c>
      <c r="V90" s="36">
        <f>SUMIFS(СВЦЭМ!$D$33:$D$776,СВЦЭМ!$A$33:$A$776,$A90,СВЦЭМ!$B$33:$B$776,V$83)+'СЕТ СН'!$H$11+СВЦЭМ!$D$10+'СЕТ СН'!$H$5-'СЕТ СН'!$H$21</f>
        <v>3466.1839965700001</v>
      </c>
      <c r="W90" s="36">
        <f>SUMIFS(СВЦЭМ!$D$33:$D$776,СВЦЭМ!$A$33:$A$776,$A90,СВЦЭМ!$B$33:$B$776,W$83)+'СЕТ СН'!$H$11+СВЦЭМ!$D$10+'СЕТ СН'!$H$5-'СЕТ СН'!$H$21</f>
        <v>3495.2028630200002</v>
      </c>
      <c r="X90" s="36">
        <f>SUMIFS(СВЦЭМ!$D$33:$D$776,СВЦЭМ!$A$33:$A$776,$A90,СВЦЭМ!$B$33:$B$776,X$83)+'СЕТ СН'!$H$11+СВЦЭМ!$D$10+'СЕТ СН'!$H$5-'СЕТ СН'!$H$21</f>
        <v>3544.9079712500002</v>
      </c>
      <c r="Y90" s="36">
        <f>SUMIFS(СВЦЭМ!$D$33:$D$776,СВЦЭМ!$A$33:$A$776,$A90,СВЦЭМ!$B$33:$B$776,Y$83)+'СЕТ СН'!$H$11+СВЦЭМ!$D$10+'СЕТ СН'!$H$5-'СЕТ СН'!$H$21</f>
        <v>3590.4508976400002</v>
      </c>
    </row>
    <row r="91" spans="1:27" ht="15.75" x14ac:dyDescent="0.2">
      <c r="A91" s="35">
        <f t="shared" si="2"/>
        <v>43473</v>
      </c>
      <c r="B91" s="36">
        <f>SUMIFS(СВЦЭМ!$D$33:$D$776,СВЦЭМ!$A$33:$A$776,$A91,СВЦЭМ!$B$33:$B$776,B$83)+'СЕТ СН'!$H$11+СВЦЭМ!$D$10+'СЕТ СН'!$H$5-'СЕТ СН'!$H$21</f>
        <v>3612.8758290400001</v>
      </c>
      <c r="C91" s="36">
        <f>SUMIFS(СВЦЭМ!$D$33:$D$776,СВЦЭМ!$A$33:$A$776,$A91,СВЦЭМ!$B$33:$B$776,C$83)+'СЕТ СН'!$H$11+СВЦЭМ!$D$10+'СЕТ СН'!$H$5-'СЕТ СН'!$H$21</f>
        <v>3636.4861592199995</v>
      </c>
      <c r="D91" s="36">
        <f>SUMIFS(СВЦЭМ!$D$33:$D$776,СВЦЭМ!$A$33:$A$776,$A91,СВЦЭМ!$B$33:$B$776,D$83)+'СЕТ СН'!$H$11+СВЦЭМ!$D$10+'СЕТ СН'!$H$5-'СЕТ СН'!$H$21</f>
        <v>3643.2036159399995</v>
      </c>
      <c r="E91" s="36">
        <f>SUMIFS(СВЦЭМ!$D$33:$D$776,СВЦЭМ!$A$33:$A$776,$A91,СВЦЭМ!$B$33:$B$776,E$83)+'СЕТ СН'!$H$11+СВЦЭМ!$D$10+'СЕТ СН'!$H$5-'СЕТ СН'!$H$21</f>
        <v>3652.6256110499999</v>
      </c>
      <c r="F91" s="36">
        <f>SUMIFS(СВЦЭМ!$D$33:$D$776,СВЦЭМ!$A$33:$A$776,$A91,СВЦЭМ!$B$33:$B$776,F$83)+'СЕТ СН'!$H$11+СВЦЭМ!$D$10+'СЕТ СН'!$H$5-'СЕТ СН'!$H$21</f>
        <v>3653.92548468</v>
      </c>
      <c r="G91" s="36">
        <f>SUMIFS(СВЦЭМ!$D$33:$D$776,СВЦЭМ!$A$33:$A$776,$A91,СВЦЭМ!$B$33:$B$776,G$83)+'СЕТ СН'!$H$11+СВЦЭМ!$D$10+'СЕТ СН'!$H$5-'СЕТ СН'!$H$21</f>
        <v>3651.8039170399998</v>
      </c>
      <c r="H91" s="36">
        <f>SUMIFS(СВЦЭМ!$D$33:$D$776,СВЦЭМ!$A$33:$A$776,$A91,СВЦЭМ!$B$33:$B$776,H$83)+'СЕТ СН'!$H$11+СВЦЭМ!$D$10+'СЕТ СН'!$H$5-'СЕТ СН'!$H$21</f>
        <v>3643.1842406199999</v>
      </c>
      <c r="I91" s="36">
        <f>SUMIFS(СВЦЭМ!$D$33:$D$776,СВЦЭМ!$A$33:$A$776,$A91,СВЦЭМ!$B$33:$B$776,I$83)+'СЕТ СН'!$H$11+СВЦЭМ!$D$10+'СЕТ СН'!$H$5-'СЕТ СН'!$H$21</f>
        <v>3634.6152297099998</v>
      </c>
      <c r="J91" s="36">
        <f>SUMIFS(СВЦЭМ!$D$33:$D$776,СВЦЭМ!$A$33:$A$776,$A91,СВЦЭМ!$B$33:$B$776,J$83)+'СЕТ СН'!$H$11+СВЦЭМ!$D$10+'СЕТ СН'!$H$5-'СЕТ СН'!$H$21</f>
        <v>3606.5988960899999</v>
      </c>
      <c r="K91" s="36">
        <f>SUMIFS(СВЦЭМ!$D$33:$D$776,СВЦЭМ!$A$33:$A$776,$A91,СВЦЭМ!$B$33:$B$776,K$83)+'СЕТ СН'!$H$11+СВЦЭМ!$D$10+'СЕТ СН'!$H$5-'СЕТ СН'!$H$21</f>
        <v>3577.2206777299998</v>
      </c>
      <c r="L91" s="36">
        <f>SUMIFS(СВЦЭМ!$D$33:$D$776,СВЦЭМ!$A$33:$A$776,$A91,СВЦЭМ!$B$33:$B$776,L$83)+'СЕТ СН'!$H$11+СВЦЭМ!$D$10+'СЕТ СН'!$H$5-'СЕТ СН'!$H$21</f>
        <v>3558.87797907</v>
      </c>
      <c r="M91" s="36">
        <f>SUMIFS(СВЦЭМ!$D$33:$D$776,СВЦЭМ!$A$33:$A$776,$A91,СВЦЭМ!$B$33:$B$776,M$83)+'СЕТ СН'!$H$11+СВЦЭМ!$D$10+'СЕТ СН'!$H$5-'СЕТ СН'!$H$21</f>
        <v>3556.94205956</v>
      </c>
      <c r="N91" s="36">
        <f>SUMIFS(СВЦЭМ!$D$33:$D$776,СВЦЭМ!$A$33:$A$776,$A91,СВЦЭМ!$B$33:$B$776,N$83)+'СЕТ СН'!$H$11+СВЦЭМ!$D$10+'СЕТ СН'!$H$5-'СЕТ СН'!$H$21</f>
        <v>3567.2863405500002</v>
      </c>
      <c r="O91" s="36">
        <f>SUMIFS(СВЦЭМ!$D$33:$D$776,СВЦЭМ!$A$33:$A$776,$A91,СВЦЭМ!$B$33:$B$776,O$83)+'СЕТ СН'!$H$11+СВЦЭМ!$D$10+'СЕТ СН'!$H$5-'СЕТ СН'!$H$21</f>
        <v>3580.5616748500001</v>
      </c>
      <c r="P91" s="36">
        <f>SUMIFS(СВЦЭМ!$D$33:$D$776,СВЦЭМ!$A$33:$A$776,$A91,СВЦЭМ!$B$33:$B$776,P$83)+'СЕТ СН'!$H$11+СВЦЭМ!$D$10+'СЕТ СН'!$H$5-'СЕТ СН'!$H$21</f>
        <v>3613.2826609100002</v>
      </c>
      <c r="Q91" s="36">
        <f>SUMIFS(СВЦЭМ!$D$33:$D$776,СВЦЭМ!$A$33:$A$776,$A91,СВЦЭМ!$B$33:$B$776,Q$83)+'СЕТ СН'!$H$11+СВЦЭМ!$D$10+'СЕТ СН'!$H$5-'СЕТ СН'!$H$21</f>
        <v>3582.7763843500002</v>
      </c>
      <c r="R91" s="36">
        <f>SUMIFS(СВЦЭМ!$D$33:$D$776,СВЦЭМ!$A$33:$A$776,$A91,СВЦЭМ!$B$33:$B$776,R$83)+'СЕТ СН'!$H$11+СВЦЭМ!$D$10+'СЕТ СН'!$H$5-'СЕТ СН'!$H$21</f>
        <v>3543.9324025800001</v>
      </c>
      <c r="S91" s="36">
        <f>SUMIFS(СВЦЭМ!$D$33:$D$776,СВЦЭМ!$A$33:$A$776,$A91,СВЦЭМ!$B$33:$B$776,S$83)+'СЕТ СН'!$H$11+СВЦЭМ!$D$10+'СЕТ СН'!$H$5-'СЕТ СН'!$H$21</f>
        <v>3500.9025538599999</v>
      </c>
      <c r="T91" s="36">
        <f>SUMIFS(СВЦЭМ!$D$33:$D$776,СВЦЭМ!$A$33:$A$776,$A91,СВЦЭМ!$B$33:$B$776,T$83)+'СЕТ СН'!$H$11+СВЦЭМ!$D$10+'СЕТ СН'!$H$5-'СЕТ СН'!$H$21</f>
        <v>3491.05617153</v>
      </c>
      <c r="U91" s="36">
        <f>SUMIFS(СВЦЭМ!$D$33:$D$776,СВЦЭМ!$A$33:$A$776,$A91,СВЦЭМ!$B$33:$B$776,U$83)+'СЕТ СН'!$H$11+СВЦЭМ!$D$10+'СЕТ СН'!$H$5-'СЕТ СН'!$H$21</f>
        <v>3493.1454198199999</v>
      </c>
      <c r="V91" s="36">
        <f>SUMIFS(СВЦЭМ!$D$33:$D$776,СВЦЭМ!$A$33:$A$776,$A91,СВЦЭМ!$B$33:$B$776,V$83)+'СЕТ СН'!$H$11+СВЦЭМ!$D$10+'СЕТ СН'!$H$5-'СЕТ СН'!$H$21</f>
        <v>3505.18506015</v>
      </c>
      <c r="W91" s="36">
        <f>SUMIFS(СВЦЭМ!$D$33:$D$776,СВЦЭМ!$A$33:$A$776,$A91,СВЦЭМ!$B$33:$B$776,W$83)+'СЕТ СН'!$H$11+СВЦЭМ!$D$10+'СЕТ СН'!$H$5-'СЕТ СН'!$H$21</f>
        <v>3560.2869736500002</v>
      </c>
      <c r="X91" s="36">
        <f>SUMIFS(СВЦЭМ!$D$33:$D$776,СВЦЭМ!$A$33:$A$776,$A91,СВЦЭМ!$B$33:$B$776,X$83)+'СЕТ СН'!$H$11+СВЦЭМ!$D$10+'СЕТ СН'!$H$5-'СЕТ СН'!$H$21</f>
        <v>3618.9930602599998</v>
      </c>
      <c r="Y91" s="36">
        <f>SUMIFS(СВЦЭМ!$D$33:$D$776,СВЦЭМ!$A$33:$A$776,$A91,СВЦЭМ!$B$33:$B$776,Y$83)+'СЕТ СН'!$H$11+СВЦЭМ!$D$10+'СЕТ СН'!$H$5-'СЕТ СН'!$H$21</f>
        <v>3670.9364251899997</v>
      </c>
    </row>
    <row r="92" spans="1:27" ht="15.75" x14ac:dyDescent="0.2">
      <c r="A92" s="35">
        <f t="shared" si="2"/>
        <v>43474</v>
      </c>
      <c r="B92" s="36">
        <f>SUMIFS(СВЦЭМ!$D$33:$D$776,СВЦЭМ!$A$33:$A$776,$A92,СВЦЭМ!$B$33:$B$776,B$83)+'СЕТ СН'!$H$11+СВЦЭМ!$D$10+'СЕТ СН'!$H$5-'СЕТ СН'!$H$21</f>
        <v>3641.5279515000002</v>
      </c>
      <c r="C92" s="36">
        <f>SUMIFS(СВЦЭМ!$D$33:$D$776,СВЦЭМ!$A$33:$A$776,$A92,СВЦЭМ!$B$33:$B$776,C$83)+'СЕТ СН'!$H$11+СВЦЭМ!$D$10+'СЕТ СН'!$H$5-'СЕТ СН'!$H$21</f>
        <v>3661.7349395800002</v>
      </c>
      <c r="D92" s="36">
        <f>SUMIFS(СВЦЭМ!$D$33:$D$776,СВЦЭМ!$A$33:$A$776,$A92,СВЦЭМ!$B$33:$B$776,D$83)+'СЕТ СН'!$H$11+СВЦЭМ!$D$10+'СЕТ СН'!$H$5-'СЕТ СН'!$H$21</f>
        <v>3663.9008885900002</v>
      </c>
      <c r="E92" s="36">
        <f>SUMIFS(СВЦЭМ!$D$33:$D$776,СВЦЭМ!$A$33:$A$776,$A92,СВЦЭМ!$B$33:$B$776,E$83)+'СЕТ СН'!$H$11+СВЦЭМ!$D$10+'СЕТ СН'!$H$5-'СЕТ СН'!$H$21</f>
        <v>3671.3021986499998</v>
      </c>
      <c r="F92" s="36">
        <f>SUMIFS(СВЦЭМ!$D$33:$D$776,СВЦЭМ!$A$33:$A$776,$A92,СВЦЭМ!$B$33:$B$776,F$83)+'СЕТ СН'!$H$11+СВЦЭМ!$D$10+'СЕТ СН'!$H$5-'СЕТ СН'!$H$21</f>
        <v>3673.6888073999999</v>
      </c>
      <c r="G92" s="36">
        <f>SUMIFS(СВЦЭМ!$D$33:$D$776,СВЦЭМ!$A$33:$A$776,$A92,СВЦЭМ!$B$33:$B$776,G$83)+'СЕТ СН'!$H$11+СВЦЭМ!$D$10+'СЕТ СН'!$H$5-'СЕТ СН'!$H$21</f>
        <v>3675.9256676099999</v>
      </c>
      <c r="H92" s="36">
        <f>SUMIFS(СВЦЭМ!$D$33:$D$776,СВЦЭМ!$A$33:$A$776,$A92,СВЦЭМ!$B$33:$B$776,H$83)+'СЕТ СН'!$H$11+СВЦЭМ!$D$10+'СЕТ СН'!$H$5-'СЕТ СН'!$H$21</f>
        <v>3687.64972167</v>
      </c>
      <c r="I92" s="36">
        <f>SUMIFS(СВЦЭМ!$D$33:$D$776,СВЦЭМ!$A$33:$A$776,$A92,СВЦЭМ!$B$33:$B$776,I$83)+'СЕТ СН'!$H$11+СВЦЭМ!$D$10+'СЕТ СН'!$H$5-'СЕТ СН'!$H$21</f>
        <v>3637.4493213699998</v>
      </c>
      <c r="J92" s="36">
        <f>SUMIFS(СВЦЭМ!$D$33:$D$776,СВЦЭМ!$A$33:$A$776,$A92,СВЦЭМ!$B$33:$B$776,J$83)+'СЕТ СН'!$H$11+СВЦЭМ!$D$10+'СЕТ СН'!$H$5-'СЕТ СН'!$H$21</f>
        <v>3572.0319429599999</v>
      </c>
      <c r="K92" s="36">
        <f>SUMIFS(СВЦЭМ!$D$33:$D$776,СВЦЭМ!$A$33:$A$776,$A92,СВЦЭМ!$B$33:$B$776,K$83)+'СЕТ СН'!$H$11+СВЦЭМ!$D$10+'СЕТ СН'!$H$5-'СЕТ СН'!$H$21</f>
        <v>3564.9574196799999</v>
      </c>
      <c r="L92" s="36">
        <f>SUMIFS(СВЦЭМ!$D$33:$D$776,СВЦЭМ!$A$33:$A$776,$A92,СВЦЭМ!$B$33:$B$776,L$83)+'СЕТ СН'!$H$11+СВЦЭМ!$D$10+'СЕТ СН'!$H$5-'СЕТ СН'!$H$21</f>
        <v>3563.4767972600002</v>
      </c>
      <c r="M92" s="36">
        <f>SUMIFS(СВЦЭМ!$D$33:$D$776,СВЦЭМ!$A$33:$A$776,$A92,СВЦЭМ!$B$33:$B$776,M$83)+'СЕТ СН'!$H$11+СВЦЭМ!$D$10+'СЕТ СН'!$H$5-'СЕТ СН'!$H$21</f>
        <v>3565.1978920500001</v>
      </c>
      <c r="N92" s="36">
        <f>SUMIFS(СВЦЭМ!$D$33:$D$776,СВЦЭМ!$A$33:$A$776,$A92,СВЦЭМ!$B$33:$B$776,N$83)+'СЕТ СН'!$H$11+СВЦЭМ!$D$10+'СЕТ СН'!$H$5-'СЕТ СН'!$H$21</f>
        <v>3581.5117867600002</v>
      </c>
      <c r="O92" s="36">
        <f>SUMIFS(СВЦЭМ!$D$33:$D$776,СВЦЭМ!$A$33:$A$776,$A92,СВЦЭМ!$B$33:$B$776,O$83)+'СЕТ СН'!$H$11+СВЦЭМ!$D$10+'СЕТ СН'!$H$5-'СЕТ СН'!$H$21</f>
        <v>3578.2916954100001</v>
      </c>
      <c r="P92" s="36">
        <f>SUMIFS(СВЦЭМ!$D$33:$D$776,СВЦЭМ!$A$33:$A$776,$A92,СВЦЭМ!$B$33:$B$776,P$83)+'СЕТ СН'!$H$11+СВЦЭМ!$D$10+'СЕТ СН'!$H$5-'СЕТ СН'!$H$21</f>
        <v>3588.6320917600001</v>
      </c>
      <c r="Q92" s="36">
        <f>SUMIFS(СВЦЭМ!$D$33:$D$776,СВЦЭМ!$A$33:$A$776,$A92,СВЦЭМ!$B$33:$B$776,Q$83)+'СЕТ СН'!$H$11+СВЦЭМ!$D$10+'СЕТ СН'!$H$5-'СЕТ СН'!$H$21</f>
        <v>3592.6728771399999</v>
      </c>
      <c r="R92" s="36">
        <f>SUMIFS(СВЦЭМ!$D$33:$D$776,СВЦЭМ!$A$33:$A$776,$A92,СВЦЭМ!$B$33:$B$776,R$83)+'СЕТ СН'!$H$11+СВЦЭМ!$D$10+'СЕТ СН'!$H$5-'СЕТ СН'!$H$21</f>
        <v>3591.2459545399997</v>
      </c>
      <c r="S92" s="36">
        <f>SUMIFS(СВЦЭМ!$D$33:$D$776,СВЦЭМ!$A$33:$A$776,$A92,СВЦЭМ!$B$33:$B$776,S$83)+'СЕТ СН'!$H$11+СВЦЭМ!$D$10+'СЕТ СН'!$H$5-'СЕТ СН'!$H$21</f>
        <v>3569.68716068</v>
      </c>
      <c r="T92" s="36">
        <f>SUMIFS(СВЦЭМ!$D$33:$D$776,СВЦЭМ!$A$33:$A$776,$A92,СВЦЭМ!$B$33:$B$776,T$83)+'СЕТ СН'!$H$11+СВЦЭМ!$D$10+'СЕТ СН'!$H$5-'СЕТ СН'!$H$21</f>
        <v>3549.7326014400001</v>
      </c>
      <c r="U92" s="36">
        <f>SUMIFS(СВЦЭМ!$D$33:$D$776,СВЦЭМ!$A$33:$A$776,$A92,СВЦЭМ!$B$33:$B$776,U$83)+'СЕТ СН'!$H$11+СВЦЭМ!$D$10+'СЕТ СН'!$H$5-'СЕТ СН'!$H$21</f>
        <v>3548.5319953899998</v>
      </c>
      <c r="V92" s="36">
        <f>SUMIFS(СВЦЭМ!$D$33:$D$776,СВЦЭМ!$A$33:$A$776,$A92,СВЦЭМ!$B$33:$B$776,V$83)+'СЕТ СН'!$H$11+СВЦЭМ!$D$10+'СЕТ СН'!$H$5-'СЕТ СН'!$H$21</f>
        <v>3557.20166995</v>
      </c>
      <c r="W92" s="36">
        <f>SUMIFS(СВЦЭМ!$D$33:$D$776,СВЦЭМ!$A$33:$A$776,$A92,СВЦЭМ!$B$33:$B$776,W$83)+'СЕТ СН'!$H$11+СВЦЭМ!$D$10+'СЕТ СН'!$H$5-'СЕТ СН'!$H$21</f>
        <v>3575.42204382</v>
      </c>
      <c r="X92" s="36">
        <f>SUMIFS(СВЦЭМ!$D$33:$D$776,СВЦЭМ!$A$33:$A$776,$A92,СВЦЭМ!$B$33:$B$776,X$83)+'СЕТ СН'!$H$11+СВЦЭМ!$D$10+'СЕТ СН'!$H$5-'СЕТ СН'!$H$21</f>
        <v>3586.8365800299998</v>
      </c>
      <c r="Y92" s="36">
        <f>SUMIFS(СВЦЭМ!$D$33:$D$776,СВЦЭМ!$A$33:$A$776,$A92,СВЦЭМ!$B$33:$B$776,Y$83)+'СЕТ СН'!$H$11+СВЦЭМ!$D$10+'СЕТ СН'!$H$5-'СЕТ СН'!$H$21</f>
        <v>3637.2168290199998</v>
      </c>
    </row>
    <row r="93" spans="1:27" ht="15.75" x14ac:dyDescent="0.2">
      <c r="A93" s="35">
        <f t="shared" si="2"/>
        <v>43475</v>
      </c>
      <c r="B93" s="36">
        <f>SUMIFS(СВЦЭМ!$D$33:$D$776,СВЦЭМ!$A$33:$A$776,$A93,СВЦЭМ!$B$33:$B$776,B$83)+'СЕТ СН'!$H$11+СВЦЭМ!$D$10+'СЕТ СН'!$H$5-'СЕТ СН'!$H$21</f>
        <v>3670.5898958400003</v>
      </c>
      <c r="C93" s="36">
        <f>SUMIFS(СВЦЭМ!$D$33:$D$776,СВЦЭМ!$A$33:$A$776,$A93,СВЦЭМ!$B$33:$B$776,C$83)+'СЕТ СН'!$H$11+СВЦЭМ!$D$10+'СЕТ СН'!$H$5-'СЕТ СН'!$H$21</f>
        <v>3698.30357108</v>
      </c>
      <c r="D93" s="36">
        <f>SUMIFS(СВЦЭМ!$D$33:$D$776,СВЦЭМ!$A$33:$A$776,$A93,СВЦЭМ!$B$33:$B$776,D$83)+'СЕТ СН'!$H$11+СВЦЭМ!$D$10+'СЕТ СН'!$H$5-'СЕТ СН'!$H$21</f>
        <v>3743.8779657099999</v>
      </c>
      <c r="E93" s="36">
        <f>SUMIFS(СВЦЭМ!$D$33:$D$776,СВЦЭМ!$A$33:$A$776,$A93,СВЦЭМ!$B$33:$B$776,E$83)+'СЕТ СН'!$H$11+СВЦЭМ!$D$10+'СЕТ СН'!$H$5-'СЕТ СН'!$H$21</f>
        <v>3703.6825986399999</v>
      </c>
      <c r="F93" s="36">
        <f>SUMIFS(СВЦЭМ!$D$33:$D$776,СВЦЭМ!$A$33:$A$776,$A93,СВЦЭМ!$B$33:$B$776,F$83)+'СЕТ СН'!$H$11+СВЦЭМ!$D$10+'СЕТ СН'!$H$5-'СЕТ СН'!$H$21</f>
        <v>3673.2196140799997</v>
      </c>
      <c r="G93" s="36">
        <f>SUMIFS(СВЦЭМ!$D$33:$D$776,СВЦЭМ!$A$33:$A$776,$A93,СВЦЭМ!$B$33:$B$776,G$83)+'СЕТ СН'!$H$11+СВЦЭМ!$D$10+'СЕТ СН'!$H$5-'СЕТ СН'!$H$21</f>
        <v>3679.4681747099999</v>
      </c>
      <c r="H93" s="36">
        <f>SUMIFS(СВЦЭМ!$D$33:$D$776,СВЦЭМ!$A$33:$A$776,$A93,СВЦЭМ!$B$33:$B$776,H$83)+'СЕТ СН'!$H$11+СВЦЭМ!$D$10+'СЕТ СН'!$H$5-'СЕТ СН'!$H$21</f>
        <v>3676.4039860699995</v>
      </c>
      <c r="I93" s="36">
        <f>SUMIFS(СВЦЭМ!$D$33:$D$776,СВЦЭМ!$A$33:$A$776,$A93,СВЦЭМ!$B$33:$B$776,I$83)+'СЕТ СН'!$H$11+СВЦЭМ!$D$10+'СЕТ СН'!$H$5-'СЕТ СН'!$H$21</f>
        <v>3595.90422343</v>
      </c>
      <c r="J93" s="36">
        <f>SUMIFS(СВЦЭМ!$D$33:$D$776,СВЦЭМ!$A$33:$A$776,$A93,СВЦЭМ!$B$33:$B$776,J$83)+'СЕТ СН'!$H$11+СВЦЭМ!$D$10+'СЕТ СН'!$H$5-'СЕТ СН'!$H$21</f>
        <v>3554.9485539500001</v>
      </c>
      <c r="K93" s="36">
        <f>SUMIFS(СВЦЭМ!$D$33:$D$776,СВЦЭМ!$A$33:$A$776,$A93,СВЦЭМ!$B$33:$B$776,K$83)+'СЕТ СН'!$H$11+СВЦЭМ!$D$10+'СЕТ СН'!$H$5-'СЕТ СН'!$H$21</f>
        <v>3542.5194671200002</v>
      </c>
      <c r="L93" s="36">
        <f>SUMIFS(СВЦЭМ!$D$33:$D$776,СВЦЭМ!$A$33:$A$776,$A93,СВЦЭМ!$B$33:$B$776,L$83)+'СЕТ СН'!$H$11+СВЦЭМ!$D$10+'СЕТ СН'!$H$5-'СЕТ СН'!$H$21</f>
        <v>3532.7618784800002</v>
      </c>
      <c r="M93" s="36">
        <f>SUMIFS(СВЦЭМ!$D$33:$D$776,СВЦЭМ!$A$33:$A$776,$A93,СВЦЭМ!$B$33:$B$776,M$83)+'СЕТ СН'!$H$11+СВЦЭМ!$D$10+'СЕТ СН'!$H$5-'СЕТ СН'!$H$21</f>
        <v>3539.2104875800001</v>
      </c>
      <c r="N93" s="36">
        <f>SUMIFS(СВЦЭМ!$D$33:$D$776,СВЦЭМ!$A$33:$A$776,$A93,СВЦЭМ!$B$33:$B$776,N$83)+'СЕТ СН'!$H$11+СВЦЭМ!$D$10+'СЕТ СН'!$H$5-'СЕТ СН'!$H$21</f>
        <v>3546.8216296000001</v>
      </c>
      <c r="O93" s="36">
        <f>SUMIFS(СВЦЭМ!$D$33:$D$776,СВЦЭМ!$A$33:$A$776,$A93,СВЦЭМ!$B$33:$B$776,O$83)+'СЕТ СН'!$H$11+СВЦЭМ!$D$10+'СЕТ СН'!$H$5-'СЕТ СН'!$H$21</f>
        <v>3536.5572440999999</v>
      </c>
      <c r="P93" s="36">
        <f>SUMIFS(СВЦЭМ!$D$33:$D$776,СВЦЭМ!$A$33:$A$776,$A93,СВЦЭМ!$B$33:$B$776,P$83)+'СЕТ СН'!$H$11+СВЦЭМ!$D$10+'СЕТ СН'!$H$5-'СЕТ СН'!$H$21</f>
        <v>3548.4089227899999</v>
      </c>
      <c r="Q93" s="36">
        <f>SUMIFS(СВЦЭМ!$D$33:$D$776,СВЦЭМ!$A$33:$A$776,$A93,СВЦЭМ!$B$33:$B$776,Q$83)+'СЕТ СН'!$H$11+СВЦЭМ!$D$10+'СЕТ СН'!$H$5-'СЕТ СН'!$H$21</f>
        <v>3551.8561920399998</v>
      </c>
      <c r="R93" s="36">
        <f>SUMIFS(СВЦЭМ!$D$33:$D$776,СВЦЭМ!$A$33:$A$776,$A93,СВЦЭМ!$B$33:$B$776,R$83)+'СЕТ СН'!$H$11+СВЦЭМ!$D$10+'СЕТ СН'!$H$5-'СЕТ СН'!$H$21</f>
        <v>3555.5442608900003</v>
      </c>
      <c r="S93" s="36">
        <f>SUMIFS(СВЦЭМ!$D$33:$D$776,СВЦЭМ!$A$33:$A$776,$A93,СВЦЭМ!$B$33:$B$776,S$83)+'СЕТ СН'!$H$11+СВЦЭМ!$D$10+'СЕТ СН'!$H$5-'СЕТ СН'!$H$21</f>
        <v>3536.5879044200001</v>
      </c>
      <c r="T93" s="36">
        <f>SUMIFS(СВЦЭМ!$D$33:$D$776,СВЦЭМ!$A$33:$A$776,$A93,СВЦЭМ!$B$33:$B$776,T$83)+'СЕТ СН'!$H$11+СВЦЭМ!$D$10+'СЕТ СН'!$H$5-'СЕТ СН'!$H$21</f>
        <v>3518.1549732100002</v>
      </c>
      <c r="U93" s="36">
        <f>SUMIFS(СВЦЭМ!$D$33:$D$776,СВЦЭМ!$A$33:$A$776,$A93,СВЦЭМ!$B$33:$B$776,U$83)+'СЕТ СН'!$H$11+СВЦЭМ!$D$10+'СЕТ СН'!$H$5-'СЕТ СН'!$H$21</f>
        <v>3524.9198596599999</v>
      </c>
      <c r="V93" s="36">
        <f>SUMIFS(СВЦЭМ!$D$33:$D$776,СВЦЭМ!$A$33:$A$776,$A93,СВЦЭМ!$B$33:$B$776,V$83)+'СЕТ СН'!$H$11+СВЦЭМ!$D$10+'СЕТ СН'!$H$5-'СЕТ СН'!$H$21</f>
        <v>3535.5846510000001</v>
      </c>
      <c r="W93" s="36">
        <f>SUMIFS(СВЦЭМ!$D$33:$D$776,СВЦЭМ!$A$33:$A$776,$A93,СВЦЭМ!$B$33:$B$776,W$83)+'СЕТ СН'!$H$11+СВЦЭМ!$D$10+'СЕТ СН'!$H$5-'СЕТ СН'!$H$21</f>
        <v>3544.50653229</v>
      </c>
      <c r="X93" s="36">
        <f>SUMIFS(СВЦЭМ!$D$33:$D$776,СВЦЭМ!$A$33:$A$776,$A93,СВЦЭМ!$B$33:$B$776,X$83)+'СЕТ СН'!$H$11+СВЦЭМ!$D$10+'СЕТ СН'!$H$5-'СЕТ СН'!$H$21</f>
        <v>3545.4204538100003</v>
      </c>
      <c r="Y93" s="36">
        <f>SUMIFS(СВЦЭМ!$D$33:$D$776,СВЦЭМ!$A$33:$A$776,$A93,СВЦЭМ!$B$33:$B$776,Y$83)+'СЕТ СН'!$H$11+СВЦЭМ!$D$10+'СЕТ СН'!$H$5-'СЕТ СН'!$H$21</f>
        <v>3600.8933959300002</v>
      </c>
    </row>
    <row r="94" spans="1:27" ht="15.75" x14ac:dyDescent="0.2">
      <c r="A94" s="35">
        <f t="shared" si="2"/>
        <v>43476</v>
      </c>
      <c r="B94" s="36">
        <f>SUMIFS(СВЦЭМ!$D$33:$D$776,СВЦЭМ!$A$33:$A$776,$A94,СВЦЭМ!$B$33:$B$776,B$83)+'СЕТ СН'!$H$11+СВЦЭМ!$D$10+'СЕТ СН'!$H$5-'СЕТ СН'!$H$21</f>
        <v>3677.7385782800002</v>
      </c>
      <c r="C94" s="36">
        <f>SUMIFS(СВЦЭМ!$D$33:$D$776,СВЦЭМ!$A$33:$A$776,$A94,СВЦЭМ!$B$33:$B$776,C$83)+'СЕТ СН'!$H$11+СВЦЭМ!$D$10+'СЕТ СН'!$H$5-'СЕТ СН'!$H$21</f>
        <v>3688.1228502499998</v>
      </c>
      <c r="D94" s="36">
        <f>SUMIFS(СВЦЭМ!$D$33:$D$776,СВЦЭМ!$A$33:$A$776,$A94,СВЦЭМ!$B$33:$B$776,D$83)+'СЕТ СН'!$H$11+СВЦЭМ!$D$10+'СЕТ СН'!$H$5-'СЕТ СН'!$H$21</f>
        <v>3715.1882507800001</v>
      </c>
      <c r="E94" s="36">
        <f>SUMIFS(СВЦЭМ!$D$33:$D$776,СВЦЭМ!$A$33:$A$776,$A94,СВЦЭМ!$B$33:$B$776,E$83)+'СЕТ СН'!$H$11+СВЦЭМ!$D$10+'СЕТ СН'!$H$5-'СЕТ СН'!$H$21</f>
        <v>3716.9405849699997</v>
      </c>
      <c r="F94" s="36">
        <f>SUMIFS(СВЦЭМ!$D$33:$D$776,СВЦЭМ!$A$33:$A$776,$A94,СВЦЭМ!$B$33:$B$776,F$83)+'СЕТ СН'!$H$11+СВЦЭМ!$D$10+'СЕТ СН'!$H$5-'СЕТ СН'!$H$21</f>
        <v>3716.6198726599996</v>
      </c>
      <c r="G94" s="36">
        <f>SUMIFS(СВЦЭМ!$D$33:$D$776,СВЦЭМ!$A$33:$A$776,$A94,СВЦЭМ!$B$33:$B$776,G$83)+'СЕТ СН'!$H$11+СВЦЭМ!$D$10+'СЕТ СН'!$H$5-'СЕТ СН'!$H$21</f>
        <v>3700.6284541999999</v>
      </c>
      <c r="H94" s="36">
        <f>SUMIFS(СВЦЭМ!$D$33:$D$776,СВЦЭМ!$A$33:$A$776,$A94,СВЦЭМ!$B$33:$B$776,H$83)+'СЕТ СН'!$H$11+СВЦЭМ!$D$10+'СЕТ СН'!$H$5-'СЕТ СН'!$H$21</f>
        <v>3670.2524360199995</v>
      </c>
      <c r="I94" s="36">
        <f>SUMIFS(СВЦЭМ!$D$33:$D$776,СВЦЭМ!$A$33:$A$776,$A94,СВЦЭМ!$B$33:$B$776,I$83)+'СЕТ СН'!$H$11+СВЦЭМ!$D$10+'СЕТ СН'!$H$5-'СЕТ СН'!$H$21</f>
        <v>3598.8016772800001</v>
      </c>
      <c r="J94" s="36">
        <f>SUMIFS(СВЦЭМ!$D$33:$D$776,СВЦЭМ!$A$33:$A$776,$A94,СВЦЭМ!$B$33:$B$776,J$83)+'СЕТ СН'!$H$11+СВЦЭМ!$D$10+'СЕТ СН'!$H$5-'СЕТ СН'!$H$21</f>
        <v>3548.9513272200002</v>
      </c>
      <c r="K94" s="36">
        <f>SUMIFS(СВЦЭМ!$D$33:$D$776,СВЦЭМ!$A$33:$A$776,$A94,СВЦЭМ!$B$33:$B$776,K$83)+'СЕТ СН'!$H$11+СВЦЭМ!$D$10+'СЕТ СН'!$H$5-'СЕТ СН'!$H$21</f>
        <v>3540.81238566</v>
      </c>
      <c r="L94" s="36">
        <f>SUMIFS(СВЦЭМ!$D$33:$D$776,СВЦЭМ!$A$33:$A$776,$A94,СВЦЭМ!$B$33:$B$776,L$83)+'СЕТ СН'!$H$11+СВЦЭМ!$D$10+'СЕТ СН'!$H$5-'СЕТ СН'!$H$21</f>
        <v>3536.8277501699999</v>
      </c>
      <c r="M94" s="36">
        <f>SUMIFS(СВЦЭМ!$D$33:$D$776,СВЦЭМ!$A$33:$A$776,$A94,СВЦЭМ!$B$33:$B$776,M$83)+'СЕТ СН'!$H$11+СВЦЭМ!$D$10+'СЕТ СН'!$H$5-'СЕТ СН'!$H$21</f>
        <v>3539.29668752</v>
      </c>
      <c r="N94" s="36">
        <f>SUMIFS(СВЦЭМ!$D$33:$D$776,СВЦЭМ!$A$33:$A$776,$A94,СВЦЭМ!$B$33:$B$776,N$83)+'СЕТ СН'!$H$11+СВЦЭМ!$D$10+'СЕТ СН'!$H$5-'СЕТ СН'!$H$21</f>
        <v>3553.1851677200002</v>
      </c>
      <c r="O94" s="36">
        <f>SUMIFS(СВЦЭМ!$D$33:$D$776,СВЦЭМ!$A$33:$A$776,$A94,СВЦЭМ!$B$33:$B$776,O$83)+'СЕТ СН'!$H$11+СВЦЭМ!$D$10+'СЕТ СН'!$H$5-'СЕТ СН'!$H$21</f>
        <v>3556.74529467</v>
      </c>
      <c r="P94" s="36">
        <f>SUMIFS(СВЦЭМ!$D$33:$D$776,СВЦЭМ!$A$33:$A$776,$A94,СВЦЭМ!$B$33:$B$776,P$83)+'СЕТ СН'!$H$11+СВЦЭМ!$D$10+'СЕТ СН'!$H$5-'СЕТ СН'!$H$21</f>
        <v>3542.19256765</v>
      </c>
      <c r="Q94" s="36">
        <f>SUMIFS(СВЦЭМ!$D$33:$D$776,СВЦЭМ!$A$33:$A$776,$A94,СВЦЭМ!$B$33:$B$776,Q$83)+'СЕТ СН'!$H$11+СВЦЭМ!$D$10+'СЕТ СН'!$H$5-'СЕТ СН'!$H$21</f>
        <v>3544.1346558</v>
      </c>
      <c r="R94" s="36">
        <f>SUMIFS(СВЦЭМ!$D$33:$D$776,СВЦЭМ!$A$33:$A$776,$A94,СВЦЭМ!$B$33:$B$776,R$83)+'СЕТ СН'!$H$11+СВЦЭМ!$D$10+'СЕТ СН'!$H$5-'СЕТ СН'!$H$21</f>
        <v>3567.4558409000001</v>
      </c>
      <c r="S94" s="36">
        <f>SUMIFS(СВЦЭМ!$D$33:$D$776,СВЦЭМ!$A$33:$A$776,$A94,СВЦЭМ!$B$33:$B$776,S$83)+'СЕТ СН'!$H$11+СВЦЭМ!$D$10+'СЕТ СН'!$H$5-'СЕТ СН'!$H$21</f>
        <v>3545.62805209</v>
      </c>
      <c r="T94" s="36">
        <f>SUMIFS(СВЦЭМ!$D$33:$D$776,СВЦЭМ!$A$33:$A$776,$A94,СВЦЭМ!$B$33:$B$776,T$83)+'СЕТ СН'!$H$11+СВЦЭМ!$D$10+'СЕТ СН'!$H$5-'СЕТ СН'!$H$21</f>
        <v>3512.0083375899999</v>
      </c>
      <c r="U94" s="36">
        <f>SUMIFS(СВЦЭМ!$D$33:$D$776,СВЦЭМ!$A$33:$A$776,$A94,СВЦЭМ!$B$33:$B$776,U$83)+'СЕТ СН'!$H$11+СВЦЭМ!$D$10+'СЕТ СН'!$H$5-'СЕТ СН'!$H$21</f>
        <v>3513.6323120299999</v>
      </c>
      <c r="V94" s="36">
        <f>SUMIFS(СВЦЭМ!$D$33:$D$776,СВЦЭМ!$A$33:$A$776,$A94,СВЦЭМ!$B$33:$B$776,V$83)+'СЕТ СН'!$H$11+СВЦЭМ!$D$10+'СЕТ СН'!$H$5-'СЕТ СН'!$H$21</f>
        <v>3529.5914839400002</v>
      </c>
      <c r="W94" s="36">
        <f>SUMIFS(СВЦЭМ!$D$33:$D$776,СВЦЭМ!$A$33:$A$776,$A94,СВЦЭМ!$B$33:$B$776,W$83)+'СЕТ СН'!$H$11+СВЦЭМ!$D$10+'СЕТ СН'!$H$5-'СЕТ СН'!$H$21</f>
        <v>3547.79105635</v>
      </c>
      <c r="X94" s="36">
        <f>SUMIFS(СВЦЭМ!$D$33:$D$776,СВЦЭМ!$A$33:$A$776,$A94,СВЦЭМ!$B$33:$B$776,X$83)+'СЕТ СН'!$H$11+СВЦЭМ!$D$10+'СЕТ СН'!$H$5-'СЕТ СН'!$H$21</f>
        <v>3556.7746147600001</v>
      </c>
      <c r="Y94" s="36">
        <f>SUMIFS(СВЦЭМ!$D$33:$D$776,СВЦЭМ!$A$33:$A$776,$A94,СВЦЭМ!$B$33:$B$776,Y$83)+'СЕТ СН'!$H$11+СВЦЭМ!$D$10+'СЕТ СН'!$H$5-'СЕТ СН'!$H$21</f>
        <v>3608.4847858399999</v>
      </c>
    </row>
    <row r="95" spans="1:27" ht="15.75" x14ac:dyDescent="0.2">
      <c r="A95" s="35">
        <f t="shared" si="2"/>
        <v>43477</v>
      </c>
      <c r="B95" s="36">
        <f>SUMIFS(СВЦЭМ!$D$33:$D$776,СВЦЭМ!$A$33:$A$776,$A95,СВЦЭМ!$B$33:$B$776,B$83)+'СЕТ СН'!$H$11+СВЦЭМ!$D$10+'СЕТ СН'!$H$5-'СЕТ СН'!$H$21</f>
        <v>3677.27665398</v>
      </c>
      <c r="C95" s="36">
        <f>SUMIFS(СВЦЭМ!$D$33:$D$776,СВЦЭМ!$A$33:$A$776,$A95,СВЦЭМ!$B$33:$B$776,C$83)+'СЕТ СН'!$H$11+СВЦЭМ!$D$10+'СЕТ СН'!$H$5-'СЕТ СН'!$H$21</f>
        <v>3697.4647838299998</v>
      </c>
      <c r="D95" s="36">
        <f>SUMIFS(СВЦЭМ!$D$33:$D$776,СВЦЭМ!$A$33:$A$776,$A95,СВЦЭМ!$B$33:$B$776,D$83)+'СЕТ СН'!$H$11+СВЦЭМ!$D$10+'СЕТ СН'!$H$5-'СЕТ СН'!$H$21</f>
        <v>3718.7892312699996</v>
      </c>
      <c r="E95" s="36">
        <f>SUMIFS(СВЦЭМ!$D$33:$D$776,СВЦЭМ!$A$33:$A$776,$A95,СВЦЭМ!$B$33:$B$776,E$83)+'СЕТ СН'!$H$11+СВЦЭМ!$D$10+'СЕТ СН'!$H$5-'СЕТ СН'!$H$21</f>
        <v>3730.0217513600001</v>
      </c>
      <c r="F95" s="36">
        <f>SUMIFS(СВЦЭМ!$D$33:$D$776,СВЦЭМ!$A$33:$A$776,$A95,СВЦЭМ!$B$33:$B$776,F$83)+'СЕТ СН'!$H$11+СВЦЭМ!$D$10+'СЕТ СН'!$H$5-'СЕТ СН'!$H$21</f>
        <v>3728.0698667199999</v>
      </c>
      <c r="G95" s="36">
        <f>SUMIFS(СВЦЭМ!$D$33:$D$776,СВЦЭМ!$A$33:$A$776,$A95,СВЦЭМ!$B$33:$B$776,G$83)+'СЕТ СН'!$H$11+СВЦЭМ!$D$10+'СЕТ СН'!$H$5-'СЕТ СН'!$H$21</f>
        <v>3727.59685167</v>
      </c>
      <c r="H95" s="36">
        <f>SUMIFS(СВЦЭМ!$D$33:$D$776,СВЦЭМ!$A$33:$A$776,$A95,СВЦЭМ!$B$33:$B$776,H$83)+'СЕТ СН'!$H$11+СВЦЭМ!$D$10+'СЕТ СН'!$H$5-'СЕТ СН'!$H$21</f>
        <v>3703.2471604599996</v>
      </c>
      <c r="I95" s="36">
        <f>SUMIFS(СВЦЭМ!$D$33:$D$776,СВЦЭМ!$A$33:$A$776,$A95,СВЦЭМ!$B$33:$B$776,I$83)+'СЕТ СН'!$H$11+СВЦЭМ!$D$10+'СЕТ СН'!$H$5-'СЕТ СН'!$H$21</f>
        <v>3630.1468356300002</v>
      </c>
      <c r="J95" s="36">
        <f>SUMIFS(СВЦЭМ!$D$33:$D$776,СВЦЭМ!$A$33:$A$776,$A95,СВЦЭМ!$B$33:$B$776,J$83)+'СЕТ СН'!$H$11+СВЦЭМ!$D$10+'СЕТ СН'!$H$5-'СЕТ СН'!$H$21</f>
        <v>3563.2790630899999</v>
      </c>
      <c r="K95" s="36">
        <f>SUMIFS(СВЦЭМ!$D$33:$D$776,СВЦЭМ!$A$33:$A$776,$A95,СВЦЭМ!$B$33:$B$776,K$83)+'СЕТ СН'!$H$11+СВЦЭМ!$D$10+'СЕТ СН'!$H$5-'СЕТ СН'!$H$21</f>
        <v>3532.76289047</v>
      </c>
      <c r="L95" s="36">
        <f>SUMIFS(СВЦЭМ!$D$33:$D$776,СВЦЭМ!$A$33:$A$776,$A95,СВЦЭМ!$B$33:$B$776,L$83)+'СЕТ СН'!$H$11+СВЦЭМ!$D$10+'СЕТ СН'!$H$5-'СЕТ СН'!$H$21</f>
        <v>3510.35661011</v>
      </c>
      <c r="M95" s="36">
        <f>SUMIFS(СВЦЭМ!$D$33:$D$776,СВЦЭМ!$A$33:$A$776,$A95,СВЦЭМ!$B$33:$B$776,M$83)+'СЕТ СН'!$H$11+СВЦЭМ!$D$10+'СЕТ СН'!$H$5-'СЕТ СН'!$H$21</f>
        <v>3515.8133119300001</v>
      </c>
      <c r="N95" s="36">
        <f>SUMIFS(СВЦЭМ!$D$33:$D$776,СВЦЭМ!$A$33:$A$776,$A95,СВЦЭМ!$B$33:$B$776,N$83)+'СЕТ СН'!$H$11+СВЦЭМ!$D$10+'СЕТ СН'!$H$5-'СЕТ СН'!$H$21</f>
        <v>3534.7680718900001</v>
      </c>
      <c r="O95" s="36">
        <f>SUMIFS(СВЦЭМ!$D$33:$D$776,СВЦЭМ!$A$33:$A$776,$A95,СВЦЭМ!$B$33:$B$776,O$83)+'СЕТ СН'!$H$11+СВЦЭМ!$D$10+'СЕТ СН'!$H$5-'СЕТ СН'!$H$21</f>
        <v>3542.8627229799999</v>
      </c>
      <c r="P95" s="36">
        <f>SUMIFS(СВЦЭМ!$D$33:$D$776,СВЦЭМ!$A$33:$A$776,$A95,СВЦЭМ!$B$33:$B$776,P$83)+'СЕТ СН'!$H$11+СВЦЭМ!$D$10+'СЕТ СН'!$H$5-'СЕТ СН'!$H$21</f>
        <v>3560.8341837100002</v>
      </c>
      <c r="Q95" s="36">
        <f>SUMIFS(СВЦЭМ!$D$33:$D$776,СВЦЭМ!$A$33:$A$776,$A95,СВЦЭМ!$B$33:$B$776,Q$83)+'СЕТ СН'!$H$11+СВЦЭМ!$D$10+'СЕТ СН'!$H$5-'СЕТ СН'!$H$21</f>
        <v>3574.2481931299999</v>
      </c>
      <c r="R95" s="36">
        <f>SUMIFS(СВЦЭМ!$D$33:$D$776,СВЦЭМ!$A$33:$A$776,$A95,СВЦЭМ!$B$33:$B$776,R$83)+'СЕТ СН'!$H$11+СВЦЭМ!$D$10+'СЕТ СН'!$H$5-'СЕТ СН'!$H$21</f>
        <v>3565.3075445599998</v>
      </c>
      <c r="S95" s="36">
        <f>SUMIFS(СВЦЭМ!$D$33:$D$776,СВЦЭМ!$A$33:$A$776,$A95,СВЦЭМ!$B$33:$B$776,S$83)+'СЕТ СН'!$H$11+СВЦЭМ!$D$10+'СЕТ СН'!$H$5-'СЕТ СН'!$H$21</f>
        <v>3526.0928978299999</v>
      </c>
      <c r="T95" s="36">
        <f>SUMIFS(СВЦЭМ!$D$33:$D$776,СВЦЭМ!$A$33:$A$776,$A95,СВЦЭМ!$B$33:$B$776,T$83)+'СЕТ СН'!$H$11+СВЦЭМ!$D$10+'СЕТ СН'!$H$5-'СЕТ СН'!$H$21</f>
        <v>3494.6533299299999</v>
      </c>
      <c r="U95" s="36">
        <f>SUMIFS(СВЦЭМ!$D$33:$D$776,СВЦЭМ!$A$33:$A$776,$A95,СВЦЭМ!$B$33:$B$776,U$83)+'СЕТ СН'!$H$11+СВЦЭМ!$D$10+'СЕТ СН'!$H$5-'СЕТ СН'!$H$21</f>
        <v>3495.8758962800002</v>
      </c>
      <c r="V95" s="36">
        <f>SUMIFS(СВЦЭМ!$D$33:$D$776,СВЦЭМ!$A$33:$A$776,$A95,СВЦЭМ!$B$33:$B$776,V$83)+'СЕТ СН'!$H$11+СВЦЭМ!$D$10+'СЕТ СН'!$H$5-'СЕТ СН'!$H$21</f>
        <v>3518.4622868400002</v>
      </c>
      <c r="W95" s="36">
        <f>SUMIFS(СВЦЭМ!$D$33:$D$776,СВЦЭМ!$A$33:$A$776,$A95,СВЦЭМ!$B$33:$B$776,W$83)+'СЕТ СН'!$H$11+СВЦЭМ!$D$10+'СЕТ СН'!$H$5-'СЕТ СН'!$H$21</f>
        <v>3539.3088345199999</v>
      </c>
      <c r="X95" s="36">
        <f>SUMIFS(СВЦЭМ!$D$33:$D$776,СВЦЭМ!$A$33:$A$776,$A95,СВЦЭМ!$B$33:$B$776,X$83)+'СЕТ СН'!$H$11+СВЦЭМ!$D$10+'СЕТ СН'!$H$5-'СЕТ СН'!$H$21</f>
        <v>3547.0825103500001</v>
      </c>
      <c r="Y95" s="36">
        <f>SUMIFS(СВЦЭМ!$D$33:$D$776,СВЦЭМ!$A$33:$A$776,$A95,СВЦЭМ!$B$33:$B$776,Y$83)+'СЕТ СН'!$H$11+СВЦЭМ!$D$10+'СЕТ СН'!$H$5-'СЕТ СН'!$H$21</f>
        <v>3607.33310213</v>
      </c>
    </row>
    <row r="96" spans="1:27" ht="15.75" x14ac:dyDescent="0.2">
      <c r="A96" s="35">
        <f t="shared" si="2"/>
        <v>43478</v>
      </c>
      <c r="B96" s="36">
        <f>SUMIFS(СВЦЭМ!$D$33:$D$776,СВЦЭМ!$A$33:$A$776,$A96,СВЦЭМ!$B$33:$B$776,B$83)+'СЕТ СН'!$H$11+СВЦЭМ!$D$10+'СЕТ СН'!$H$5-'СЕТ СН'!$H$21</f>
        <v>3653.2949321599999</v>
      </c>
      <c r="C96" s="36">
        <f>SUMIFS(СВЦЭМ!$D$33:$D$776,СВЦЭМ!$A$33:$A$776,$A96,СВЦЭМ!$B$33:$B$776,C$83)+'СЕТ СН'!$H$11+СВЦЭМ!$D$10+'СЕТ СН'!$H$5-'СЕТ СН'!$H$21</f>
        <v>3678.2753466699996</v>
      </c>
      <c r="D96" s="36">
        <f>SUMIFS(СВЦЭМ!$D$33:$D$776,СВЦЭМ!$A$33:$A$776,$A96,СВЦЭМ!$B$33:$B$776,D$83)+'СЕТ СН'!$H$11+СВЦЭМ!$D$10+'СЕТ СН'!$H$5-'СЕТ СН'!$H$21</f>
        <v>3709.84349376</v>
      </c>
      <c r="E96" s="36">
        <f>SUMIFS(СВЦЭМ!$D$33:$D$776,СВЦЭМ!$A$33:$A$776,$A96,СВЦЭМ!$B$33:$B$776,E$83)+'СЕТ СН'!$H$11+СВЦЭМ!$D$10+'СЕТ СН'!$H$5-'СЕТ СН'!$H$21</f>
        <v>3727.7861408600002</v>
      </c>
      <c r="F96" s="36">
        <f>SUMIFS(СВЦЭМ!$D$33:$D$776,СВЦЭМ!$A$33:$A$776,$A96,СВЦЭМ!$B$33:$B$776,F$83)+'СЕТ СН'!$H$11+СВЦЭМ!$D$10+'СЕТ СН'!$H$5-'СЕТ СН'!$H$21</f>
        <v>3726.58309448</v>
      </c>
      <c r="G96" s="36">
        <f>SUMIFS(СВЦЭМ!$D$33:$D$776,СВЦЭМ!$A$33:$A$776,$A96,СВЦЭМ!$B$33:$B$776,G$83)+'СЕТ СН'!$H$11+СВЦЭМ!$D$10+'СЕТ СН'!$H$5-'СЕТ СН'!$H$21</f>
        <v>3735.2482635400002</v>
      </c>
      <c r="H96" s="36">
        <f>SUMIFS(СВЦЭМ!$D$33:$D$776,СВЦЭМ!$A$33:$A$776,$A96,СВЦЭМ!$B$33:$B$776,H$83)+'СЕТ СН'!$H$11+СВЦЭМ!$D$10+'СЕТ СН'!$H$5-'СЕТ СН'!$H$21</f>
        <v>3690.74137058</v>
      </c>
      <c r="I96" s="36">
        <f>SUMIFS(СВЦЭМ!$D$33:$D$776,СВЦЭМ!$A$33:$A$776,$A96,СВЦЭМ!$B$33:$B$776,I$83)+'СЕТ СН'!$H$11+СВЦЭМ!$D$10+'СЕТ СН'!$H$5-'СЕТ СН'!$H$21</f>
        <v>3626.2208656599996</v>
      </c>
      <c r="J96" s="36">
        <f>SUMIFS(СВЦЭМ!$D$33:$D$776,СВЦЭМ!$A$33:$A$776,$A96,СВЦЭМ!$B$33:$B$776,J$83)+'СЕТ СН'!$H$11+СВЦЭМ!$D$10+'СЕТ СН'!$H$5-'СЕТ СН'!$H$21</f>
        <v>3579.3493290300003</v>
      </c>
      <c r="K96" s="36">
        <f>SUMIFS(СВЦЭМ!$D$33:$D$776,СВЦЭМ!$A$33:$A$776,$A96,СВЦЭМ!$B$33:$B$776,K$83)+'СЕТ СН'!$H$11+СВЦЭМ!$D$10+'СЕТ СН'!$H$5-'СЕТ СН'!$H$21</f>
        <v>3546.57433412</v>
      </c>
      <c r="L96" s="36">
        <f>SUMIFS(СВЦЭМ!$D$33:$D$776,СВЦЭМ!$A$33:$A$776,$A96,СВЦЭМ!$B$33:$B$776,L$83)+'СЕТ СН'!$H$11+СВЦЭМ!$D$10+'СЕТ СН'!$H$5-'СЕТ СН'!$H$21</f>
        <v>3526.6877256500002</v>
      </c>
      <c r="M96" s="36">
        <f>SUMIFS(СВЦЭМ!$D$33:$D$776,СВЦЭМ!$A$33:$A$776,$A96,СВЦЭМ!$B$33:$B$776,M$83)+'СЕТ СН'!$H$11+СВЦЭМ!$D$10+'СЕТ СН'!$H$5-'СЕТ СН'!$H$21</f>
        <v>3529.9723851999997</v>
      </c>
      <c r="N96" s="36">
        <f>SUMIFS(СВЦЭМ!$D$33:$D$776,СВЦЭМ!$A$33:$A$776,$A96,СВЦЭМ!$B$33:$B$776,N$83)+'СЕТ СН'!$H$11+СВЦЭМ!$D$10+'СЕТ СН'!$H$5-'СЕТ СН'!$H$21</f>
        <v>3549.6775376000001</v>
      </c>
      <c r="O96" s="36">
        <f>SUMIFS(СВЦЭМ!$D$33:$D$776,СВЦЭМ!$A$33:$A$776,$A96,СВЦЭМ!$B$33:$B$776,O$83)+'СЕТ СН'!$H$11+СВЦЭМ!$D$10+'СЕТ СН'!$H$5-'СЕТ СН'!$H$21</f>
        <v>3581.2126429099999</v>
      </c>
      <c r="P96" s="36">
        <f>SUMIFS(СВЦЭМ!$D$33:$D$776,СВЦЭМ!$A$33:$A$776,$A96,СВЦЭМ!$B$33:$B$776,P$83)+'СЕТ СН'!$H$11+СВЦЭМ!$D$10+'СЕТ СН'!$H$5-'СЕТ СН'!$H$21</f>
        <v>3596.0795739599998</v>
      </c>
      <c r="Q96" s="36">
        <f>SUMIFS(СВЦЭМ!$D$33:$D$776,СВЦЭМ!$A$33:$A$776,$A96,СВЦЭМ!$B$33:$B$776,Q$83)+'СЕТ СН'!$H$11+СВЦЭМ!$D$10+'СЕТ СН'!$H$5-'СЕТ СН'!$H$21</f>
        <v>3597.3577883299999</v>
      </c>
      <c r="R96" s="36">
        <f>SUMIFS(СВЦЭМ!$D$33:$D$776,СВЦЭМ!$A$33:$A$776,$A96,СВЦЭМ!$B$33:$B$776,R$83)+'СЕТ СН'!$H$11+СВЦЭМ!$D$10+'СЕТ СН'!$H$5-'СЕТ СН'!$H$21</f>
        <v>3589.13095419</v>
      </c>
      <c r="S96" s="36">
        <f>SUMIFS(СВЦЭМ!$D$33:$D$776,СВЦЭМ!$A$33:$A$776,$A96,СВЦЭМ!$B$33:$B$776,S$83)+'СЕТ СН'!$H$11+СВЦЭМ!$D$10+'СЕТ СН'!$H$5-'СЕТ СН'!$H$21</f>
        <v>3564.8347593899998</v>
      </c>
      <c r="T96" s="36">
        <f>SUMIFS(СВЦЭМ!$D$33:$D$776,СВЦЭМ!$A$33:$A$776,$A96,СВЦЭМ!$B$33:$B$776,T$83)+'СЕТ СН'!$H$11+СВЦЭМ!$D$10+'СЕТ СН'!$H$5-'СЕТ СН'!$H$21</f>
        <v>3524.7579931499999</v>
      </c>
      <c r="U96" s="36">
        <f>SUMIFS(СВЦЭМ!$D$33:$D$776,СВЦЭМ!$A$33:$A$776,$A96,СВЦЭМ!$B$33:$B$776,U$83)+'СЕТ СН'!$H$11+СВЦЭМ!$D$10+'СЕТ СН'!$H$5-'СЕТ СН'!$H$21</f>
        <v>3523.4016289800002</v>
      </c>
      <c r="V96" s="36">
        <f>SUMIFS(СВЦЭМ!$D$33:$D$776,СВЦЭМ!$A$33:$A$776,$A96,СВЦЭМ!$B$33:$B$776,V$83)+'СЕТ СН'!$H$11+СВЦЭМ!$D$10+'СЕТ СН'!$H$5-'СЕТ СН'!$H$21</f>
        <v>3525.0542352299999</v>
      </c>
      <c r="W96" s="36">
        <f>SUMIFS(СВЦЭМ!$D$33:$D$776,СВЦЭМ!$A$33:$A$776,$A96,СВЦЭМ!$B$33:$B$776,W$83)+'СЕТ СН'!$H$11+СВЦЭМ!$D$10+'СЕТ СН'!$H$5-'СЕТ СН'!$H$21</f>
        <v>3536.0359521400001</v>
      </c>
      <c r="X96" s="36">
        <f>SUMIFS(СВЦЭМ!$D$33:$D$776,СВЦЭМ!$A$33:$A$776,$A96,СВЦЭМ!$B$33:$B$776,X$83)+'СЕТ СН'!$H$11+СВЦЭМ!$D$10+'СЕТ СН'!$H$5-'СЕТ СН'!$H$21</f>
        <v>3549.4257930799999</v>
      </c>
      <c r="Y96" s="36">
        <f>SUMIFS(СВЦЭМ!$D$33:$D$776,СВЦЭМ!$A$33:$A$776,$A96,СВЦЭМ!$B$33:$B$776,Y$83)+'СЕТ СН'!$H$11+СВЦЭМ!$D$10+'СЕТ СН'!$H$5-'СЕТ СН'!$H$21</f>
        <v>3600.1743226099998</v>
      </c>
    </row>
    <row r="97" spans="1:25" ht="15.75" x14ac:dyDescent="0.2">
      <c r="A97" s="35">
        <f t="shared" si="2"/>
        <v>43479</v>
      </c>
      <c r="B97" s="36">
        <f>SUMIFS(СВЦЭМ!$D$33:$D$776,СВЦЭМ!$A$33:$A$776,$A97,СВЦЭМ!$B$33:$B$776,B$83)+'СЕТ СН'!$H$11+СВЦЭМ!$D$10+'СЕТ СН'!$H$5-'СЕТ СН'!$H$21</f>
        <v>3682.5259866599999</v>
      </c>
      <c r="C97" s="36">
        <f>SUMIFS(СВЦЭМ!$D$33:$D$776,СВЦЭМ!$A$33:$A$776,$A97,СВЦЭМ!$B$33:$B$776,C$83)+'СЕТ СН'!$H$11+СВЦЭМ!$D$10+'СЕТ СН'!$H$5-'СЕТ СН'!$H$21</f>
        <v>3711.6816865999999</v>
      </c>
      <c r="D97" s="36">
        <f>SUMIFS(СВЦЭМ!$D$33:$D$776,СВЦЭМ!$A$33:$A$776,$A97,СВЦЭМ!$B$33:$B$776,D$83)+'СЕТ СН'!$H$11+СВЦЭМ!$D$10+'СЕТ СН'!$H$5-'СЕТ СН'!$H$21</f>
        <v>3730.5390834399996</v>
      </c>
      <c r="E97" s="36">
        <f>SUMIFS(СВЦЭМ!$D$33:$D$776,СВЦЭМ!$A$33:$A$776,$A97,СВЦЭМ!$B$33:$B$776,E$83)+'СЕТ СН'!$H$11+СВЦЭМ!$D$10+'СЕТ СН'!$H$5-'СЕТ СН'!$H$21</f>
        <v>3734.0283051699998</v>
      </c>
      <c r="F97" s="36">
        <f>SUMIFS(СВЦЭМ!$D$33:$D$776,СВЦЭМ!$A$33:$A$776,$A97,СВЦЭМ!$B$33:$B$776,F$83)+'СЕТ СН'!$H$11+СВЦЭМ!$D$10+'СЕТ СН'!$H$5-'СЕТ СН'!$H$21</f>
        <v>3733.7845576299997</v>
      </c>
      <c r="G97" s="36">
        <f>SUMIFS(СВЦЭМ!$D$33:$D$776,СВЦЭМ!$A$33:$A$776,$A97,СВЦЭМ!$B$33:$B$776,G$83)+'СЕТ СН'!$H$11+СВЦЭМ!$D$10+'СЕТ СН'!$H$5-'СЕТ СН'!$H$21</f>
        <v>3723.4443363999999</v>
      </c>
      <c r="H97" s="36">
        <f>SUMIFS(СВЦЭМ!$D$33:$D$776,СВЦЭМ!$A$33:$A$776,$A97,СВЦЭМ!$B$33:$B$776,H$83)+'СЕТ СН'!$H$11+СВЦЭМ!$D$10+'СЕТ СН'!$H$5-'СЕТ СН'!$H$21</f>
        <v>3685.2221917899997</v>
      </c>
      <c r="I97" s="36">
        <f>SUMIFS(СВЦЭМ!$D$33:$D$776,СВЦЭМ!$A$33:$A$776,$A97,СВЦЭМ!$B$33:$B$776,I$83)+'СЕТ СН'!$H$11+СВЦЭМ!$D$10+'СЕТ СН'!$H$5-'СЕТ СН'!$H$21</f>
        <v>3612.5549780900001</v>
      </c>
      <c r="J97" s="36">
        <f>SUMIFS(СВЦЭМ!$D$33:$D$776,СВЦЭМ!$A$33:$A$776,$A97,СВЦЭМ!$B$33:$B$776,J$83)+'СЕТ СН'!$H$11+СВЦЭМ!$D$10+'СЕТ СН'!$H$5-'СЕТ СН'!$H$21</f>
        <v>3575.3424484799998</v>
      </c>
      <c r="K97" s="36">
        <f>SUMIFS(СВЦЭМ!$D$33:$D$776,СВЦЭМ!$A$33:$A$776,$A97,СВЦЭМ!$B$33:$B$776,K$83)+'СЕТ СН'!$H$11+СВЦЭМ!$D$10+'СЕТ СН'!$H$5-'СЕТ СН'!$H$21</f>
        <v>3547.5156842400002</v>
      </c>
      <c r="L97" s="36">
        <f>SUMIFS(СВЦЭМ!$D$33:$D$776,СВЦЭМ!$A$33:$A$776,$A97,СВЦЭМ!$B$33:$B$776,L$83)+'СЕТ СН'!$H$11+СВЦЭМ!$D$10+'СЕТ СН'!$H$5-'СЕТ СН'!$H$21</f>
        <v>3539.0764038500001</v>
      </c>
      <c r="M97" s="36">
        <f>SUMIFS(СВЦЭМ!$D$33:$D$776,СВЦЭМ!$A$33:$A$776,$A97,СВЦЭМ!$B$33:$B$776,M$83)+'СЕТ СН'!$H$11+СВЦЭМ!$D$10+'СЕТ СН'!$H$5-'СЕТ СН'!$H$21</f>
        <v>3549.3370728800001</v>
      </c>
      <c r="N97" s="36">
        <f>SUMIFS(СВЦЭМ!$D$33:$D$776,СВЦЭМ!$A$33:$A$776,$A97,СВЦЭМ!$B$33:$B$776,N$83)+'СЕТ СН'!$H$11+СВЦЭМ!$D$10+'СЕТ СН'!$H$5-'СЕТ СН'!$H$21</f>
        <v>3562.37811027</v>
      </c>
      <c r="O97" s="36">
        <f>SUMIFS(СВЦЭМ!$D$33:$D$776,СВЦЭМ!$A$33:$A$776,$A97,СВЦЭМ!$B$33:$B$776,O$83)+'СЕТ СН'!$H$11+СВЦЭМ!$D$10+'СЕТ СН'!$H$5-'СЕТ СН'!$H$21</f>
        <v>3567.2732759599999</v>
      </c>
      <c r="P97" s="36">
        <f>SUMIFS(СВЦЭМ!$D$33:$D$776,СВЦЭМ!$A$33:$A$776,$A97,СВЦЭМ!$B$33:$B$776,P$83)+'СЕТ СН'!$H$11+СВЦЭМ!$D$10+'СЕТ СН'!$H$5-'СЕТ СН'!$H$21</f>
        <v>3574.12000283</v>
      </c>
      <c r="Q97" s="36">
        <f>SUMIFS(СВЦЭМ!$D$33:$D$776,СВЦЭМ!$A$33:$A$776,$A97,СВЦЭМ!$B$33:$B$776,Q$83)+'СЕТ СН'!$H$11+СВЦЭМ!$D$10+'СЕТ СН'!$H$5-'СЕТ СН'!$H$21</f>
        <v>3582.3866036300001</v>
      </c>
      <c r="R97" s="36">
        <f>SUMIFS(СВЦЭМ!$D$33:$D$776,СВЦЭМ!$A$33:$A$776,$A97,СВЦЭМ!$B$33:$B$776,R$83)+'СЕТ СН'!$H$11+СВЦЭМ!$D$10+'СЕТ СН'!$H$5-'СЕТ СН'!$H$21</f>
        <v>3580.9554898799997</v>
      </c>
      <c r="S97" s="36">
        <f>SUMIFS(СВЦЭМ!$D$33:$D$776,СВЦЭМ!$A$33:$A$776,$A97,СВЦЭМ!$B$33:$B$776,S$83)+'СЕТ СН'!$H$11+СВЦЭМ!$D$10+'СЕТ СН'!$H$5-'СЕТ СН'!$H$21</f>
        <v>3565.5744932600001</v>
      </c>
      <c r="T97" s="36">
        <f>SUMIFS(СВЦЭМ!$D$33:$D$776,СВЦЭМ!$A$33:$A$776,$A97,СВЦЭМ!$B$33:$B$776,T$83)+'СЕТ СН'!$H$11+СВЦЭМ!$D$10+'СЕТ СН'!$H$5-'СЕТ СН'!$H$21</f>
        <v>3537.9817225400002</v>
      </c>
      <c r="U97" s="36">
        <f>SUMIFS(СВЦЭМ!$D$33:$D$776,СВЦЭМ!$A$33:$A$776,$A97,СВЦЭМ!$B$33:$B$776,U$83)+'СЕТ СН'!$H$11+СВЦЭМ!$D$10+'СЕТ СН'!$H$5-'СЕТ СН'!$H$21</f>
        <v>3538.43982964</v>
      </c>
      <c r="V97" s="36">
        <f>SUMIFS(СВЦЭМ!$D$33:$D$776,СВЦЭМ!$A$33:$A$776,$A97,СВЦЭМ!$B$33:$B$776,V$83)+'СЕТ СН'!$H$11+СВЦЭМ!$D$10+'СЕТ СН'!$H$5-'СЕТ СН'!$H$21</f>
        <v>3553.7827145700003</v>
      </c>
      <c r="W97" s="36">
        <f>SUMIFS(СВЦЭМ!$D$33:$D$776,СВЦЭМ!$A$33:$A$776,$A97,СВЦЭМ!$B$33:$B$776,W$83)+'СЕТ СН'!$H$11+СВЦЭМ!$D$10+'СЕТ СН'!$H$5-'СЕТ СН'!$H$21</f>
        <v>3568.8705272299999</v>
      </c>
      <c r="X97" s="36">
        <f>SUMIFS(СВЦЭМ!$D$33:$D$776,СВЦЭМ!$A$33:$A$776,$A97,СВЦЭМ!$B$33:$B$776,X$83)+'СЕТ СН'!$H$11+СВЦЭМ!$D$10+'СЕТ СН'!$H$5-'СЕТ СН'!$H$21</f>
        <v>3570.4381806299998</v>
      </c>
      <c r="Y97" s="36">
        <f>SUMIFS(СВЦЭМ!$D$33:$D$776,СВЦЭМ!$A$33:$A$776,$A97,СВЦЭМ!$B$33:$B$776,Y$83)+'СЕТ СН'!$H$11+СВЦЭМ!$D$10+'СЕТ СН'!$H$5-'СЕТ СН'!$H$21</f>
        <v>3619.4585063</v>
      </c>
    </row>
    <row r="98" spans="1:25" ht="15.75" x14ac:dyDescent="0.2">
      <c r="A98" s="35">
        <f t="shared" si="2"/>
        <v>43480</v>
      </c>
      <c r="B98" s="36">
        <f>SUMIFS(СВЦЭМ!$D$33:$D$776,СВЦЭМ!$A$33:$A$776,$A98,СВЦЭМ!$B$33:$B$776,B$83)+'СЕТ СН'!$H$11+СВЦЭМ!$D$10+'СЕТ СН'!$H$5-'СЕТ СН'!$H$21</f>
        <v>3697.6377503200001</v>
      </c>
      <c r="C98" s="36">
        <f>SUMIFS(СВЦЭМ!$D$33:$D$776,СВЦЭМ!$A$33:$A$776,$A98,СВЦЭМ!$B$33:$B$776,C$83)+'СЕТ СН'!$H$11+СВЦЭМ!$D$10+'СЕТ СН'!$H$5-'СЕТ СН'!$H$21</f>
        <v>3729.00261224</v>
      </c>
      <c r="D98" s="36">
        <f>SUMIFS(СВЦЭМ!$D$33:$D$776,СВЦЭМ!$A$33:$A$776,$A98,СВЦЭМ!$B$33:$B$776,D$83)+'СЕТ СН'!$H$11+СВЦЭМ!$D$10+'СЕТ СН'!$H$5-'СЕТ СН'!$H$21</f>
        <v>3742.1135668799998</v>
      </c>
      <c r="E98" s="36">
        <f>SUMIFS(СВЦЭМ!$D$33:$D$776,СВЦЭМ!$A$33:$A$776,$A98,СВЦЭМ!$B$33:$B$776,E$83)+'СЕТ СН'!$H$11+СВЦЭМ!$D$10+'СЕТ СН'!$H$5-'СЕТ СН'!$H$21</f>
        <v>3742.7648810299997</v>
      </c>
      <c r="F98" s="36">
        <f>SUMIFS(СВЦЭМ!$D$33:$D$776,СВЦЭМ!$A$33:$A$776,$A98,СВЦЭМ!$B$33:$B$776,F$83)+'СЕТ СН'!$H$11+СВЦЭМ!$D$10+'СЕТ СН'!$H$5-'СЕТ СН'!$H$21</f>
        <v>3742.7844612299996</v>
      </c>
      <c r="G98" s="36">
        <f>SUMIFS(СВЦЭМ!$D$33:$D$776,СВЦЭМ!$A$33:$A$776,$A98,СВЦЭМ!$B$33:$B$776,G$83)+'СЕТ СН'!$H$11+СВЦЭМ!$D$10+'СЕТ СН'!$H$5-'СЕТ СН'!$H$21</f>
        <v>3724.0322424899996</v>
      </c>
      <c r="H98" s="36">
        <f>SUMIFS(СВЦЭМ!$D$33:$D$776,СВЦЭМ!$A$33:$A$776,$A98,СВЦЭМ!$B$33:$B$776,H$83)+'СЕТ СН'!$H$11+СВЦЭМ!$D$10+'СЕТ СН'!$H$5-'СЕТ СН'!$H$21</f>
        <v>3683.5029416500001</v>
      </c>
      <c r="I98" s="36">
        <f>SUMIFS(СВЦЭМ!$D$33:$D$776,СВЦЭМ!$A$33:$A$776,$A98,СВЦЭМ!$B$33:$B$776,I$83)+'СЕТ СН'!$H$11+СВЦЭМ!$D$10+'СЕТ СН'!$H$5-'СЕТ СН'!$H$21</f>
        <v>3611.3307216499998</v>
      </c>
      <c r="J98" s="36">
        <f>SUMIFS(СВЦЭМ!$D$33:$D$776,СВЦЭМ!$A$33:$A$776,$A98,СВЦЭМ!$B$33:$B$776,J$83)+'СЕТ СН'!$H$11+СВЦЭМ!$D$10+'СЕТ СН'!$H$5-'СЕТ СН'!$H$21</f>
        <v>3562.9522629600001</v>
      </c>
      <c r="K98" s="36">
        <f>SUMIFS(СВЦЭМ!$D$33:$D$776,СВЦЭМ!$A$33:$A$776,$A98,СВЦЭМ!$B$33:$B$776,K$83)+'СЕТ СН'!$H$11+СВЦЭМ!$D$10+'СЕТ СН'!$H$5-'СЕТ СН'!$H$21</f>
        <v>3550.1084493600001</v>
      </c>
      <c r="L98" s="36">
        <f>SUMIFS(СВЦЭМ!$D$33:$D$776,СВЦЭМ!$A$33:$A$776,$A98,СВЦЭМ!$B$33:$B$776,L$83)+'СЕТ СН'!$H$11+СВЦЭМ!$D$10+'СЕТ СН'!$H$5-'СЕТ СН'!$H$21</f>
        <v>3548.2879485499998</v>
      </c>
      <c r="M98" s="36">
        <f>SUMIFS(СВЦЭМ!$D$33:$D$776,СВЦЭМ!$A$33:$A$776,$A98,СВЦЭМ!$B$33:$B$776,M$83)+'СЕТ СН'!$H$11+СВЦЭМ!$D$10+'СЕТ СН'!$H$5-'СЕТ СН'!$H$21</f>
        <v>3556.94732755</v>
      </c>
      <c r="N98" s="36">
        <f>SUMIFS(СВЦЭМ!$D$33:$D$776,СВЦЭМ!$A$33:$A$776,$A98,СВЦЭМ!$B$33:$B$776,N$83)+'СЕТ СН'!$H$11+СВЦЭМ!$D$10+'СЕТ СН'!$H$5-'СЕТ СН'!$H$21</f>
        <v>3570.3199018</v>
      </c>
      <c r="O98" s="36">
        <f>SUMIFS(СВЦЭМ!$D$33:$D$776,СВЦЭМ!$A$33:$A$776,$A98,СВЦЭМ!$B$33:$B$776,O$83)+'СЕТ СН'!$H$11+СВЦЭМ!$D$10+'СЕТ СН'!$H$5-'СЕТ СН'!$H$21</f>
        <v>3568.7630277600001</v>
      </c>
      <c r="P98" s="36">
        <f>SUMIFS(СВЦЭМ!$D$33:$D$776,СВЦЭМ!$A$33:$A$776,$A98,СВЦЭМ!$B$33:$B$776,P$83)+'СЕТ СН'!$H$11+СВЦЭМ!$D$10+'СЕТ СН'!$H$5-'СЕТ СН'!$H$21</f>
        <v>3577.9293574499998</v>
      </c>
      <c r="Q98" s="36">
        <f>SUMIFS(СВЦЭМ!$D$33:$D$776,СВЦЭМ!$A$33:$A$776,$A98,СВЦЭМ!$B$33:$B$776,Q$83)+'СЕТ СН'!$H$11+СВЦЭМ!$D$10+'СЕТ СН'!$H$5-'СЕТ СН'!$H$21</f>
        <v>3586.7018620200001</v>
      </c>
      <c r="R98" s="36">
        <f>SUMIFS(СВЦЭМ!$D$33:$D$776,СВЦЭМ!$A$33:$A$776,$A98,СВЦЭМ!$B$33:$B$776,R$83)+'СЕТ СН'!$H$11+СВЦЭМ!$D$10+'СЕТ СН'!$H$5-'СЕТ СН'!$H$21</f>
        <v>3593.8028561900001</v>
      </c>
      <c r="S98" s="36">
        <f>SUMIFS(СВЦЭМ!$D$33:$D$776,СВЦЭМ!$A$33:$A$776,$A98,СВЦЭМ!$B$33:$B$776,S$83)+'СЕТ СН'!$H$11+СВЦЭМ!$D$10+'СЕТ СН'!$H$5-'СЕТ СН'!$H$21</f>
        <v>3572.9567699600002</v>
      </c>
      <c r="T98" s="36">
        <f>SUMIFS(СВЦЭМ!$D$33:$D$776,СВЦЭМ!$A$33:$A$776,$A98,СВЦЭМ!$B$33:$B$776,T$83)+'СЕТ СН'!$H$11+СВЦЭМ!$D$10+'СЕТ СН'!$H$5-'СЕТ СН'!$H$21</f>
        <v>3543.8589606800001</v>
      </c>
      <c r="U98" s="36">
        <f>SUMIFS(СВЦЭМ!$D$33:$D$776,СВЦЭМ!$A$33:$A$776,$A98,СВЦЭМ!$B$33:$B$776,U$83)+'СЕТ СН'!$H$11+СВЦЭМ!$D$10+'СЕТ СН'!$H$5-'СЕТ СН'!$H$21</f>
        <v>3549.2754386900001</v>
      </c>
      <c r="V98" s="36">
        <f>SUMIFS(СВЦЭМ!$D$33:$D$776,СВЦЭМ!$A$33:$A$776,$A98,СВЦЭМ!$B$33:$B$776,V$83)+'СЕТ СН'!$H$11+СВЦЭМ!$D$10+'СЕТ СН'!$H$5-'СЕТ СН'!$H$21</f>
        <v>3564.4174786600001</v>
      </c>
      <c r="W98" s="36">
        <f>SUMIFS(СВЦЭМ!$D$33:$D$776,СВЦЭМ!$A$33:$A$776,$A98,СВЦЭМ!$B$33:$B$776,W$83)+'СЕТ СН'!$H$11+СВЦЭМ!$D$10+'СЕТ СН'!$H$5-'СЕТ СН'!$H$21</f>
        <v>3584.8327922099998</v>
      </c>
      <c r="X98" s="36">
        <f>SUMIFS(СВЦЭМ!$D$33:$D$776,СВЦЭМ!$A$33:$A$776,$A98,СВЦЭМ!$B$33:$B$776,X$83)+'СЕТ СН'!$H$11+СВЦЭМ!$D$10+'СЕТ СН'!$H$5-'СЕТ СН'!$H$21</f>
        <v>3590.11730149</v>
      </c>
      <c r="Y98" s="36">
        <f>SUMIFS(СВЦЭМ!$D$33:$D$776,СВЦЭМ!$A$33:$A$776,$A98,СВЦЭМ!$B$33:$B$776,Y$83)+'СЕТ СН'!$H$11+СВЦЭМ!$D$10+'СЕТ СН'!$H$5-'СЕТ СН'!$H$21</f>
        <v>3629.8537127600002</v>
      </c>
    </row>
    <row r="99" spans="1:25" ht="15.75" x14ac:dyDescent="0.2">
      <c r="A99" s="35">
        <f t="shared" si="2"/>
        <v>43481</v>
      </c>
      <c r="B99" s="36">
        <f>SUMIFS(СВЦЭМ!$D$33:$D$776,СВЦЭМ!$A$33:$A$776,$A99,СВЦЭМ!$B$33:$B$776,B$83)+'СЕТ СН'!$H$11+СВЦЭМ!$D$10+'СЕТ СН'!$H$5-'СЕТ СН'!$H$21</f>
        <v>3702.5979942200001</v>
      </c>
      <c r="C99" s="36">
        <f>SUMIFS(СВЦЭМ!$D$33:$D$776,СВЦЭМ!$A$33:$A$776,$A99,СВЦЭМ!$B$33:$B$776,C$83)+'СЕТ СН'!$H$11+СВЦЭМ!$D$10+'СЕТ СН'!$H$5-'СЕТ СН'!$H$21</f>
        <v>3727.9976204999998</v>
      </c>
      <c r="D99" s="36">
        <f>SUMIFS(СВЦЭМ!$D$33:$D$776,СВЦЭМ!$A$33:$A$776,$A99,СВЦЭМ!$B$33:$B$776,D$83)+'СЕТ СН'!$H$11+СВЦЭМ!$D$10+'СЕТ СН'!$H$5-'СЕТ СН'!$H$21</f>
        <v>3740.3057896399996</v>
      </c>
      <c r="E99" s="36">
        <f>SUMIFS(СВЦЭМ!$D$33:$D$776,СВЦЭМ!$A$33:$A$776,$A99,СВЦЭМ!$B$33:$B$776,E$83)+'СЕТ СН'!$H$11+СВЦЭМ!$D$10+'СЕТ СН'!$H$5-'СЕТ СН'!$H$21</f>
        <v>3751.8706690700001</v>
      </c>
      <c r="F99" s="36">
        <f>SUMIFS(СВЦЭМ!$D$33:$D$776,СВЦЭМ!$A$33:$A$776,$A99,СВЦЭМ!$B$33:$B$776,F$83)+'СЕТ СН'!$H$11+СВЦЭМ!$D$10+'СЕТ СН'!$H$5-'СЕТ СН'!$H$21</f>
        <v>3743.7675042000001</v>
      </c>
      <c r="G99" s="36">
        <f>SUMIFS(СВЦЭМ!$D$33:$D$776,СВЦЭМ!$A$33:$A$776,$A99,СВЦЭМ!$B$33:$B$776,G$83)+'СЕТ СН'!$H$11+СВЦЭМ!$D$10+'СЕТ СН'!$H$5-'СЕТ СН'!$H$21</f>
        <v>3719.9664975300002</v>
      </c>
      <c r="H99" s="36">
        <f>SUMIFS(СВЦЭМ!$D$33:$D$776,СВЦЭМ!$A$33:$A$776,$A99,СВЦЭМ!$B$33:$B$776,H$83)+'СЕТ СН'!$H$11+СВЦЭМ!$D$10+'СЕТ СН'!$H$5-'СЕТ СН'!$H$21</f>
        <v>3674.0361539599999</v>
      </c>
      <c r="I99" s="36">
        <f>SUMIFS(СВЦЭМ!$D$33:$D$776,СВЦЭМ!$A$33:$A$776,$A99,СВЦЭМ!$B$33:$B$776,I$83)+'СЕТ СН'!$H$11+СВЦЭМ!$D$10+'СЕТ СН'!$H$5-'СЕТ СН'!$H$21</f>
        <v>3588.8186468499998</v>
      </c>
      <c r="J99" s="36">
        <f>SUMIFS(СВЦЭМ!$D$33:$D$776,СВЦЭМ!$A$33:$A$776,$A99,СВЦЭМ!$B$33:$B$776,J$83)+'СЕТ СН'!$H$11+СВЦЭМ!$D$10+'СЕТ СН'!$H$5-'СЕТ СН'!$H$21</f>
        <v>3564.4770097400001</v>
      </c>
      <c r="K99" s="36">
        <f>SUMIFS(СВЦЭМ!$D$33:$D$776,СВЦЭМ!$A$33:$A$776,$A99,СВЦЭМ!$B$33:$B$776,K$83)+'СЕТ СН'!$H$11+СВЦЭМ!$D$10+'СЕТ СН'!$H$5-'СЕТ СН'!$H$21</f>
        <v>3554.5468147699999</v>
      </c>
      <c r="L99" s="36">
        <f>SUMIFS(СВЦЭМ!$D$33:$D$776,СВЦЭМ!$A$33:$A$776,$A99,СВЦЭМ!$B$33:$B$776,L$83)+'СЕТ СН'!$H$11+СВЦЭМ!$D$10+'СЕТ СН'!$H$5-'СЕТ СН'!$H$21</f>
        <v>3551.0657128000003</v>
      </c>
      <c r="M99" s="36">
        <f>SUMIFS(СВЦЭМ!$D$33:$D$776,СВЦЭМ!$A$33:$A$776,$A99,СВЦЭМ!$B$33:$B$776,M$83)+'СЕТ СН'!$H$11+СВЦЭМ!$D$10+'СЕТ СН'!$H$5-'СЕТ СН'!$H$21</f>
        <v>3557.47993206</v>
      </c>
      <c r="N99" s="36">
        <f>SUMIFS(СВЦЭМ!$D$33:$D$776,СВЦЭМ!$A$33:$A$776,$A99,СВЦЭМ!$B$33:$B$776,N$83)+'СЕТ СН'!$H$11+СВЦЭМ!$D$10+'СЕТ СН'!$H$5-'СЕТ СН'!$H$21</f>
        <v>3574.5508004799999</v>
      </c>
      <c r="O99" s="36">
        <f>SUMIFS(СВЦЭМ!$D$33:$D$776,СВЦЭМ!$A$33:$A$776,$A99,СВЦЭМ!$B$33:$B$776,O$83)+'СЕТ СН'!$H$11+СВЦЭМ!$D$10+'СЕТ СН'!$H$5-'СЕТ СН'!$H$21</f>
        <v>3568.4291048300001</v>
      </c>
      <c r="P99" s="36">
        <f>SUMIFS(СВЦЭМ!$D$33:$D$776,СВЦЭМ!$A$33:$A$776,$A99,СВЦЭМ!$B$33:$B$776,P$83)+'СЕТ СН'!$H$11+СВЦЭМ!$D$10+'СЕТ СН'!$H$5-'СЕТ СН'!$H$21</f>
        <v>3576.2645400199999</v>
      </c>
      <c r="Q99" s="36">
        <f>SUMIFS(СВЦЭМ!$D$33:$D$776,СВЦЭМ!$A$33:$A$776,$A99,СВЦЭМ!$B$33:$B$776,Q$83)+'СЕТ СН'!$H$11+СВЦЭМ!$D$10+'СЕТ СН'!$H$5-'СЕТ СН'!$H$21</f>
        <v>3578.2084248900001</v>
      </c>
      <c r="R99" s="36">
        <f>SUMIFS(СВЦЭМ!$D$33:$D$776,СВЦЭМ!$A$33:$A$776,$A99,СВЦЭМ!$B$33:$B$776,R$83)+'СЕТ СН'!$H$11+СВЦЭМ!$D$10+'СЕТ СН'!$H$5-'СЕТ СН'!$H$21</f>
        <v>3582.2269002499997</v>
      </c>
      <c r="S99" s="36">
        <f>SUMIFS(СВЦЭМ!$D$33:$D$776,СВЦЭМ!$A$33:$A$776,$A99,СВЦЭМ!$B$33:$B$776,S$83)+'СЕТ СН'!$H$11+СВЦЭМ!$D$10+'СЕТ СН'!$H$5-'СЕТ СН'!$H$21</f>
        <v>3569.6056420200002</v>
      </c>
      <c r="T99" s="36">
        <f>SUMIFS(СВЦЭМ!$D$33:$D$776,СВЦЭМ!$A$33:$A$776,$A99,СВЦЭМ!$B$33:$B$776,T$83)+'СЕТ СН'!$H$11+СВЦЭМ!$D$10+'СЕТ СН'!$H$5-'СЕТ СН'!$H$21</f>
        <v>3560.7074565900002</v>
      </c>
      <c r="U99" s="36">
        <f>SUMIFS(СВЦЭМ!$D$33:$D$776,СВЦЭМ!$A$33:$A$776,$A99,СВЦЭМ!$B$33:$B$776,U$83)+'СЕТ СН'!$H$11+СВЦЭМ!$D$10+'СЕТ СН'!$H$5-'СЕТ СН'!$H$21</f>
        <v>3562.6455009800002</v>
      </c>
      <c r="V99" s="36">
        <f>SUMIFS(СВЦЭМ!$D$33:$D$776,СВЦЭМ!$A$33:$A$776,$A99,СВЦЭМ!$B$33:$B$776,V$83)+'СЕТ СН'!$H$11+СВЦЭМ!$D$10+'СЕТ СН'!$H$5-'СЕТ СН'!$H$21</f>
        <v>3578.8508845400002</v>
      </c>
      <c r="W99" s="36">
        <f>SUMIFS(СВЦЭМ!$D$33:$D$776,СВЦЭМ!$A$33:$A$776,$A99,СВЦЭМ!$B$33:$B$776,W$83)+'СЕТ СН'!$H$11+СВЦЭМ!$D$10+'СЕТ СН'!$H$5-'СЕТ СН'!$H$21</f>
        <v>3598.6085582000001</v>
      </c>
      <c r="X99" s="36">
        <f>SUMIFS(СВЦЭМ!$D$33:$D$776,СВЦЭМ!$A$33:$A$776,$A99,СВЦЭМ!$B$33:$B$776,X$83)+'СЕТ СН'!$H$11+СВЦЭМ!$D$10+'СЕТ СН'!$H$5-'СЕТ СН'!$H$21</f>
        <v>3603.3021543499999</v>
      </c>
      <c r="Y99" s="36">
        <f>SUMIFS(СВЦЭМ!$D$33:$D$776,СВЦЭМ!$A$33:$A$776,$A99,СВЦЭМ!$B$33:$B$776,Y$83)+'СЕТ СН'!$H$11+СВЦЭМ!$D$10+'СЕТ СН'!$H$5-'СЕТ СН'!$H$21</f>
        <v>3649.6559339200003</v>
      </c>
    </row>
    <row r="100" spans="1:25" ht="15.75" x14ac:dyDescent="0.2">
      <c r="A100" s="35">
        <f t="shared" si="2"/>
        <v>43482</v>
      </c>
      <c r="B100" s="36">
        <f>SUMIFS(СВЦЭМ!$D$33:$D$776,СВЦЭМ!$A$33:$A$776,$A100,СВЦЭМ!$B$33:$B$776,B$83)+'СЕТ СН'!$H$11+СВЦЭМ!$D$10+'СЕТ СН'!$H$5-'СЕТ СН'!$H$21</f>
        <v>3675.0675038600002</v>
      </c>
      <c r="C100" s="36">
        <f>SUMIFS(СВЦЭМ!$D$33:$D$776,СВЦЭМ!$A$33:$A$776,$A100,СВЦЭМ!$B$33:$B$776,C$83)+'СЕТ СН'!$H$11+СВЦЭМ!$D$10+'СЕТ СН'!$H$5-'СЕТ СН'!$H$21</f>
        <v>3707.6818752499998</v>
      </c>
      <c r="D100" s="36">
        <f>SUMIFS(СВЦЭМ!$D$33:$D$776,СВЦЭМ!$A$33:$A$776,$A100,СВЦЭМ!$B$33:$B$776,D$83)+'СЕТ СН'!$H$11+СВЦЭМ!$D$10+'СЕТ СН'!$H$5-'СЕТ СН'!$H$21</f>
        <v>3723.09693139</v>
      </c>
      <c r="E100" s="36">
        <f>SUMIFS(СВЦЭМ!$D$33:$D$776,СВЦЭМ!$A$33:$A$776,$A100,СВЦЭМ!$B$33:$B$776,E$83)+'СЕТ СН'!$H$11+СВЦЭМ!$D$10+'СЕТ СН'!$H$5-'СЕТ СН'!$H$21</f>
        <v>3725.0372158099999</v>
      </c>
      <c r="F100" s="36">
        <f>SUMIFS(СВЦЭМ!$D$33:$D$776,СВЦЭМ!$A$33:$A$776,$A100,СВЦЭМ!$B$33:$B$776,F$83)+'СЕТ СН'!$H$11+СВЦЭМ!$D$10+'СЕТ СН'!$H$5-'СЕТ СН'!$H$21</f>
        <v>3717.8337691699999</v>
      </c>
      <c r="G100" s="36">
        <f>SUMIFS(СВЦЭМ!$D$33:$D$776,СВЦЭМ!$A$33:$A$776,$A100,СВЦЭМ!$B$33:$B$776,G$83)+'СЕТ СН'!$H$11+СВЦЭМ!$D$10+'СЕТ СН'!$H$5-'СЕТ СН'!$H$21</f>
        <v>3687.8751655400001</v>
      </c>
      <c r="H100" s="36">
        <f>SUMIFS(СВЦЭМ!$D$33:$D$776,СВЦЭМ!$A$33:$A$776,$A100,СВЦЭМ!$B$33:$B$776,H$83)+'СЕТ СН'!$H$11+СВЦЭМ!$D$10+'СЕТ СН'!$H$5-'СЕТ СН'!$H$21</f>
        <v>3636.1001380400003</v>
      </c>
      <c r="I100" s="36">
        <f>SUMIFS(СВЦЭМ!$D$33:$D$776,СВЦЭМ!$A$33:$A$776,$A100,СВЦЭМ!$B$33:$B$776,I$83)+'СЕТ СН'!$H$11+СВЦЭМ!$D$10+'СЕТ СН'!$H$5-'СЕТ СН'!$H$21</f>
        <v>3563.1734851599999</v>
      </c>
      <c r="J100" s="36">
        <f>SUMIFS(СВЦЭМ!$D$33:$D$776,СВЦЭМ!$A$33:$A$776,$A100,СВЦЭМ!$B$33:$B$776,J$83)+'СЕТ СН'!$H$11+СВЦЭМ!$D$10+'СЕТ СН'!$H$5-'СЕТ СН'!$H$21</f>
        <v>3553.0274993100002</v>
      </c>
      <c r="K100" s="36">
        <f>SUMIFS(СВЦЭМ!$D$33:$D$776,СВЦЭМ!$A$33:$A$776,$A100,СВЦЭМ!$B$33:$B$776,K$83)+'СЕТ СН'!$H$11+СВЦЭМ!$D$10+'СЕТ СН'!$H$5-'СЕТ СН'!$H$21</f>
        <v>3543.8466873400002</v>
      </c>
      <c r="L100" s="36">
        <f>SUMIFS(СВЦЭМ!$D$33:$D$776,СВЦЭМ!$A$33:$A$776,$A100,СВЦЭМ!$B$33:$B$776,L$83)+'СЕТ СН'!$H$11+СВЦЭМ!$D$10+'СЕТ СН'!$H$5-'СЕТ СН'!$H$21</f>
        <v>3543.09447787</v>
      </c>
      <c r="M100" s="36">
        <f>SUMIFS(СВЦЭМ!$D$33:$D$776,СВЦЭМ!$A$33:$A$776,$A100,СВЦЭМ!$B$33:$B$776,M$83)+'СЕТ СН'!$H$11+СВЦЭМ!$D$10+'СЕТ СН'!$H$5-'СЕТ СН'!$H$21</f>
        <v>3556.1941591099999</v>
      </c>
      <c r="N100" s="36">
        <f>SUMIFS(СВЦЭМ!$D$33:$D$776,СВЦЭМ!$A$33:$A$776,$A100,СВЦЭМ!$B$33:$B$776,N$83)+'СЕТ СН'!$H$11+СВЦЭМ!$D$10+'СЕТ СН'!$H$5-'СЕТ СН'!$H$21</f>
        <v>3567.1897250900001</v>
      </c>
      <c r="O100" s="36">
        <f>SUMIFS(СВЦЭМ!$D$33:$D$776,СВЦЭМ!$A$33:$A$776,$A100,СВЦЭМ!$B$33:$B$776,O$83)+'СЕТ СН'!$H$11+СВЦЭМ!$D$10+'СЕТ СН'!$H$5-'СЕТ СН'!$H$21</f>
        <v>3560.4440877100001</v>
      </c>
      <c r="P100" s="36">
        <f>SUMIFS(СВЦЭМ!$D$33:$D$776,СВЦЭМ!$A$33:$A$776,$A100,СВЦЭМ!$B$33:$B$776,P$83)+'СЕТ СН'!$H$11+СВЦЭМ!$D$10+'СЕТ СН'!$H$5-'СЕТ СН'!$H$21</f>
        <v>3563.25426969</v>
      </c>
      <c r="Q100" s="36">
        <f>SUMIFS(СВЦЭМ!$D$33:$D$776,СВЦЭМ!$A$33:$A$776,$A100,СВЦЭМ!$B$33:$B$776,Q$83)+'СЕТ СН'!$H$11+СВЦЭМ!$D$10+'СЕТ СН'!$H$5-'СЕТ СН'!$H$21</f>
        <v>3565.2452361400001</v>
      </c>
      <c r="R100" s="36">
        <f>SUMIFS(СВЦЭМ!$D$33:$D$776,СВЦЭМ!$A$33:$A$776,$A100,СВЦЭМ!$B$33:$B$776,R$83)+'СЕТ СН'!$H$11+СВЦЭМ!$D$10+'СЕТ СН'!$H$5-'СЕТ СН'!$H$21</f>
        <v>3568.9384100900002</v>
      </c>
      <c r="S100" s="36">
        <f>SUMIFS(СВЦЭМ!$D$33:$D$776,СВЦЭМ!$A$33:$A$776,$A100,СВЦЭМ!$B$33:$B$776,S$83)+'СЕТ СН'!$H$11+СВЦЭМ!$D$10+'СЕТ СН'!$H$5-'СЕТ СН'!$H$21</f>
        <v>3558.42533374</v>
      </c>
      <c r="T100" s="36">
        <f>SUMIFS(СВЦЭМ!$D$33:$D$776,СВЦЭМ!$A$33:$A$776,$A100,СВЦЭМ!$B$33:$B$776,T$83)+'СЕТ СН'!$H$11+СВЦЭМ!$D$10+'СЕТ СН'!$H$5-'СЕТ СН'!$H$21</f>
        <v>3546.8228301499998</v>
      </c>
      <c r="U100" s="36">
        <f>SUMIFS(СВЦЭМ!$D$33:$D$776,СВЦЭМ!$A$33:$A$776,$A100,СВЦЭМ!$B$33:$B$776,U$83)+'СЕТ СН'!$H$11+СВЦЭМ!$D$10+'СЕТ СН'!$H$5-'СЕТ СН'!$H$21</f>
        <v>3548.1523205799999</v>
      </c>
      <c r="V100" s="36">
        <f>SUMIFS(СВЦЭМ!$D$33:$D$776,СВЦЭМ!$A$33:$A$776,$A100,СВЦЭМ!$B$33:$B$776,V$83)+'СЕТ СН'!$H$11+СВЦЭМ!$D$10+'СЕТ СН'!$H$5-'СЕТ СН'!$H$21</f>
        <v>3567.8811109899998</v>
      </c>
      <c r="W100" s="36">
        <f>SUMIFS(СВЦЭМ!$D$33:$D$776,СВЦЭМ!$A$33:$A$776,$A100,СВЦЭМ!$B$33:$B$776,W$83)+'СЕТ СН'!$H$11+СВЦЭМ!$D$10+'СЕТ СН'!$H$5-'СЕТ СН'!$H$21</f>
        <v>3579.6174002899998</v>
      </c>
      <c r="X100" s="36">
        <f>SUMIFS(СВЦЭМ!$D$33:$D$776,СВЦЭМ!$A$33:$A$776,$A100,СВЦЭМ!$B$33:$B$776,X$83)+'СЕТ СН'!$H$11+СВЦЭМ!$D$10+'СЕТ СН'!$H$5-'СЕТ СН'!$H$21</f>
        <v>3584.1410877500002</v>
      </c>
      <c r="Y100" s="36">
        <f>SUMIFS(СВЦЭМ!$D$33:$D$776,СВЦЭМ!$A$33:$A$776,$A100,СВЦЭМ!$B$33:$B$776,Y$83)+'СЕТ СН'!$H$11+СВЦЭМ!$D$10+'СЕТ СН'!$H$5-'СЕТ СН'!$H$21</f>
        <v>3636.9204471000003</v>
      </c>
    </row>
    <row r="101" spans="1:25" ht="15.75" x14ac:dyDescent="0.2">
      <c r="A101" s="35">
        <f t="shared" si="2"/>
        <v>43483</v>
      </c>
      <c r="B101" s="36">
        <f>SUMIFS(СВЦЭМ!$D$33:$D$776,СВЦЭМ!$A$33:$A$776,$A101,СВЦЭМ!$B$33:$B$776,B$83)+'СЕТ СН'!$H$11+СВЦЭМ!$D$10+'СЕТ СН'!$H$5-'СЕТ СН'!$H$21</f>
        <v>3666.79210091</v>
      </c>
      <c r="C101" s="36">
        <f>SUMIFS(СВЦЭМ!$D$33:$D$776,СВЦЭМ!$A$33:$A$776,$A101,СВЦЭМ!$B$33:$B$776,C$83)+'СЕТ СН'!$H$11+СВЦЭМ!$D$10+'СЕТ СН'!$H$5-'СЕТ СН'!$H$21</f>
        <v>3689.73807278</v>
      </c>
      <c r="D101" s="36">
        <f>SUMIFS(СВЦЭМ!$D$33:$D$776,СВЦЭМ!$A$33:$A$776,$A101,СВЦЭМ!$B$33:$B$776,D$83)+'СЕТ СН'!$H$11+СВЦЭМ!$D$10+'СЕТ СН'!$H$5-'СЕТ СН'!$H$21</f>
        <v>3709.96964862</v>
      </c>
      <c r="E101" s="36">
        <f>SUMIFS(СВЦЭМ!$D$33:$D$776,СВЦЭМ!$A$33:$A$776,$A101,СВЦЭМ!$B$33:$B$776,E$83)+'СЕТ СН'!$H$11+СВЦЭМ!$D$10+'СЕТ СН'!$H$5-'СЕТ СН'!$H$21</f>
        <v>3709.1757239899998</v>
      </c>
      <c r="F101" s="36">
        <f>SUMIFS(СВЦЭМ!$D$33:$D$776,СВЦЭМ!$A$33:$A$776,$A101,СВЦЭМ!$B$33:$B$776,F$83)+'СЕТ СН'!$H$11+СВЦЭМ!$D$10+'СЕТ СН'!$H$5-'СЕТ СН'!$H$21</f>
        <v>3703.6982115800001</v>
      </c>
      <c r="G101" s="36">
        <f>SUMIFS(СВЦЭМ!$D$33:$D$776,СВЦЭМ!$A$33:$A$776,$A101,СВЦЭМ!$B$33:$B$776,G$83)+'СЕТ СН'!$H$11+СВЦЭМ!$D$10+'СЕТ СН'!$H$5-'СЕТ СН'!$H$21</f>
        <v>3686.8589660600001</v>
      </c>
      <c r="H101" s="36">
        <f>SUMIFS(СВЦЭМ!$D$33:$D$776,СВЦЭМ!$A$33:$A$776,$A101,СВЦЭМ!$B$33:$B$776,H$83)+'СЕТ СН'!$H$11+СВЦЭМ!$D$10+'СЕТ СН'!$H$5-'СЕТ СН'!$H$21</f>
        <v>3654.8198716999996</v>
      </c>
      <c r="I101" s="36">
        <f>SUMIFS(СВЦЭМ!$D$33:$D$776,СВЦЭМ!$A$33:$A$776,$A101,СВЦЭМ!$B$33:$B$776,I$83)+'СЕТ СН'!$H$11+СВЦЭМ!$D$10+'СЕТ СН'!$H$5-'СЕТ СН'!$H$21</f>
        <v>3591.4171530900003</v>
      </c>
      <c r="J101" s="36">
        <f>SUMIFS(СВЦЭМ!$D$33:$D$776,СВЦЭМ!$A$33:$A$776,$A101,СВЦЭМ!$B$33:$B$776,J$83)+'СЕТ СН'!$H$11+СВЦЭМ!$D$10+'СЕТ СН'!$H$5-'СЕТ СН'!$H$21</f>
        <v>3544.6027302399998</v>
      </c>
      <c r="K101" s="36">
        <f>SUMIFS(СВЦЭМ!$D$33:$D$776,СВЦЭМ!$A$33:$A$776,$A101,СВЦЭМ!$B$33:$B$776,K$83)+'СЕТ СН'!$H$11+СВЦЭМ!$D$10+'СЕТ СН'!$H$5-'СЕТ СН'!$H$21</f>
        <v>3543.3446534599998</v>
      </c>
      <c r="L101" s="36">
        <f>SUMIFS(СВЦЭМ!$D$33:$D$776,СВЦЭМ!$A$33:$A$776,$A101,СВЦЭМ!$B$33:$B$776,L$83)+'СЕТ СН'!$H$11+СВЦЭМ!$D$10+'СЕТ СН'!$H$5-'СЕТ СН'!$H$21</f>
        <v>3541.5285529900002</v>
      </c>
      <c r="M101" s="36">
        <f>SUMIFS(СВЦЭМ!$D$33:$D$776,СВЦЭМ!$A$33:$A$776,$A101,СВЦЭМ!$B$33:$B$776,M$83)+'СЕТ СН'!$H$11+СВЦЭМ!$D$10+'СЕТ СН'!$H$5-'СЕТ СН'!$H$21</f>
        <v>3554.4834709100001</v>
      </c>
      <c r="N101" s="36">
        <f>SUMIFS(СВЦЭМ!$D$33:$D$776,СВЦЭМ!$A$33:$A$776,$A101,СВЦЭМ!$B$33:$B$776,N$83)+'СЕТ СН'!$H$11+СВЦЭМ!$D$10+'СЕТ СН'!$H$5-'СЕТ СН'!$H$21</f>
        <v>3576.0019377799999</v>
      </c>
      <c r="O101" s="36">
        <f>SUMIFS(СВЦЭМ!$D$33:$D$776,СВЦЭМ!$A$33:$A$776,$A101,СВЦЭМ!$B$33:$B$776,O$83)+'СЕТ СН'!$H$11+СВЦЭМ!$D$10+'СЕТ СН'!$H$5-'СЕТ СН'!$H$21</f>
        <v>3574.29481541</v>
      </c>
      <c r="P101" s="36">
        <f>SUMIFS(СВЦЭМ!$D$33:$D$776,СВЦЭМ!$A$33:$A$776,$A101,СВЦЭМ!$B$33:$B$776,P$83)+'СЕТ СН'!$H$11+СВЦЭМ!$D$10+'СЕТ СН'!$H$5-'СЕТ СН'!$H$21</f>
        <v>3581.0545143899999</v>
      </c>
      <c r="Q101" s="36">
        <f>SUMIFS(СВЦЭМ!$D$33:$D$776,СВЦЭМ!$A$33:$A$776,$A101,СВЦЭМ!$B$33:$B$776,Q$83)+'СЕТ СН'!$H$11+СВЦЭМ!$D$10+'СЕТ СН'!$H$5-'СЕТ СН'!$H$21</f>
        <v>3583.8038529400001</v>
      </c>
      <c r="R101" s="36">
        <f>SUMIFS(СВЦЭМ!$D$33:$D$776,СВЦЭМ!$A$33:$A$776,$A101,СВЦЭМ!$B$33:$B$776,R$83)+'СЕТ СН'!$H$11+СВЦЭМ!$D$10+'СЕТ СН'!$H$5-'СЕТ СН'!$H$21</f>
        <v>3586.6860010099999</v>
      </c>
      <c r="S101" s="36">
        <f>SUMIFS(СВЦЭМ!$D$33:$D$776,СВЦЭМ!$A$33:$A$776,$A101,СВЦЭМ!$B$33:$B$776,S$83)+'СЕТ СН'!$H$11+СВЦЭМ!$D$10+'СЕТ СН'!$H$5-'СЕТ СН'!$H$21</f>
        <v>3590.13116184</v>
      </c>
      <c r="T101" s="36">
        <f>SUMIFS(СВЦЭМ!$D$33:$D$776,СВЦЭМ!$A$33:$A$776,$A101,СВЦЭМ!$B$33:$B$776,T$83)+'СЕТ СН'!$H$11+СВЦЭМ!$D$10+'СЕТ СН'!$H$5-'СЕТ СН'!$H$21</f>
        <v>3578.64352994</v>
      </c>
      <c r="U101" s="36">
        <f>SUMIFS(СВЦЭМ!$D$33:$D$776,СВЦЭМ!$A$33:$A$776,$A101,СВЦЭМ!$B$33:$B$776,U$83)+'СЕТ СН'!$H$11+СВЦЭМ!$D$10+'СЕТ СН'!$H$5-'СЕТ СН'!$H$21</f>
        <v>3583.6164896199998</v>
      </c>
      <c r="V101" s="36">
        <f>SUMIFS(СВЦЭМ!$D$33:$D$776,СВЦЭМ!$A$33:$A$776,$A101,СВЦЭМ!$B$33:$B$776,V$83)+'СЕТ СН'!$H$11+СВЦЭМ!$D$10+'СЕТ СН'!$H$5-'СЕТ СН'!$H$21</f>
        <v>3604.43938682</v>
      </c>
      <c r="W101" s="36">
        <f>SUMIFS(СВЦЭМ!$D$33:$D$776,СВЦЭМ!$A$33:$A$776,$A101,СВЦЭМ!$B$33:$B$776,W$83)+'СЕТ СН'!$H$11+СВЦЭМ!$D$10+'СЕТ СН'!$H$5-'СЕТ СН'!$H$21</f>
        <v>3619.1824092000002</v>
      </c>
      <c r="X101" s="36">
        <f>SUMIFS(СВЦЭМ!$D$33:$D$776,СВЦЭМ!$A$33:$A$776,$A101,СВЦЭМ!$B$33:$B$776,X$83)+'СЕТ СН'!$H$11+СВЦЭМ!$D$10+'СЕТ СН'!$H$5-'СЕТ СН'!$H$21</f>
        <v>3612.7680909599999</v>
      </c>
      <c r="Y101" s="36">
        <f>SUMIFS(СВЦЭМ!$D$33:$D$776,СВЦЭМ!$A$33:$A$776,$A101,СВЦЭМ!$B$33:$B$776,Y$83)+'СЕТ СН'!$H$11+СВЦЭМ!$D$10+'СЕТ СН'!$H$5-'СЕТ СН'!$H$21</f>
        <v>3645.0342808899995</v>
      </c>
    </row>
    <row r="102" spans="1:25" ht="15.75" x14ac:dyDescent="0.2">
      <c r="A102" s="35">
        <f t="shared" si="2"/>
        <v>43484</v>
      </c>
      <c r="B102" s="36">
        <f>SUMIFS(СВЦЭМ!$D$33:$D$776,СВЦЭМ!$A$33:$A$776,$A102,СВЦЭМ!$B$33:$B$776,B$83)+'СЕТ СН'!$H$11+СВЦЭМ!$D$10+'СЕТ СН'!$H$5-'СЕТ СН'!$H$21</f>
        <v>3710.70425415</v>
      </c>
      <c r="C102" s="36">
        <f>SUMIFS(СВЦЭМ!$D$33:$D$776,СВЦЭМ!$A$33:$A$776,$A102,СВЦЭМ!$B$33:$B$776,C$83)+'СЕТ СН'!$H$11+СВЦЭМ!$D$10+'СЕТ СН'!$H$5-'СЕТ СН'!$H$21</f>
        <v>3717.33109715</v>
      </c>
      <c r="D102" s="36">
        <f>SUMIFS(СВЦЭМ!$D$33:$D$776,СВЦЭМ!$A$33:$A$776,$A102,СВЦЭМ!$B$33:$B$776,D$83)+'СЕТ СН'!$H$11+СВЦЭМ!$D$10+'СЕТ СН'!$H$5-'СЕТ СН'!$H$21</f>
        <v>3713.8257010999996</v>
      </c>
      <c r="E102" s="36">
        <f>SUMIFS(СВЦЭМ!$D$33:$D$776,СВЦЭМ!$A$33:$A$776,$A102,СВЦЭМ!$B$33:$B$776,E$83)+'СЕТ СН'!$H$11+СВЦЭМ!$D$10+'СЕТ СН'!$H$5-'СЕТ СН'!$H$21</f>
        <v>3724.62699651</v>
      </c>
      <c r="F102" s="36">
        <f>SUMIFS(СВЦЭМ!$D$33:$D$776,СВЦЭМ!$A$33:$A$776,$A102,СВЦЭМ!$B$33:$B$776,F$83)+'СЕТ СН'!$H$11+СВЦЭМ!$D$10+'СЕТ СН'!$H$5-'СЕТ СН'!$H$21</f>
        <v>3719.8274016199998</v>
      </c>
      <c r="G102" s="36">
        <f>SUMIFS(СВЦЭМ!$D$33:$D$776,СВЦЭМ!$A$33:$A$776,$A102,СВЦЭМ!$B$33:$B$776,G$83)+'СЕТ СН'!$H$11+СВЦЭМ!$D$10+'СЕТ СН'!$H$5-'СЕТ СН'!$H$21</f>
        <v>3717.6840825499999</v>
      </c>
      <c r="H102" s="36">
        <f>SUMIFS(СВЦЭМ!$D$33:$D$776,СВЦЭМ!$A$33:$A$776,$A102,СВЦЭМ!$B$33:$B$776,H$83)+'СЕТ СН'!$H$11+СВЦЭМ!$D$10+'СЕТ СН'!$H$5-'СЕТ СН'!$H$21</f>
        <v>3694.5960953399999</v>
      </c>
      <c r="I102" s="36">
        <f>SUMIFS(СВЦЭМ!$D$33:$D$776,СВЦЭМ!$A$33:$A$776,$A102,СВЦЭМ!$B$33:$B$776,I$83)+'СЕТ СН'!$H$11+СВЦЭМ!$D$10+'СЕТ СН'!$H$5-'СЕТ СН'!$H$21</f>
        <v>3624.5520897199999</v>
      </c>
      <c r="J102" s="36">
        <f>SUMIFS(СВЦЭМ!$D$33:$D$776,СВЦЭМ!$A$33:$A$776,$A102,СВЦЭМ!$B$33:$B$776,J$83)+'СЕТ СН'!$H$11+СВЦЭМ!$D$10+'СЕТ СН'!$H$5-'СЕТ СН'!$H$21</f>
        <v>3594.1752805300002</v>
      </c>
      <c r="K102" s="36">
        <f>SUMIFS(СВЦЭМ!$D$33:$D$776,СВЦЭМ!$A$33:$A$776,$A102,СВЦЭМ!$B$33:$B$776,K$83)+'СЕТ СН'!$H$11+СВЦЭМ!$D$10+'СЕТ СН'!$H$5-'СЕТ СН'!$H$21</f>
        <v>3557.2711342500002</v>
      </c>
      <c r="L102" s="36">
        <f>SUMIFS(СВЦЭМ!$D$33:$D$776,СВЦЭМ!$A$33:$A$776,$A102,СВЦЭМ!$B$33:$B$776,L$83)+'СЕТ СН'!$H$11+СВЦЭМ!$D$10+'СЕТ СН'!$H$5-'СЕТ СН'!$H$21</f>
        <v>3540.5735843100001</v>
      </c>
      <c r="M102" s="36">
        <f>SUMIFS(СВЦЭМ!$D$33:$D$776,СВЦЭМ!$A$33:$A$776,$A102,СВЦЭМ!$B$33:$B$776,M$83)+'СЕТ СН'!$H$11+СВЦЭМ!$D$10+'СЕТ СН'!$H$5-'СЕТ СН'!$H$21</f>
        <v>3544.6744431299999</v>
      </c>
      <c r="N102" s="36">
        <f>SUMIFS(СВЦЭМ!$D$33:$D$776,СВЦЭМ!$A$33:$A$776,$A102,СВЦЭМ!$B$33:$B$776,N$83)+'СЕТ СН'!$H$11+СВЦЭМ!$D$10+'СЕТ СН'!$H$5-'СЕТ СН'!$H$21</f>
        <v>3560.0556062300002</v>
      </c>
      <c r="O102" s="36">
        <f>SUMIFS(СВЦЭМ!$D$33:$D$776,СВЦЭМ!$A$33:$A$776,$A102,СВЦЭМ!$B$33:$B$776,O$83)+'СЕТ СН'!$H$11+СВЦЭМ!$D$10+'СЕТ СН'!$H$5-'СЕТ СН'!$H$21</f>
        <v>3570.0013635099999</v>
      </c>
      <c r="P102" s="36">
        <f>SUMIFS(СВЦЭМ!$D$33:$D$776,СВЦЭМ!$A$33:$A$776,$A102,СВЦЭМ!$B$33:$B$776,P$83)+'СЕТ СН'!$H$11+СВЦЭМ!$D$10+'СЕТ СН'!$H$5-'СЕТ СН'!$H$21</f>
        <v>3593.5452918800001</v>
      </c>
      <c r="Q102" s="36">
        <f>SUMIFS(СВЦЭМ!$D$33:$D$776,СВЦЭМ!$A$33:$A$776,$A102,СВЦЭМ!$B$33:$B$776,Q$83)+'СЕТ СН'!$H$11+СВЦЭМ!$D$10+'СЕТ СН'!$H$5-'СЕТ СН'!$H$21</f>
        <v>3600.96383552</v>
      </c>
      <c r="R102" s="36">
        <f>SUMIFS(СВЦЭМ!$D$33:$D$776,СВЦЭМ!$A$33:$A$776,$A102,СВЦЭМ!$B$33:$B$776,R$83)+'СЕТ СН'!$H$11+СВЦЭМ!$D$10+'СЕТ СН'!$H$5-'СЕТ СН'!$H$21</f>
        <v>3601.75426462</v>
      </c>
      <c r="S102" s="36">
        <f>SUMIFS(СВЦЭМ!$D$33:$D$776,СВЦЭМ!$A$33:$A$776,$A102,СВЦЭМ!$B$33:$B$776,S$83)+'СЕТ СН'!$H$11+СВЦЭМ!$D$10+'СЕТ СН'!$H$5-'СЕТ СН'!$H$21</f>
        <v>3570.1477329899999</v>
      </c>
      <c r="T102" s="36">
        <f>SUMIFS(СВЦЭМ!$D$33:$D$776,СВЦЭМ!$A$33:$A$776,$A102,СВЦЭМ!$B$33:$B$776,T$83)+'СЕТ СН'!$H$11+СВЦЭМ!$D$10+'СЕТ СН'!$H$5-'СЕТ СН'!$H$21</f>
        <v>3541.4042514100001</v>
      </c>
      <c r="U102" s="36">
        <f>SUMIFS(СВЦЭМ!$D$33:$D$776,СВЦЭМ!$A$33:$A$776,$A102,СВЦЭМ!$B$33:$B$776,U$83)+'СЕТ СН'!$H$11+СВЦЭМ!$D$10+'СЕТ СН'!$H$5-'СЕТ СН'!$H$21</f>
        <v>3535.2620876800001</v>
      </c>
      <c r="V102" s="36">
        <f>SUMIFS(СВЦЭМ!$D$33:$D$776,СВЦЭМ!$A$33:$A$776,$A102,СВЦЭМ!$B$33:$B$776,V$83)+'СЕТ СН'!$H$11+СВЦЭМ!$D$10+'СЕТ СН'!$H$5-'СЕТ СН'!$H$21</f>
        <v>3555.0184739199999</v>
      </c>
      <c r="W102" s="36">
        <f>SUMIFS(СВЦЭМ!$D$33:$D$776,СВЦЭМ!$A$33:$A$776,$A102,СВЦЭМ!$B$33:$B$776,W$83)+'СЕТ СН'!$H$11+СВЦЭМ!$D$10+'СЕТ СН'!$H$5-'СЕТ СН'!$H$21</f>
        <v>3578.2821259699999</v>
      </c>
      <c r="X102" s="36">
        <f>SUMIFS(СВЦЭМ!$D$33:$D$776,СВЦЭМ!$A$33:$A$776,$A102,СВЦЭМ!$B$33:$B$776,X$83)+'СЕТ СН'!$H$11+СВЦЭМ!$D$10+'СЕТ СН'!$H$5-'СЕТ СН'!$H$21</f>
        <v>3586.54878332</v>
      </c>
      <c r="Y102" s="36">
        <f>SUMIFS(СВЦЭМ!$D$33:$D$776,СВЦЭМ!$A$33:$A$776,$A102,СВЦЭМ!$B$33:$B$776,Y$83)+'СЕТ СН'!$H$11+СВЦЭМ!$D$10+'СЕТ СН'!$H$5-'СЕТ СН'!$H$21</f>
        <v>3633.2916776900001</v>
      </c>
    </row>
    <row r="103" spans="1:25" ht="15.75" x14ac:dyDescent="0.2">
      <c r="A103" s="35">
        <f t="shared" si="2"/>
        <v>43485</v>
      </c>
      <c r="B103" s="36">
        <f>SUMIFS(СВЦЭМ!$D$33:$D$776,СВЦЭМ!$A$33:$A$776,$A103,СВЦЭМ!$B$33:$B$776,B$83)+'СЕТ СН'!$H$11+СВЦЭМ!$D$10+'СЕТ СН'!$H$5-'СЕТ СН'!$H$21</f>
        <v>3693.6693551399999</v>
      </c>
      <c r="C103" s="36">
        <f>SUMIFS(СВЦЭМ!$D$33:$D$776,СВЦЭМ!$A$33:$A$776,$A103,СВЦЭМ!$B$33:$B$776,C$83)+'СЕТ СН'!$H$11+СВЦЭМ!$D$10+'СЕТ СН'!$H$5-'СЕТ СН'!$H$21</f>
        <v>3715.0095696999997</v>
      </c>
      <c r="D103" s="36">
        <f>SUMIFS(СВЦЭМ!$D$33:$D$776,СВЦЭМ!$A$33:$A$776,$A103,СВЦЭМ!$B$33:$B$776,D$83)+'СЕТ СН'!$H$11+СВЦЭМ!$D$10+'СЕТ СН'!$H$5-'СЕТ СН'!$H$21</f>
        <v>3745.2435677899998</v>
      </c>
      <c r="E103" s="36">
        <f>SUMIFS(СВЦЭМ!$D$33:$D$776,СВЦЭМ!$A$33:$A$776,$A103,СВЦЭМ!$B$33:$B$776,E$83)+'СЕТ СН'!$H$11+СВЦЭМ!$D$10+'СЕТ СН'!$H$5-'СЕТ СН'!$H$21</f>
        <v>3763.7859195800002</v>
      </c>
      <c r="F103" s="36">
        <f>SUMIFS(СВЦЭМ!$D$33:$D$776,СВЦЭМ!$A$33:$A$776,$A103,СВЦЭМ!$B$33:$B$776,F$83)+'СЕТ СН'!$H$11+СВЦЭМ!$D$10+'СЕТ СН'!$H$5-'СЕТ СН'!$H$21</f>
        <v>3753.6243590200002</v>
      </c>
      <c r="G103" s="36">
        <f>SUMIFS(СВЦЭМ!$D$33:$D$776,СВЦЭМ!$A$33:$A$776,$A103,СВЦЭМ!$B$33:$B$776,G$83)+'СЕТ СН'!$H$11+СВЦЭМ!$D$10+'СЕТ СН'!$H$5-'СЕТ СН'!$H$21</f>
        <v>3736.2623767</v>
      </c>
      <c r="H103" s="36">
        <f>SUMIFS(СВЦЭМ!$D$33:$D$776,СВЦЭМ!$A$33:$A$776,$A103,СВЦЭМ!$B$33:$B$776,H$83)+'СЕТ СН'!$H$11+СВЦЭМ!$D$10+'СЕТ СН'!$H$5-'СЕТ СН'!$H$21</f>
        <v>3716.0503290199999</v>
      </c>
      <c r="I103" s="36">
        <f>SUMIFS(СВЦЭМ!$D$33:$D$776,СВЦЭМ!$A$33:$A$776,$A103,СВЦЭМ!$B$33:$B$776,I$83)+'СЕТ СН'!$H$11+СВЦЭМ!$D$10+'СЕТ СН'!$H$5-'СЕТ СН'!$H$21</f>
        <v>3651.8431248199995</v>
      </c>
      <c r="J103" s="36">
        <f>SUMIFS(СВЦЭМ!$D$33:$D$776,СВЦЭМ!$A$33:$A$776,$A103,СВЦЭМ!$B$33:$B$776,J$83)+'СЕТ СН'!$H$11+СВЦЭМ!$D$10+'СЕТ СН'!$H$5-'СЕТ СН'!$H$21</f>
        <v>3602.52222347</v>
      </c>
      <c r="K103" s="36">
        <f>SUMIFS(СВЦЭМ!$D$33:$D$776,СВЦЭМ!$A$33:$A$776,$A103,СВЦЭМ!$B$33:$B$776,K$83)+'СЕТ СН'!$H$11+СВЦЭМ!$D$10+'СЕТ СН'!$H$5-'СЕТ СН'!$H$21</f>
        <v>3569.2932476999999</v>
      </c>
      <c r="L103" s="36">
        <f>SUMIFS(СВЦЭМ!$D$33:$D$776,СВЦЭМ!$A$33:$A$776,$A103,СВЦЭМ!$B$33:$B$776,L$83)+'СЕТ СН'!$H$11+СВЦЭМ!$D$10+'СЕТ СН'!$H$5-'СЕТ СН'!$H$21</f>
        <v>3546.6960748299998</v>
      </c>
      <c r="M103" s="36">
        <f>SUMIFS(СВЦЭМ!$D$33:$D$776,СВЦЭМ!$A$33:$A$776,$A103,СВЦЭМ!$B$33:$B$776,M$83)+'СЕТ СН'!$H$11+СВЦЭМ!$D$10+'СЕТ СН'!$H$5-'СЕТ СН'!$H$21</f>
        <v>3549.7609647600002</v>
      </c>
      <c r="N103" s="36">
        <f>SUMIFS(СВЦЭМ!$D$33:$D$776,СВЦЭМ!$A$33:$A$776,$A103,СВЦЭМ!$B$33:$B$776,N$83)+'СЕТ СН'!$H$11+СВЦЭМ!$D$10+'СЕТ СН'!$H$5-'СЕТ СН'!$H$21</f>
        <v>3574.6920244399998</v>
      </c>
      <c r="O103" s="36">
        <f>SUMIFS(СВЦЭМ!$D$33:$D$776,СВЦЭМ!$A$33:$A$776,$A103,СВЦЭМ!$B$33:$B$776,O$83)+'СЕТ СН'!$H$11+СВЦЭМ!$D$10+'СЕТ СН'!$H$5-'СЕТ СН'!$H$21</f>
        <v>3599.7227636699999</v>
      </c>
      <c r="P103" s="36">
        <f>SUMIFS(СВЦЭМ!$D$33:$D$776,СВЦЭМ!$A$33:$A$776,$A103,СВЦЭМ!$B$33:$B$776,P$83)+'СЕТ СН'!$H$11+СВЦЭМ!$D$10+'СЕТ СН'!$H$5-'СЕТ СН'!$H$21</f>
        <v>3622.5619007200003</v>
      </c>
      <c r="Q103" s="36">
        <f>SUMIFS(СВЦЭМ!$D$33:$D$776,СВЦЭМ!$A$33:$A$776,$A103,СВЦЭМ!$B$33:$B$776,Q$83)+'СЕТ СН'!$H$11+СВЦЭМ!$D$10+'СЕТ СН'!$H$5-'СЕТ СН'!$H$21</f>
        <v>3613.6675181700002</v>
      </c>
      <c r="R103" s="36">
        <f>SUMIFS(СВЦЭМ!$D$33:$D$776,СВЦЭМ!$A$33:$A$776,$A103,СВЦЭМ!$B$33:$B$776,R$83)+'СЕТ СН'!$H$11+СВЦЭМ!$D$10+'СЕТ СН'!$H$5-'СЕТ СН'!$H$21</f>
        <v>3604.9202386400002</v>
      </c>
      <c r="S103" s="36">
        <f>SUMIFS(СВЦЭМ!$D$33:$D$776,СВЦЭМ!$A$33:$A$776,$A103,СВЦЭМ!$B$33:$B$776,S$83)+'СЕТ СН'!$H$11+СВЦЭМ!$D$10+'СЕТ СН'!$H$5-'СЕТ СН'!$H$21</f>
        <v>3574.5997400900001</v>
      </c>
      <c r="T103" s="36">
        <f>SUMIFS(СВЦЭМ!$D$33:$D$776,СВЦЭМ!$A$33:$A$776,$A103,СВЦЭМ!$B$33:$B$776,T$83)+'СЕТ СН'!$H$11+СВЦЭМ!$D$10+'СЕТ СН'!$H$5-'СЕТ СН'!$H$21</f>
        <v>3538.19331405</v>
      </c>
      <c r="U103" s="36">
        <f>SUMIFS(СВЦЭМ!$D$33:$D$776,СВЦЭМ!$A$33:$A$776,$A103,СВЦЭМ!$B$33:$B$776,U$83)+'СЕТ СН'!$H$11+СВЦЭМ!$D$10+'СЕТ СН'!$H$5-'СЕТ СН'!$H$21</f>
        <v>3533.6694600199999</v>
      </c>
      <c r="V103" s="36">
        <f>SUMIFS(СВЦЭМ!$D$33:$D$776,СВЦЭМ!$A$33:$A$776,$A103,СВЦЭМ!$B$33:$B$776,V$83)+'СЕТ СН'!$H$11+СВЦЭМ!$D$10+'СЕТ СН'!$H$5-'СЕТ СН'!$H$21</f>
        <v>3547.1989308699999</v>
      </c>
      <c r="W103" s="36">
        <f>SUMIFS(СВЦЭМ!$D$33:$D$776,СВЦЭМ!$A$33:$A$776,$A103,СВЦЭМ!$B$33:$B$776,W$83)+'СЕТ СН'!$H$11+СВЦЭМ!$D$10+'СЕТ СН'!$H$5-'СЕТ СН'!$H$21</f>
        <v>3559.8483813799999</v>
      </c>
      <c r="X103" s="36">
        <f>SUMIFS(СВЦЭМ!$D$33:$D$776,СВЦЭМ!$A$33:$A$776,$A103,СВЦЭМ!$B$33:$B$776,X$83)+'СЕТ СН'!$H$11+СВЦЭМ!$D$10+'СЕТ СН'!$H$5-'СЕТ СН'!$H$21</f>
        <v>3577.8531501799998</v>
      </c>
      <c r="Y103" s="36">
        <f>SUMIFS(СВЦЭМ!$D$33:$D$776,СВЦЭМ!$A$33:$A$776,$A103,СВЦЭМ!$B$33:$B$776,Y$83)+'СЕТ СН'!$H$11+СВЦЭМ!$D$10+'СЕТ СН'!$H$5-'СЕТ СН'!$H$21</f>
        <v>3639.5361482399999</v>
      </c>
    </row>
    <row r="104" spans="1:25" ht="15.75" x14ac:dyDescent="0.2">
      <c r="A104" s="35">
        <f t="shared" si="2"/>
        <v>43486</v>
      </c>
      <c r="B104" s="36">
        <f>SUMIFS(СВЦЭМ!$D$33:$D$776,СВЦЭМ!$A$33:$A$776,$A104,СВЦЭМ!$B$33:$B$776,B$83)+'СЕТ СН'!$H$11+СВЦЭМ!$D$10+'СЕТ СН'!$H$5-'СЕТ СН'!$H$21</f>
        <v>3696.8654372599999</v>
      </c>
      <c r="C104" s="36">
        <f>SUMIFS(СВЦЭМ!$D$33:$D$776,СВЦЭМ!$A$33:$A$776,$A104,СВЦЭМ!$B$33:$B$776,C$83)+'СЕТ СН'!$H$11+СВЦЭМ!$D$10+'СЕТ СН'!$H$5-'СЕТ СН'!$H$21</f>
        <v>3724.7161507000001</v>
      </c>
      <c r="D104" s="36">
        <f>SUMIFS(СВЦЭМ!$D$33:$D$776,СВЦЭМ!$A$33:$A$776,$A104,СВЦЭМ!$B$33:$B$776,D$83)+'СЕТ СН'!$H$11+СВЦЭМ!$D$10+'СЕТ СН'!$H$5-'СЕТ СН'!$H$21</f>
        <v>3741.20261261</v>
      </c>
      <c r="E104" s="36">
        <f>SUMIFS(СВЦЭМ!$D$33:$D$776,СВЦЭМ!$A$33:$A$776,$A104,СВЦЭМ!$B$33:$B$776,E$83)+'СЕТ СН'!$H$11+СВЦЭМ!$D$10+'СЕТ СН'!$H$5-'СЕТ СН'!$H$21</f>
        <v>3758.4226441399996</v>
      </c>
      <c r="F104" s="36">
        <f>SUMIFS(СВЦЭМ!$D$33:$D$776,СВЦЭМ!$A$33:$A$776,$A104,СВЦЭМ!$B$33:$B$776,F$83)+'СЕТ СН'!$H$11+СВЦЭМ!$D$10+'СЕТ СН'!$H$5-'СЕТ СН'!$H$21</f>
        <v>3748.4233443200001</v>
      </c>
      <c r="G104" s="36">
        <f>SUMIFS(СВЦЭМ!$D$33:$D$776,СВЦЭМ!$A$33:$A$776,$A104,СВЦЭМ!$B$33:$B$776,G$83)+'СЕТ СН'!$H$11+СВЦЭМ!$D$10+'СЕТ СН'!$H$5-'СЕТ СН'!$H$21</f>
        <v>3743.1409679899998</v>
      </c>
      <c r="H104" s="36">
        <f>SUMIFS(СВЦЭМ!$D$33:$D$776,СВЦЭМ!$A$33:$A$776,$A104,СВЦЭМ!$B$33:$B$776,H$83)+'СЕТ СН'!$H$11+СВЦЭМ!$D$10+'СЕТ СН'!$H$5-'СЕТ СН'!$H$21</f>
        <v>3694.1712477699998</v>
      </c>
      <c r="I104" s="36">
        <f>SUMIFS(СВЦЭМ!$D$33:$D$776,СВЦЭМ!$A$33:$A$776,$A104,СВЦЭМ!$B$33:$B$776,I$83)+'СЕТ СН'!$H$11+СВЦЭМ!$D$10+'СЕТ СН'!$H$5-'СЕТ СН'!$H$21</f>
        <v>3618.5580212200002</v>
      </c>
      <c r="J104" s="36">
        <f>SUMIFS(СВЦЭМ!$D$33:$D$776,СВЦЭМ!$A$33:$A$776,$A104,СВЦЭМ!$B$33:$B$776,J$83)+'СЕТ СН'!$H$11+СВЦЭМ!$D$10+'СЕТ СН'!$H$5-'СЕТ СН'!$H$21</f>
        <v>3584.8803265400002</v>
      </c>
      <c r="K104" s="36">
        <f>SUMIFS(СВЦЭМ!$D$33:$D$776,СВЦЭМ!$A$33:$A$776,$A104,СВЦЭМ!$B$33:$B$776,K$83)+'СЕТ СН'!$H$11+СВЦЭМ!$D$10+'СЕТ СН'!$H$5-'СЕТ СН'!$H$21</f>
        <v>3580.57346745</v>
      </c>
      <c r="L104" s="36">
        <f>SUMIFS(СВЦЭМ!$D$33:$D$776,СВЦЭМ!$A$33:$A$776,$A104,СВЦЭМ!$B$33:$B$776,L$83)+'СЕТ СН'!$H$11+СВЦЭМ!$D$10+'СЕТ СН'!$H$5-'СЕТ СН'!$H$21</f>
        <v>3573.1931931399999</v>
      </c>
      <c r="M104" s="36">
        <f>SUMIFS(СВЦЭМ!$D$33:$D$776,СВЦЭМ!$A$33:$A$776,$A104,СВЦЭМ!$B$33:$B$776,M$83)+'СЕТ СН'!$H$11+СВЦЭМ!$D$10+'СЕТ СН'!$H$5-'СЕТ СН'!$H$21</f>
        <v>3578.5901399499999</v>
      </c>
      <c r="N104" s="36">
        <f>SUMIFS(СВЦЭМ!$D$33:$D$776,СВЦЭМ!$A$33:$A$776,$A104,СВЦЭМ!$B$33:$B$776,N$83)+'СЕТ СН'!$H$11+СВЦЭМ!$D$10+'СЕТ СН'!$H$5-'СЕТ СН'!$H$21</f>
        <v>3581.7321509799999</v>
      </c>
      <c r="O104" s="36">
        <f>SUMIFS(СВЦЭМ!$D$33:$D$776,СВЦЭМ!$A$33:$A$776,$A104,СВЦЭМ!$B$33:$B$776,O$83)+'СЕТ СН'!$H$11+СВЦЭМ!$D$10+'СЕТ СН'!$H$5-'СЕТ СН'!$H$21</f>
        <v>3572.8527911700003</v>
      </c>
      <c r="P104" s="36">
        <f>SUMIFS(СВЦЭМ!$D$33:$D$776,СВЦЭМ!$A$33:$A$776,$A104,СВЦЭМ!$B$33:$B$776,P$83)+'СЕТ СН'!$H$11+СВЦЭМ!$D$10+'СЕТ СН'!$H$5-'СЕТ СН'!$H$21</f>
        <v>3573.6743594300001</v>
      </c>
      <c r="Q104" s="36">
        <f>SUMIFS(СВЦЭМ!$D$33:$D$776,СВЦЭМ!$A$33:$A$776,$A104,СВЦЭМ!$B$33:$B$776,Q$83)+'СЕТ СН'!$H$11+СВЦЭМ!$D$10+'СЕТ СН'!$H$5-'СЕТ СН'!$H$21</f>
        <v>3580.5212026499999</v>
      </c>
      <c r="R104" s="36">
        <f>SUMIFS(СВЦЭМ!$D$33:$D$776,СВЦЭМ!$A$33:$A$776,$A104,СВЦЭМ!$B$33:$B$776,R$83)+'СЕТ СН'!$H$11+СВЦЭМ!$D$10+'СЕТ СН'!$H$5-'СЕТ СН'!$H$21</f>
        <v>3584.0116303200002</v>
      </c>
      <c r="S104" s="36">
        <f>SUMIFS(СВЦЭМ!$D$33:$D$776,СВЦЭМ!$A$33:$A$776,$A104,СВЦЭМ!$B$33:$B$776,S$83)+'СЕТ СН'!$H$11+СВЦЭМ!$D$10+'СЕТ СН'!$H$5-'СЕТ СН'!$H$21</f>
        <v>3582.7008308200002</v>
      </c>
      <c r="T104" s="36">
        <f>SUMIFS(СВЦЭМ!$D$33:$D$776,СВЦЭМ!$A$33:$A$776,$A104,СВЦЭМ!$B$33:$B$776,T$83)+'СЕТ СН'!$H$11+СВЦЭМ!$D$10+'СЕТ СН'!$H$5-'СЕТ СН'!$H$21</f>
        <v>3569.4782799499999</v>
      </c>
      <c r="U104" s="36">
        <f>SUMIFS(СВЦЭМ!$D$33:$D$776,СВЦЭМ!$A$33:$A$776,$A104,СВЦЭМ!$B$33:$B$776,U$83)+'СЕТ СН'!$H$11+СВЦЭМ!$D$10+'СЕТ СН'!$H$5-'СЕТ СН'!$H$21</f>
        <v>3574.5679126800001</v>
      </c>
      <c r="V104" s="36">
        <f>SUMIFS(СВЦЭМ!$D$33:$D$776,СВЦЭМ!$A$33:$A$776,$A104,СВЦЭМ!$B$33:$B$776,V$83)+'СЕТ СН'!$H$11+СВЦЭМ!$D$10+'СЕТ СН'!$H$5-'СЕТ СН'!$H$21</f>
        <v>3582.4740939799999</v>
      </c>
      <c r="W104" s="36">
        <f>SUMIFS(СВЦЭМ!$D$33:$D$776,СВЦЭМ!$A$33:$A$776,$A104,СВЦЭМ!$B$33:$B$776,W$83)+'СЕТ СН'!$H$11+СВЦЭМ!$D$10+'СЕТ СН'!$H$5-'СЕТ СН'!$H$21</f>
        <v>3590.8342224200001</v>
      </c>
      <c r="X104" s="36">
        <f>SUMIFS(СВЦЭМ!$D$33:$D$776,СВЦЭМ!$A$33:$A$776,$A104,СВЦЭМ!$B$33:$B$776,X$83)+'СЕТ СН'!$H$11+СВЦЭМ!$D$10+'СЕТ СН'!$H$5-'СЕТ СН'!$H$21</f>
        <v>3585.3042444900002</v>
      </c>
      <c r="Y104" s="36">
        <f>SUMIFS(СВЦЭМ!$D$33:$D$776,СВЦЭМ!$A$33:$A$776,$A104,СВЦЭМ!$B$33:$B$776,Y$83)+'СЕТ СН'!$H$11+СВЦЭМ!$D$10+'СЕТ СН'!$H$5-'СЕТ СН'!$H$21</f>
        <v>3629.4539109799998</v>
      </c>
    </row>
    <row r="105" spans="1:25" ht="15.75" x14ac:dyDescent="0.2">
      <c r="A105" s="35">
        <f t="shared" si="2"/>
        <v>43487</v>
      </c>
      <c r="B105" s="36">
        <f>SUMIFS(СВЦЭМ!$D$33:$D$776,СВЦЭМ!$A$33:$A$776,$A105,СВЦЭМ!$B$33:$B$776,B$83)+'СЕТ СН'!$H$11+СВЦЭМ!$D$10+'СЕТ СН'!$H$5-'СЕТ СН'!$H$21</f>
        <v>3695.2546982200001</v>
      </c>
      <c r="C105" s="36">
        <f>SUMIFS(СВЦЭМ!$D$33:$D$776,СВЦЭМ!$A$33:$A$776,$A105,СВЦЭМ!$B$33:$B$776,C$83)+'СЕТ СН'!$H$11+СВЦЭМ!$D$10+'СЕТ СН'!$H$5-'СЕТ СН'!$H$21</f>
        <v>3726.6100088899998</v>
      </c>
      <c r="D105" s="36">
        <f>SUMIFS(СВЦЭМ!$D$33:$D$776,СВЦЭМ!$A$33:$A$776,$A105,СВЦЭМ!$B$33:$B$776,D$83)+'СЕТ СН'!$H$11+СВЦЭМ!$D$10+'СЕТ СН'!$H$5-'СЕТ СН'!$H$21</f>
        <v>3738.34881344</v>
      </c>
      <c r="E105" s="36">
        <f>SUMIFS(СВЦЭМ!$D$33:$D$776,СВЦЭМ!$A$33:$A$776,$A105,СВЦЭМ!$B$33:$B$776,E$83)+'СЕТ СН'!$H$11+СВЦЭМ!$D$10+'СЕТ СН'!$H$5-'СЕТ СН'!$H$21</f>
        <v>3741.1159503700001</v>
      </c>
      <c r="F105" s="36">
        <f>SUMIFS(СВЦЭМ!$D$33:$D$776,СВЦЭМ!$A$33:$A$776,$A105,СВЦЭМ!$B$33:$B$776,F$83)+'СЕТ СН'!$H$11+СВЦЭМ!$D$10+'СЕТ СН'!$H$5-'СЕТ СН'!$H$21</f>
        <v>3728.4546120099999</v>
      </c>
      <c r="G105" s="36">
        <f>SUMIFS(СВЦЭМ!$D$33:$D$776,СВЦЭМ!$A$33:$A$776,$A105,СВЦЭМ!$B$33:$B$776,G$83)+'СЕТ СН'!$H$11+СВЦЭМ!$D$10+'СЕТ СН'!$H$5-'СЕТ СН'!$H$21</f>
        <v>3707.83458776</v>
      </c>
      <c r="H105" s="36">
        <f>SUMIFS(СВЦЭМ!$D$33:$D$776,СВЦЭМ!$A$33:$A$776,$A105,СВЦЭМ!$B$33:$B$776,H$83)+'СЕТ СН'!$H$11+СВЦЭМ!$D$10+'СЕТ СН'!$H$5-'СЕТ СН'!$H$21</f>
        <v>3659.7375985999997</v>
      </c>
      <c r="I105" s="36">
        <f>SUMIFS(СВЦЭМ!$D$33:$D$776,СВЦЭМ!$A$33:$A$776,$A105,СВЦЭМ!$B$33:$B$776,I$83)+'СЕТ СН'!$H$11+СВЦЭМ!$D$10+'СЕТ СН'!$H$5-'СЕТ СН'!$H$21</f>
        <v>3599.39871343</v>
      </c>
      <c r="J105" s="36">
        <f>SUMIFS(СВЦЭМ!$D$33:$D$776,СВЦЭМ!$A$33:$A$776,$A105,СВЦЭМ!$B$33:$B$776,J$83)+'СЕТ СН'!$H$11+СВЦЭМ!$D$10+'СЕТ СН'!$H$5-'СЕТ СН'!$H$21</f>
        <v>3571.2007171800001</v>
      </c>
      <c r="K105" s="36">
        <f>SUMIFS(СВЦЭМ!$D$33:$D$776,СВЦЭМ!$A$33:$A$776,$A105,СВЦЭМ!$B$33:$B$776,K$83)+'СЕТ СН'!$H$11+СВЦЭМ!$D$10+'СЕТ СН'!$H$5-'СЕТ СН'!$H$21</f>
        <v>3565.0550430399999</v>
      </c>
      <c r="L105" s="36">
        <f>SUMIFS(СВЦЭМ!$D$33:$D$776,СВЦЭМ!$A$33:$A$776,$A105,СВЦЭМ!$B$33:$B$776,L$83)+'СЕТ СН'!$H$11+СВЦЭМ!$D$10+'СЕТ СН'!$H$5-'СЕТ СН'!$H$21</f>
        <v>3569.2278200800001</v>
      </c>
      <c r="M105" s="36">
        <f>SUMIFS(СВЦЭМ!$D$33:$D$776,СВЦЭМ!$A$33:$A$776,$A105,СВЦЭМ!$B$33:$B$776,M$83)+'СЕТ СН'!$H$11+СВЦЭМ!$D$10+'СЕТ СН'!$H$5-'СЕТ СН'!$H$21</f>
        <v>3579.0282114900001</v>
      </c>
      <c r="N105" s="36">
        <f>SUMIFS(СВЦЭМ!$D$33:$D$776,СВЦЭМ!$A$33:$A$776,$A105,СВЦЭМ!$B$33:$B$776,N$83)+'СЕТ СН'!$H$11+СВЦЭМ!$D$10+'СЕТ СН'!$H$5-'СЕТ СН'!$H$21</f>
        <v>3580.37957405</v>
      </c>
      <c r="O105" s="36">
        <f>SUMIFS(СВЦЭМ!$D$33:$D$776,СВЦЭМ!$A$33:$A$776,$A105,СВЦЭМ!$B$33:$B$776,O$83)+'СЕТ СН'!$H$11+СВЦЭМ!$D$10+'СЕТ СН'!$H$5-'СЕТ СН'!$H$21</f>
        <v>3574.04573046</v>
      </c>
      <c r="P105" s="36">
        <f>SUMIFS(СВЦЭМ!$D$33:$D$776,СВЦЭМ!$A$33:$A$776,$A105,СВЦЭМ!$B$33:$B$776,P$83)+'СЕТ СН'!$H$11+СВЦЭМ!$D$10+'СЕТ СН'!$H$5-'СЕТ СН'!$H$21</f>
        <v>3577.5734353299999</v>
      </c>
      <c r="Q105" s="36">
        <f>SUMIFS(СВЦЭМ!$D$33:$D$776,СВЦЭМ!$A$33:$A$776,$A105,СВЦЭМ!$B$33:$B$776,Q$83)+'СЕТ СН'!$H$11+СВЦЭМ!$D$10+'СЕТ СН'!$H$5-'СЕТ СН'!$H$21</f>
        <v>3583.3855678099999</v>
      </c>
      <c r="R105" s="36">
        <f>SUMIFS(СВЦЭМ!$D$33:$D$776,СВЦЭМ!$A$33:$A$776,$A105,СВЦЭМ!$B$33:$B$776,R$83)+'СЕТ СН'!$H$11+СВЦЭМ!$D$10+'СЕТ СН'!$H$5-'СЕТ СН'!$H$21</f>
        <v>3587.5623080200003</v>
      </c>
      <c r="S105" s="36">
        <f>SUMIFS(СВЦЭМ!$D$33:$D$776,СВЦЭМ!$A$33:$A$776,$A105,СВЦЭМ!$B$33:$B$776,S$83)+'СЕТ СН'!$H$11+СВЦЭМ!$D$10+'СЕТ СН'!$H$5-'СЕТ СН'!$H$21</f>
        <v>3583.0935039999999</v>
      </c>
      <c r="T105" s="36">
        <f>SUMIFS(СВЦЭМ!$D$33:$D$776,СВЦЭМ!$A$33:$A$776,$A105,СВЦЭМ!$B$33:$B$776,T$83)+'СЕТ СН'!$H$11+СВЦЭМ!$D$10+'СЕТ СН'!$H$5-'СЕТ СН'!$H$21</f>
        <v>3569.4973662699999</v>
      </c>
      <c r="U105" s="36">
        <f>SUMIFS(СВЦЭМ!$D$33:$D$776,СВЦЭМ!$A$33:$A$776,$A105,СВЦЭМ!$B$33:$B$776,U$83)+'СЕТ СН'!$H$11+СВЦЭМ!$D$10+'СЕТ СН'!$H$5-'СЕТ СН'!$H$21</f>
        <v>3567.3145</v>
      </c>
      <c r="V105" s="36">
        <f>SUMIFS(СВЦЭМ!$D$33:$D$776,СВЦЭМ!$A$33:$A$776,$A105,СВЦЭМ!$B$33:$B$776,V$83)+'СЕТ СН'!$H$11+СВЦЭМ!$D$10+'СЕТ СН'!$H$5-'СЕТ СН'!$H$21</f>
        <v>3581.3396163699999</v>
      </c>
      <c r="W105" s="36">
        <f>SUMIFS(СВЦЭМ!$D$33:$D$776,СВЦЭМ!$A$33:$A$776,$A105,СВЦЭМ!$B$33:$B$776,W$83)+'СЕТ СН'!$H$11+СВЦЭМ!$D$10+'СЕТ СН'!$H$5-'СЕТ СН'!$H$21</f>
        <v>3592.4278990900002</v>
      </c>
      <c r="X105" s="36">
        <f>SUMIFS(СВЦЭМ!$D$33:$D$776,СВЦЭМ!$A$33:$A$776,$A105,СВЦЭМ!$B$33:$B$776,X$83)+'СЕТ СН'!$H$11+СВЦЭМ!$D$10+'СЕТ СН'!$H$5-'СЕТ СН'!$H$21</f>
        <v>3564.3329966800002</v>
      </c>
      <c r="Y105" s="36">
        <f>SUMIFS(СВЦЭМ!$D$33:$D$776,СВЦЭМ!$A$33:$A$776,$A105,СВЦЭМ!$B$33:$B$776,Y$83)+'СЕТ СН'!$H$11+СВЦЭМ!$D$10+'СЕТ СН'!$H$5-'СЕТ СН'!$H$21</f>
        <v>3610.52718572</v>
      </c>
    </row>
    <row r="106" spans="1:25" ht="15.75" x14ac:dyDescent="0.2">
      <c r="A106" s="35">
        <f t="shared" si="2"/>
        <v>43488</v>
      </c>
      <c r="B106" s="36">
        <f>SUMIFS(СВЦЭМ!$D$33:$D$776,СВЦЭМ!$A$33:$A$776,$A106,СВЦЭМ!$B$33:$B$776,B$83)+'СЕТ СН'!$H$11+СВЦЭМ!$D$10+'СЕТ СН'!$H$5-'СЕТ СН'!$H$21</f>
        <v>3697.6872955899998</v>
      </c>
      <c r="C106" s="36">
        <f>SUMIFS(СВЦЭМ!$D$33:$D$776,СВЦЭМ!$A$33:$A$776,$A106,СВЦЭМ!$B$33:$B$776,C$83)+'СЕТ СН'!$H$11+СВЦЭМ!$D$10+'СЕТ СН'!$H$5-'СЕТ СН'!$H$21</f>
        <v>3726.4433708199999</v>
      </c>
      <c r="D106" s="36">
        <f>SUMIFS(СВЦЭМ!$D$33:$D$776,СВЦЭМ!$A$33:$A$776,$A106,СВЦЭМ!$B$33:$B$776,D$83)+'СЕТ СН'!$H$11+СВЦЭМ!$D$10+'СЕТ СН'!$H$5-'СЕТ СН'!$H$21</f>
        <v>3744.2489057299999</v>
      </c>
      <c r="E106" s="36">
        <f>SUMIFS(СВЦЭМ!$D$33:$D$776,СВЦЭМ!$A$33:$A$776,$A106,СВЦЭМ!$B$33:$B$776,E$83)+'СЕТ СН'!$H$11+СВЦЭМ!$D$10+'СЕТ СН'!$H$5-'СЕТ СН'!$H$21</f>
        <v>3749.8947370899996</v>
      </c>
      <c r="F106" s="36">
        <f>SUMIFS(СВЦЭМ!$D$33:$D$776,СВЦЭМ!$A$33:$A$776,$A106,СВЦЭМ!$B$33:$B$776,F$83)+'СЕТ СН'!$H$11+СВЦЭМ!$D$10+'СЕТ СН'!$H$5-'СЕТ СН'!$H$21</f>
        <v>3743.2003961099999</v>
      </c>
      <c r="G106" s="36">
        <f>SUMIFS(СВЦЭМ!$D$33:$D$776,СВЦЭМ!$A$33:$A$776,$A106,СВЦЭМ!$B$33:$B$776,G$83)+'СЕТ СН'!$H$11+СВЦЭМ!$D$10+'СЕТ СН'!$H$5-'СЕТ СН'!$H$21</f>
        <v>3723.6667538800002</v>
      </c>
      <c r="H106" s="36">
        <f>SUMIFS(СВЦЭМ!$D$33:$D$776,СВЦЭМ!$A$33:$A$776,$A106,СВЦЭМ!$B$33:$B$776,H$83)+'СЕТ СН'!$H$11+СВЦЭМ!$D$10+'СЕТ СН'!$H$5-'СЕТ СН'!$H$21</f>
        <v>3674.5181548800001</v>
      </c>
      <c r="I106" s="36">
        <f>SUMIFS(СВЦЭМ!$D$33:$D$776,СВЦЭМ!$A$33:$A$776,$A106,СВЦЭМ!$B$33:$B$776,I$83)+'СЕТ СН'!$H$11+СВЦЭМ!$D$10+'СЕТ СН'!$H$5-'СЕТ СН'!$H$21</f>
        <v>3604.72556996</v>
      </c>
      <c r="J106" s="36">
        <f>SUMIFS(СВЦЭМ!$D$33:$D$776,СВЦЭМ!$A$33:$A$776,$A106,СВЦЭМ!$B$33:$B$776,J$83)+'СЕТ СН'!$H$11+СВЦЭМ!$D$10+'СЕТ СН'!$H$5-'СЕТ СН'!$H$21</f>
        <v>3569.5160796</v>
      </c>
      <c r="K106" s="36">
        <f>SUMIFS(СВЦЭМ!$D$33:$D$776,СВЦЭМ!$A$33:$A$776,$A106,СВЦЭМ!$B$33:$B$776,K$83)+'СЕТ СН'!$H$11+СВЦЭМ!$D$10+'СЕТ СН'!$H$5-'СЕТ СН'!$H$21</f>
        <v>3561.1982003499998</v>
      </c>
      <c r="L106" s="36">
        <f>SUMIFS(СВЦЭМ!$D$33:$D$776,СВЦЭМ!$A$33:$A$776,$A106,СВЦЭМ!$B$33:$B$776,L$83)+'СЕТ СН'!$H$11+СВЦЭМ!$D$10+'СЕТ СН'!$H$5-'СЕТ СН'!$H$21</f>
        <v>3556.6557151400002</v>
      </c>
      <c r="M106" s="36">
        <f>SUMIFS(СВЦЭМ!$D$33:$D$776,СВЦЭМ!$A$33:$A$776,$A106,СВЦЭМ!$B$33:$B$776,M$83)+'СЕТ СН'!$H$11+СВЦЭМ!$D$10+'СЕТ СН'!$H$5-'СЕТ СН'!$H$21</f>
        <v>3569.7979625299999</v>
      </c>
      <c r="N106" s="36">
        <f>SUMIFS(СВЦЭМ!$D$33:$D$776,СВЦЭМ!$A$33:$A$776,$A106,СВЦЭМ!$B$33:$B$776,N$83)+'СЕТ СН'!$H$11+СВЦЭМ!$D$10+'СЕТ СН'!$H$5-'СЕТ СН'!$H$21</f>
        <v>3567.88315706</v>
      </c>
      <c r="O106" s="36">
        <f>SUMIFS(СВЦЭМ!$D$33:$D$776,СВЦЭМ!$A$33:$A$776,$A106,СВЦЭМ!$B$33:$B$776,O$83)+'СЕТ СН'!$H$11+СВЦЭМ!$D$10+'СЕТ СН'!$H$5-'СЕТ СН'!$H$21</f>
        <v>3580.0979315599998</v>
      </c>
      <c r="P106" s="36">
        <f>SUMIFS(СВЦЭМ!$D$33:$D$776,СВЦЭМ!$A$33:$A$776,$A106,СВЦЭМ!$B$33:$B$776,P$83)+'СЕТ СН'!$H$11+СВЦЭМ!$D$10+'СЕТ СН'!$H$5-'СЕТ СН'!$H$21</f>
        <v>3591.5192980500001</v>
      </c>
      <c r="Q106" s="36">
        <f>SUMIFS(СВЦЭМ!$D$33:$D$776,СВЦЭМ!$A$33:$A$776,$A106,СВЦЭМ!$B$33:$B$776,Q$83)+'СЕТ СН'!$H$11+СВЦЭМ!$D$10+'СЕТ СН'!$H$5-'СЕТ СН'!$H$21</f>
        <v>3597.8056934699998</v>
      </c>
      <c r="R106" s="36">
        <f>SUMIFS(СВЦЭМ!$D$33:$D$776,СВЦЭМ!$A$33:$A$776,$A106,СВЦЭМ!$B$33:$B$776,R$83)+'СЕТ СН'!$H$11+СВЦЭМ!$D$10+'СЕТ СН'!$H$5-'СЕТ СН'!$H$21</f>
        <v>3603.6298656399999</v>
      </c>
      <c r="S106" s="36">
        <f>SUMIFS(СВЦЭМ!$D$33:$D$776,СВЦЭМ!$A$33:$A$776,$A106,СВЦЭМ!$B$33:$B$776,S$83)+'СЕТ СН'!$H$11+СВЦЭМ!$D$10+'СЕТ СН'!$H$5-'СЕТ СН'!$H$21</f>
        <v>3603.9167149599998</v>
      </c>
      <c r="T106" s="36">
        <f>SUMIFS(СВЦЭМ!$D$33:$D$776,СВЦЭМ!$A$33:$A$776,$A106,СВЦЭМ!$B$33:$B$776,T$83)+'СЕТ СН'!$H$11+СВЦЭМ!$D$10+'СЕТ СН'!$H$5-'СЕТ СН'!$H$21</f>
        <v>3565.3869665500001</v>
      </c>
      <c r="U106" s="36">
        <f>SUMIFS(СВЦЭМ!$D$33:$D$776,СВЦЭМ!$A$33:$A$776,$A106,СВЦЭМ!$B$33:$B$776,U$83)+'СЕТ СН'!$H$11+СВЦЭМ!$D$10+'СЕТ СН'!$H$5-'СЕТ СН'!$H$21</f>
        <v>3566.0639093300001</v>
      </c>
      <c r="V106" s="36">
        <f>SUMIFS(СВЦЭМ!$D$33:$D$776,СВЦЭМ!$A$33:$A$776,$A106,СВЦЭМ!$B$33:$B$776,V$83)+'СЕТ СН'!$H$11+СВЦЭМ!$D$10+'СЕТ СН'!$H$5-'СЕТ СН'!$H$21</f>
        <v>3581.7539804600001</v>
      </c>
      <c r="W106" s="36">
        <f>SUMIFS(СВЦЭМ!$D$33:$D$776,СВЦЭМ!$A$33:$A$776,$A106,СВЦЭМ!$B$33:$B$776,W$83)+'СЕТ СН'!$H$11+СВЦЭМ!$D$10+'СЕТ СН'!$H$5-'СЕТ СН'!$H$21</f>
        <v>3593.3641633299999</v>
      </c>
      <c r="X106" s="36">
        <f>SUMIFS(СВЦЭМ!$D$33:$D$776,СВЦЭМ!$A$33:$A$776,$A106,СВЦЭМ!$B$33:$B$776,X$83)+'СЕТ СН'!$H$11+СВЦЭМ!$D$10+'СЕТ СН'!$H$5-'СЕТ СН'!$H$21</f>
        <v>3579.0653093000001</v>
      </c>
      <c r="Y106" s="36">
        <f>SUMIFS(СВЦЭМ!$D$33:$D$776,СВЦЭМ!$A$33:$A$776,$A106,СВЦЭМ!$B$33:$B$776,Y$83)+'СЕТ СН'!$H$11+СВЦЭМ!$D$10+'СЕТ СН'!$H$5-'СЕТ СН'!$H$21</f>
        <v>3637.6497586400001</v>
      </c>
    </row>
    <row r="107" spans="1:25" ht="15.75" x14ac:dyDescent="0.2">
      <c r="A107" s="35">
        <f t="shared" si="2"/>
        <v>43489</v>
      </c>
      <c r="B107" s="36">
        <f>SUMIFS(СВЦЭМ!$D$33:$D$776,СВЦЭМ!$A$33:$A$776,$A107,СВЦЭМ!$B$33:$B$776,B$83)+'СЕТ СН'!$H$11+СВЦЭМ!$D$10+'СЕТ СН'!$H$5-'СЕТ СН'!$H$21</f>
        <v>3688.0535289099998</v>
      </c>
      <c r="C107" s="36">
        <f>SUMIFS(СВЦЭМ!$D$33:$D$776,СВЦЭМ!$A$33:$A$776,$A107,СВЦЭМ!$B$33:$B$776,C$83)+'СЕТ СН'!$H$11+СВЦЭМ!$D$10+'СЕТ СН'!$H$5-'СЕТ СН'!$H$21</f>
        <v>3727.9041609400001</v>
      </c>
      <c r="D107" s="36">
        <f>SUMIFS(СВЦЭМ!$D$33:$D$776,СВЦЭМ!$A$33:$A$776,$A107,СВЦЭМ!$B$33:$B$776,D$83)+'СЕТ СН'!$H$11+СВЦЭМ!$D$10+'СЕТ СН'!$H$5-'СЕТ СН'!$H$21</f>
        <v>3744.4261245899997</v>
      </c>
      <c r="E107" s="36">
        <f>SUMIFS(СВЦЭМ!$D$33:$D$776,СВЦЭМ!$A$33:$A$776,$A107,СВЦЭМ!$B$33:$B$776,E$83)+'СЕТ СН'!$H$11+СВЦЭМ!$D$10+'СЕТ СН'!$H$5-'СЕТ СН'!$H$21</f>
        <v>3743.3300995099999</v>
      </c>
      <c r="F107" s="36">
        <f>SUMIFS(СВЦЭМ!$D$33:$D$776,СВЦЭМ!$A$33:$A$776,$A107,СВЦЭМ!$B$33:$B$776,F$83)+'СЕТ СН'!$H$11+СВЦЭМ!$D$10+'СЕТ СН'!$H$5-'СЕТ СН'!$H$21</f>
        <v>3738.5523016099996</v>
      </c>
      <c r="G107" s="36">
        <f>SUMIFS(СВЦЭМ!$D$33:$D$776,СВЦЭМ!$A$33:$A$776,$A107,СВЦЭМ!$B$33:$B$776,G$83)+'СЕТ СН'!$H$11+СВЦЭМ!$D$10+'СЕТ СН'!$H$5-'СЕТ СН'!$H$21</f>
        <v>3711.01078388</v>
      </c>
      <c r="H107" s="36">
        <f>SUMIFS(СВЦЭМ!$D$33:$D$776,СВЦЭМ!$A$33:$A$776,$A107,СВЦЭМ!$B$33:$B$776,H$83)+'СЕТ СН'!$H$11+СВЦЭМ!$D$10+'СЕТ СН'!$H$5-'СЕТ СН'!$H$21</f>
        <v>3652.3265182999999</v>
      </c>
      <c r="I107" s="36">
        <f>SUMIFS(СВЦЭМ!$D$33:$D$776,СВЦЭМ!$A$33:$A$776,$A107,СВЦЭМ!$B$33:$B$776,I$83)+'СЕТ СН'!$H$11+СВЦЭМ!$D$10+'СЕТ СН'!$H$5-'СЕТ СН'!$H$21</f>
        <v>3591.1593456299997</v>
      </c>
      <c r="J107" s="36">
        <f>SUMIFS(СВЦЭМ!$D$33:$D$776,СВЦЭМ!$A$33:$A$776,$A107,СВЦЭМ!$B$33:$B$776,J$83)+'СЕТ СН'!$H$11+СВЦЭМ!$D$10+'СЕТ СН'!$H$5-'СЕТ СН'!$H$21</f>
        <v>3557.2391756500001</v>
      </c>
      <c r="K107" s="36">
        <f>SUMIFS(СВЦЭМ!$D$33:$D$776,СВЦЭМ!$A$33:$A$776,$A107,СВЦЭМ!$B$33:$B$776,K$83)+'СЕТ СН'!$H$11+СВЦЭМ!$D$10+'СЕТ СН'!$H$5-'СЕТ СН'!$H$21</f>
        <v>3561.56811909</v>
      </c>
      <c r="L107" s="36">
        <f>SUMIFS(СВЦЭМ!$D$33:$D$776,СВЦЭМ!$A$33:$A$776,$A107,СВЦЭМ!$B$33:$B$776,L$83)+'СЕТ СН'!$H$11+СВЦЭМ!$D$10+'СЕТ СН'!$H$5-'СЕТ СН'!$H$21</f>
        <v>3556.7767768799999</v>
      </c>
      <c r="M107" s="36">
        <f>SUMIFS(СВЦЭМ!$D$33:$D$776,СВЦЭМ!$A$33:$A$776,$A107,СВЦЭМ!$B$33:$B$776,M$83)+'СЕТ СН'!$H$11+СВЦЭМ!$D$10+'СЕТ СН'!$H$5-'СЕТ СН'!$H$21</f>
        <v>3556.8178884200001</v>
      </c>
      <c r="N107" s="36">
        <f>SUMIFS(СВЦЭМ!$D$33:$D$776,СВЦЭМ!$A$33:$A$776,$A107,СВЦЭМ!$B$33:$B$776,N$83)+'СЕТ СН'!$H$11+СВЦЭМ!$D$10+'СЕТ СН'!$H$5-'СЕТ СН'!$H$21</f>
        <v>3567.9677952000002</v>
      </c>
      <c r="O107" s="36">
        <f>SUMIFS(СВЦЭМ!$D$33:$D$776,СВЦЭМ!$A$33:$A$776,$A107,СВЦЭМ!$B$33:$B$776,O$83)+'СЕТ СН'!$H$11+СВЦЭМ!$D$10+'СЕТ СН'!$H$5-'СЕТ СН'!$H$21</f>
        <v>3569.17138372</v>
      </c>
      <c r="P107" s="36">
        <f>SUMIFS(СВЦЭМ!$D$33:$D$776,СВЦЭМ!$A$33:$A$776,$A107,СВЦЭМ!$B$33:$B$776,P$83)+'СЕТ СН'!$H$11+СВЦЭМ!$D$10+'СЕТ СН'!$H$5-'СЕТ СН'!$H$21</f>
        <v>3578.7063413699998</v>
      </c>
      <c r="Q107" s="36">
        <f>SUMIFS(СВЦЭМ!$D$33:$D$776,СВЦЭМ!$A$33:$A$776,$A107,СВЦЭМ!$B$33:$B$776,Q$83)+'СЕТ СН'!$H$11+СВЦЭМ!$D$10+'СЕТ СН'!$H$5-'СЕТ СН'!$H$21</f>
        <v>3591.1392249300002</v>
      </c>
      <c r="R107" s="36">
        <f>SUMIFS(СВЦЭМ!$D$33:$D$776,СВЦЭМ!$A$33:$A$776,$A107,СВЦЭМ!$B$33:$B$776,R$83)+'СЕТ СН'!$H$11+СВЦЭМ!$D$10+'СЕТ СН'!$H$5-'СЕТ СН'!$H$21</f>
        <v>3587.9777631699999</v>
      </c>
      <c r="S107" s="36">
        <f>SUMIFS(СВЦЭМ!$D$33:$D$776,СВЦЭМ!$A$33:$A$776,$A107,СВЦЭМ!$B$33:$B$776,S$83)+'СЕТ СН'!$H$11+СВЦЭМ!$D$10+'СЕТ СН'!$H$5-'СЕТ СН'!$H$21</f>
        <v>3590.70232136</v>
      </c>
      <c r="T107" s="36">
        <f>SUMIFS(СВЦЭМ!$D$33:$D$776,СВЦЭМ!$A$33:$A$776,$A107,СВЦЭМ!$B$33:$B$776,T$83)+'СЕТ СН'!$H$11+СВЦЭМ!$D$10+'СЕТ СН'!$H$5-'СЕТ СН'!$H$21</f>
        <v>3571.9181915200002</v>
      </c>
      <c r="U107" s="36">
        <f>SUMIFS(СВЦЭМ!$D$33:$D$776,СВЦЭМ!$A$33:$A$776,$A107,СВЦЭМ!$B$33:$B$776,U$83)+'СЕТ СН'!$H$11+СВЦЭМ!$D$10+'СЕТ СН'!$H$5-'СЕТ СН'!$H$21</f>
        <v>3576.79952839</v>
      </c>
      <c r="V107" s="36">
        <f>SUMIFS(СВЦЭМ!$D$33:$D$776,СВЦЭМ!$A$33:$A$776,$A107,СВЦЭМ!$B$33:$B$776,V$83)+'СЕТ СН'!$H$11+СВЦЭМ!$D$10+'СЕТ СН'!$H$5-'СЕТ СН'!$H$21</f>
        <v>3603.2062017799999</v>
      </c>
      <c r="W107" s="36">
        <f>SUMIFS(СВЦЭМ!$D$33:$D$776,СВЦЭМ!$A$33:$A$776,$A107,СВЦЭМ!$B$33:$B$776,W$83)+'СЕТ СН'!$H$11+СВЦЭМ!$D$10+'СЕТ СН'!$H$5-'СЕТ СН'!$H$21</f>
        <v>3626.36369479</v>
      </c>
      <c r="X107" s="36">
        <f>SUMIFS(СВЦЭМ!$D$33:$D$776,СВЦЭМ!$A$33:$A$776,$A107,СВЦЭМ!$B$33:$B$776,X$83)+'СЕТ СН'!$H$11+СВЦЭМ!$D$10+'СЕТ СН'!$H$5-'СЕТ СН'!$H$21</f>
        <v>3633.4104482000002</v>
      </c>
      <c r="Y107" s="36">
        <f>SUMIFS(СВЦЭМ!$D$33:$D$776,СВЦЭМ!$A$33:$A$776,$A107,СВЦЭМ!$B$33:$B$776,Y$83)+'СЕТ СН'!$H$11+СВЦЭМ!$D$10+'СЕТ СН'!$H$5-'СЕТ СН'!$H$21</f>
        <v>3667.6830929400003</v>
      </c>
    </row>
    <row r="108" spans="1:25" ht="15.75" x14ac:dyDescent="0.2">
      <c r="A108" s="35">
        <f t="shared" si="2"/>
        <v>43490</v>
      </c>
      <c r="B108" s="36">
        <f>SUMIFS(СВЦЭМ!$D$33:$D$776,СВЦЭМ!$A$33:$A$776,$A108,СВЦЭМ!$B$33:$B$776,B$83)+'СЕТ СН'!$H$11+СВЦЭМ!$D$10+'СЕТ СН'!$H$5-'СЕТ СН'!$H$21</f>
        <v>3701.3334070999999</v>
      </c>
      <c r="C108" s="36">
        <f>SUMIFS(СВЦЭМ!$D$33:$D$776,СВЦЭМ!$A$33:$A$776,$A108,СВЦЭМ!$B$33:$B$776,C$83)+'СЕТ СН'!$H$11+СВЦЭМ!$D$10+'СЕТ СН'!$H$5-'СЕТ СН'!$H$21</f>
        <v>3731.1858091599997</v>
      </c>
      <c r="D108" s="36">
        <f>SUMIFS(СВЦЭМ!$D$33:$D$776,СВЦЭМ!$A$33:$A$776,$A108,СВЦЭМ!$B$33:$B$776,D$83)+'СЕТ СН'!$H$11+СВЦЭМ!$D$10+'СЕТ СН'!$H$5-'СЕТ СН'!$H$21</f>
        <v>3745.45136078</v>
      </c>
      <c r="E108" s="36">
        <f>SUMIFS(СВЦЭМ!$D$33:$D$776,СВЦЭМ!$A$33:$A$776,$A108,СВЦЭМ!$B$33:$B$776,E$83)+'СЕТ СН'!$H$11+СВЦЭМ!$D$10+'СЕТ СН'!$H$5-'СЕТ СН'!$H$21</f>
        <v>3748.3069931099999</v>
      </c>
      <c r="F108" s="36">
        <f>SUMIFS(СВЦЭМ!$D$33:$D$776,СВЦЭМ!$A$33:$A$776,$A108,СВЦЭМ!$B$33:$B$776,F$83)+'СЕТ СН'!$H$11+СВЦЭМ!$D$10+'СЕТ СН'!$H$5-'СЕТ СН'!$H$21</f>
        <v>3746.9898395399996</v>
      </c>
      <c r="G108" s="36">
        <f>SUMIFS(СВЦЭМ!$D$33:$D$776,СВЦЭМ!$A$33:$A$776,$A108,СВЦЭМ!$B$33:$B$776,G$83)+'СЕТ СН'!$H$11+СВЦЭМ!$D$10+'СЕТ СН'!$H$5-'СЕТ СН'!$H$21</f>
        <v>3720.4525353399999</v>
      </c>
      <c r="H108" s="36">
        <f>SUMIFS(СВЦЭМ!$D$33:$D$776,СВЦЭМ!$A$33:$A$776,$A108,СВЦЭМ!$B$33:$B$776,H$83)+'СЕТ СН'!$H$11+СВЦЭМ!$D$10+'СЕТ СН'!$H$5-'СЕТ СН'!$H$21</f>
        <v>3661.5363929999999</v>
      </c>
      <c r="I108" s="36">
        <f>SUMIFS(СВЦЭМ!$D$33:$D$776,СВЦЭМ!$A$33:$A$776,$A108,СВЦЭМ!$B$33:$B$776,I$83)+'СЕТ СН'!$H$11+СВЦЭМ!$D$10+'СЕТ СН'!$H$5-'СЕТ СН'!$H$21</f>
        <v>3575.1093792199999</v>
      </c>
      <c r="J108" s="36">
        <f>SUMIFS(СВЦЭМ!$D$33:$D$776,СВЦЭМ!$A$33:$A$776,$A108,СВЦЭМ!$B$33:$B$776,J$83)+'СЕТ СН'!$H$11+СВЦЭМ!$D$10+'СЕТ СН'!$H$5-'СЕТ СН'!$H$21</f>
        <v>3543.7505038200002</v>
      </c>
      <c r="K108" s="36">
        <f>SUMIFS(СВЦЭМ!$D$33:$D$776,СВЦЭМ!$A$33:$A$776,$A108,СВЦЭМ!$B$33:$B$776,K$83)+'СЕТ СН'!$H$11+СВЦЭМ!$D$10+'СЕТ СН'!$H$5-'СЕТ СН'!$H$21</f>
        <v>3544.42646973</v>
      </c>
      <c r="L108" s="36">
        <f>SUMIFS(СВЦЭМ!$D$33:$D$776,СВЦЭМ!$A$33:$A$776,$A108,СВЦЭМ!$B$33:$B$776,L$83)+'СЕТ СН'!$H$11+СВЦЭМ!$D$10+'СЕТ СН'!$H$5-'СЕТ СН'!$H$21</f>
        <v>3549.9419960099999</v>
      </c>
      <c r="M108" s="36">
        <f>SUMIFS(СВЦЭМ!$D$33:$D$776,СВЦЭМ!$A$33:$A$776,$A108,СВЦЭМ!$B$33:$B$776,M$83)+'СЕТ СН'!$H$11+СВЦЭМ!$D$10+'СЕТ СН'!$H$5-'СЕТ СН'!$H$21</f>
        <v>3567.9882319399999</v>
      </c>
      <c r="N108" s="36">
        <f>SUMIFS(СВЦЭМ!$D$33:$D$776,СВЦЭМ!$A$33:$A$776,$A108,СВЦЭМ!$B$33:$B$776,N$83)+'СЕТ СН'!$H$11+СВЦЭМ!$D$10+'СЕТ СН'!$H$5-'СЕТ СН'!$H$21</f>
        <v>3585.6769915599998</v>
      </c>
      <c r="O108" s="36">
        <f>SUMIFS(СВЦЭМ!$D$33:$D$776,СВЦЭМ!$A$33:$A$776,$A108,СВЦЭМ!$B$33:$B$776,O$83)+'СЕТ СН'!$H$11+СВЦЭМ!$D$10+'СЕТ СН'!$H$5-'СЕТ СН'!$H$21</f>
        <v>3585.3670696099998</v>
      </c>
      <c r="P108" s="36">
        <f>SUMIFS(СВЦЭМ!$D$33:$D$776,СВЦЭМ!$A$33:$A$776,$A108,СВЦЭМ!$B$33:$B$776,P$83)+'СЕТ СН'!$H$11+СВЦЭМ!$D$10+'СЕТ СН'!$H$5-'СЕТ СН'!$H$21</f>
        <v>3591.27559191</v>
      </c>
      <c r="Q108" s="36">
        <f>SUMIFS(СВЦЭМ!$D$33:$D$776,СВЦЭМ!$A$33:$A$776,$A108,СВЦЭМ!$B$33:$B$776,Q$83)+'СЕТ СН'!$H$11+СВЦЭМ!$D$10+'СЕТ СН'!$H$5-'СЕТ СН'!$H$21</f>
        <v>3596.2481974699999</v>
      </c>
      <c r="R108" s="36">
        <f>SUMIFS(СВЦЭМ!$D$33:$D$776,СВЦЭМ!$A$33:$A$776,$A108,СВЦЭМ!$B$33:$B$776,R$83)+'СЕТ СН'!$H$11+СВЦЭМ!$D$10+'СЕТ СН'!$H$5-'СЕТ СН'!$H$21</f>
        <v>3603.9161902400001</v>
      </c>
      <c r="S108" s="36">
        <f>SUMIFS(СВЦЭМ!$D$33:$D$776,СВЦЭМ!$A$33:$A$776,$A108,СВЦЭМ!$B$33:$B$776,S$83)+'СЕТ СН'!$H$11+СВЦЭМ!$D$10+'СЕТ СН'!$H$5-'СЕТ СН'!$H$21</f>
        <v>3603.70906143</v>
      </c>
      <c r="T108" s="36">
        <f>SUMIFS(СВЦЭМ!$D$33:$D$776,СВЦЭМ!$A$33:$A$776,$A108,СВЦЭМ!$B$33:$B$776,T$83)+'СЕТ СН'!$H$11+СВЦЭМ!$D$10+'СЕТ СН'!$H$5-'СЕТ СН'!$H$21</f>
        <v>3570.1185930199999</v>
      </c>
      <c r="U108" s="36">
        <f>SUMIFS(СВЦЭМ!$D$33:$D$776,СВЦЭМ!$A$33:$A$776,$A108,СВЦЭМ!$B$33:$B$776,U$83)+'СЕТ СН'!$H$11+СВЦЭМ!$D$10+'СЕТ СН'!$H$5-'СЕТ СН'!$H$21</f>
        <v>3577.3833605600003</v>
      </c>
      <c r="V108" s="36">
        <f>SUMIFS(СВЦЭМ!$D$33:$D$776,СВЦЭМ!$A$33:$A$776,$A108,СВЦЭМ!$B$33:$B$776,V$83)+'СЕТ СН'!$H$11+СВЦЭМ!$D$10+'СЕТ СН'!$H$5-'СЕТ СН'!$H$21</f>
        <v>3579.3297216199999</v>
      </c>
      <c r="W108" s="36">
        <f>SUMIFS(СВЦЭМ!$D$33:$D$776,СВЦЭМ!$A$33:$A$776,$A108,СВЦЭМ!$B$33:$B$776,W$83)+'СЕТ СН'!$H$11+СВЦЭМ!$D$10+'СЕТ СН'!$H$5-'СЕТ СН'!$H$21</f>
        <v>3572.4961886900001</v>
      </c>
      <c r="X108" s="36">
        <f>SUMIFS(СВЦЭМ!$D$33:$D$776,СВЦЭМ!$A$33:$A$776,$A108,СВЦЭМ!$B$33:$B$776,X$83)+'СЕТ СН'!$H$11+СВЦЭМ!$D$10+'СЕТ СН'!$H$5-'СЕТ СН'!$H$21</f>
        <v>3580.1153890400001</v>
      </c>
      <c r="Y108" s="36">
        <f>SUMIFS(СВЦЭМ!$D$33:$D$776,СВЦЭМ!$A$33:$A$776,$A108,СВЦЭМ!$B$33:$B$776,Y$83)+'СЕТ СН'!$H$11+СВЦЭМ!$D$10+'СЕТ СН'!$H$5-'СЕТ СН'!$H$21</f>
        <v>3629.6786453300001</v>
      </c>
    </row>
    <row r="109" spans="1:25" ht="15.75" x14ac:dyDescent="0.2">
      <c r="A109" s="35">
        <f t="shared" si="2"/>
        <v>43491</v>
      </c>
      <c r="B109" s="36">
        <f>SUMIFS(СВЦЭМ!$D$33:$D$776,СВЦЭМ!$A$33:$A$776,$A109,СВЦЭМ!$B$33:$B$776,B$83)+'СЕТ СН'!$H$11+СВЦЭМ!$D$10+'СЕТ СН'!$H$5-'СЕТ СН'!$H$21</f>
        <v>3683.57776126</v>
      </c>
      <c r="C109" s="36">
        <f>SUMIFS(СВЦЭМ!$D$33:$D$776,СВЦЭМ!$A$33:$A$776,$A109,СВЦЭМ!$B$33:$B$776,C$83)+'СЕТ СН'!$H$11+СВЦЭМ!$D$10+'СЕТ СН'!$H$5-'СЕТ СН'!$H$21</f>
        <v>3711.1889458899996</v>
      </c>
      <c r="D109" s="36">
        <f>SUMIFS(СВЦЭМ!$D$33:$D$776,СВЦЭМ!$A$33:$A$776,$A109,СВЦЭМ!$B$33:$B$776,D$83)+'СЕТ СН'!$H$11+СВЦЭМ!$D$10+'СЕТ СН'!$H$5-'СЕТ СН'!$H$21</f>
        <v>3719.4061014999997</v>
      </c>
      <c r="E109" s="36">
        <f>SUMIFS(СВЦЭМ!$D$33:$D$776,СВЦЭМ!$A$33:$A$776,$A109,СВЦЭМ!$B$33:$B$776,E$83)+'СЕТ СН'!$H$11+СВЦЭМ!$D$10+'СЕТ СН'!$H$5-'СЕТ СН'!$H$21</f>
        <v>3725.0957107899999</v>
      </c>
      <c r="F109" s="36">
        <f>SUMIFS(СВЦЭМ!$D$33:$D$776,СВЦЭМ!$A$33:$A$776,$A109,СВЦЭМ!$B$33:$B$776,F$83)+'СЕТ СН'!$H$11+СВЦЭМ!$D$10+'СЕТ СН'!$H$5-'СЕТ СН'!$H$21</f>
        <v>3722.5911969499998</v>
      </c>
      <c r="G109" s="36">
        <f>SUMIFS(СВЦЭМ!$D$33:$D$776,СВЦЭМ!$A$33:$A$776,$A109,СВЦЭМ!$B$33:$B$776,G$83)+'СЕТ СН'!$H$11+СВЦЭМ!$D$10+'СЕТ СН'!$H$5-'СЕТ СН'!$H$21</f>
        <v>3716.32296705</v>
      </c>
      <c r="H109" s="36">
        <f>SUMIFS(СВЦЭМ!$D$33:$D$776,СВЦЭМ!$A$33:$A$776,$A109,СВЦЭМ!$B$33:$B$776,H$83)+'СЕТ СН'!$H$11+СВЦЭМ!$D$10+'СЕТ СН'!$H$5-'СЕТ СН'!$H$21</f>
        <v>3683.0008140199998</v>
      </c>
      <c r="I109" s="36">
        <f>SUMIFS(СВЦЭМ!$D$33:$D$776,СВЦЭМ!$A$33:$A$776,$A109,СВЦЭМ!$B$33:$B$776,I$83)+'СЕТ СН'!$H$11+СВЦЭМ!$D$10+'СЕТ СН'!$H$5-'СЕТ СН'!$H$21</f>
        <v>3629.0957091</v>
      </c>
      <c r="J109" s="36">
        <f>SUMIFS(СВЦЭМ!$D$33:$D$776,СВЦЭМ!$A$33:$A$776,$A109,СВЦЭМ!$B$33:$B$776,J$83)+'СЕТ СН'!$H$11+СВЦЭМ!$D$10+'СЕТ СН'!$H$5-'СЕТ СН'!$H$21</f>
        <v>3585.54426122</v>
      </c>
      <c r="K109" s="36">
        <f>SUMIFS(СВЦЭМ!$D$33:$D$776,СВЦЭМ!$A$33:$A$776,$A109,СВЦЭМ!$B$33:$B$776,K$83)+'СЕТ СН'!$H$11+СВЦЭМ!$D$10+'СЕТ СН'!$H$5-'СЕТ СН'!$H$21</f>
        <v>3557.8545994199999</v>
      </c>
      <c r="L109" s="36">
        <f>SUMIFS(СВЦЭМ!$D$33:$D$776,СВЦЭМ!$A$33:$A$776,$A109,СВЦЭМ!$B$33:$B$776,L$83)+'СЕТ СН'!$H$11+СВЦЭМ!$D$10+'СЕТ СН'!$H$5-'СЕТ СН'!$H$21</f>
        <v>3543.82934333</v>
      </c>
      <c r="M109" s="36">
        <f>SUMIFS(СВЦЭМ!$D$33:$D$776,СВЦЭМ!$A$33:$A$776,$A109,СВЦЭМ!$B$33:$B$776,M$83)+'СЕТ СН'!$H$11+СВЦЭМ!$D$10+'СЕТ СН'!$H$5-'СЕТ СН'!$H$21</f>
        <v>3546.2910347100001</v>
      </c>
      <c r="N109" s="36">
        <f>SUMIFS(СВЦЭМ!$D$33:$D$776,СВЦЭМ!$A$33:$A$776,$A109,СВЦЭМ!$B$33:$B$776,N$83)+'СЕТ СН'!$H$11+СВЦЭМ!$D$10+'СЕТ СН'!$H$5-'СЕТ СН'!$H$21</f>
        <v>3558.7302515199999</v>
      </c>
      <c r="O109" s="36">
        <f>SUMIFS(СВЦЭМ!$D$33:$D$776,СВЦЭМ!$A$33:$A$776,$A109,СВЦЭМ!$B$33:$B$776,O$83)+'СЕТ СН'!$H$11+СВЦЭМ!$D$10+'СЕТ СН'!$H$5-'СЕТ СН'!$H$21</f>
        <v>3569.9639819399999</v>
      </c>
      <c r="P109" s="36">
        <f>SUMIFS(СВЦЭМ!$D$33:$D$776,СВЦЭМ!$A$33:$A$776,$A109,СВЦЭМ!$B$33:$B$776,P$83)+'СЕТ СН'!$H$11+СВЦЭМ!$D$10+'СЕТ СН'!$H$5-'СЕТ СН'!$H$21</f>
        <v>3585.9298970999998</v>
      </c>
      <c r="Q109" s="36">
        <f>SUMIFS(СВЦЭМ!$D$33:$D$776,СВЦЭМ!$A$33:$A$776,$A109,СВЦЭМ!$B$33:$B$776,Q$83)+'СЕТ СН'!$H$11+СВЦЭМ!$D$10+'СЕТ СН'!$H$5-'СЕТ СН'!$H$21</f>
        <v>3600.9878737500003</v>
      </c>
      <c r="R109" s="36">
        <f>SUMIFS(СВЦЭМ!$D$33:$D$776,СВЦЭМ!$A$33:$A$776,$A109,СВЦЭМ!$B$33:$B$776,R$83)+'СЕТ СН'!$H$11+СВЦЭМ!$D$10+'СЕТ СН'!$H$5-'СЕТ СН'!$H$21</f>
        <v>3604.6554848199999</v>
      </c>
      <c r="S109" s="36">
        <f>SUMIFS(СВЦЭМ!$D$33:$D$776,СВЦЭМ!$A$33:$A$776,$A109,СВЦЭМ!$B$33:$B$776,S$83)+'СЕТ СН'!$H$11+СВЦЭМ!$D$10+'СЕТ СН'!$H$5-'СЕТ СН'!$H$21</f>
        <v>3583.31137244</v>
      </c>
      <c r="T109" s="36">
        <f>SUMIFS(СВЦЭМ!$D$33:$D$776,СВЦЭМ!$A$33:$A$776,$A109,СВЦЭМ!$B$33:$B$776,T$83)+'СЕТ СН'!$H$11+СВЦЭМ!$D$10+'СЕТ СН'!$H$5-'СЕТ СН'!$H$21</f>
        <v>3540.5274813400001</v>
      </c>
      <c r="U109" s="36">
        <f>SUMIFS(СВЦЭМ!$D$33:$D$776,СВЦЭМ!$A$33:$A$776,$A109,СВЦЭМ!$B$33:$B$776,U$83)+'СЕТ СН'!$H$11+СВЦЭМ!$D$10+'СЕТ СН'!$H$5-'СЕТ СН'!$H$21</f>
        <v>3538.16887791</v>
      </c>
      <c r="V109" s="36">
        <f>SUMIFS(СВЦЭМ!$D$33:$D$776,СВЦЭМ!$A$33:$A$776,$A109,СВЦЭМ!$B$33:$B$776,V$83)+'СЕТ СН'!$H$11+СВЦЭМ!$D$10+'СЕТ СН'!$H$5-'СЕТ СН'!$H$21</f>
        <v>3538.1751485499999</v>
      </c>
      <c r="W109" s="36">
        <f>SUMIFS(СВЦЭМ!$D$33:$D$776,СВЦЭМ!$A$33:$A$776,$A109,СВЦЭМ!$B$33:$B$776,W$83)+'СЕТ СН'!$H$11+СВЦЭМ!$D$10+'СЕТ СН'!$H$5-'СЕТ СН'!$H$21</f>
        <v>3547.2736215800001</v>
      </c>
      <c r="X109" s="36">
        <f>SUMIFS(СВЦЭМ!$D$33:$D$776,СВЦЭМ!$A$33:$A$776,$A109,СВЦЭМ!$B$33:$B$776,X$83)+'СЕТ СН'!$H$11+СВЦЭМ!$D$10+'СЕТ СН'!$H$5-'СЕТ СН'!$H$21</f>
        <v>3563.58482267</v>
      </c>
      <c r="Y109" s="36">
        <f>SUMIFS(СВЦЭМ!$D$33:$D$776,СВЦЭМ!$A$33:$A$776,$A109,СВЦЭМ!$B$33:$B$776,Y$83)+'СЕТ СН'!$H$11+СВЦЭМ!$D$10+'СЕТ СН'!$H$5-'СЕТ СН'!$H$21</f>
        <v>3620.1288723500002</v>
      </c>
    </row>
    <row r="110" spans="1:25" ht="15.75" x14ac:dyDescent="0.2">
      <c r="A110" s="35">
        <f t="shared" si="2"/>
        <v>43492</v>
      </c>
      <c r="B110" s="36">
        <f>SUMIFS(СВЦЭМ!$D$33:$D$776,СВЦЭМ!$A$33:$A$776,$A110,СВЦЭМ!$B$33:$B$776,B$83)+'СЕТ СН'!$H$11+СВЦЭМ!$D$10+'СЕТ СН'!$H$5-'СЕТ СН'!$H$21</f>
        <v>3666.7100278299999</v>
      </c>
      <c r="C110" s="36">
        <f>SUMIFS(СВЦЭМ!$D$33:$D$776,СВЦЭМ!$A$33:$A$776,$A110,СВЦЭМ!$B$33:$B$776,C$83)+'СЕТ СН'!$H$11+СВЦЭМ!$D$10+'СЕТ СН'!$H$5-'СЕТ СН'!$H$21</f>
        <v>3694.3039103900001</v>
      </c>
      <c r="D110" s="36">
        <f>SUMIFS(СВЦЭМ!$D$33:$D$776,СВЦЭМ!$A$33:$A$776,$A110,СВЦЭМ!$B$33:$B$776,D$83)+'СЕТ СН'!$H$11+СВЦЭМ!$D$10+'СЕТ СН'!$H$5-'СЕТ СН'!$H$21</f>
        <v>3709.57996899</v>
      </c>
      <c r="E110" s="36">
        <f>SUMIFS(СВЦЭМ!$D$33:$D$776,СВЦЭМ!$A$33:$A$776,$A110,СВЦЭМ!$B$33:$B$776,E$83)+'СЕТ СН'!$H$11+СВЦЭМ!$D$10+'СЕТ СН'!$H$5-'СЕТ СН'!$H$21</f>
        <v>3720.0853847399999</v>
      </c>
      <c r="F110" s="36">
        <f>SUMIFS(СВЦЭМ!$D$33:$D$776,СВЦЭМ!$A$33:$A$776,$A110,СВЦЭМ!$B$33:$B$776,F$83)+'СЕТ СН'!$H$11+СВЦЭМ!$D$10+'СЕТ СН'!$H$5-'СЕТ СН'!$H$21</f>
        <v>3722.9961494299996</v>
      </c>
      <c r="G110" s="36">
        <f>SUMIFS(СВЦЭМ!$D$33:$D$776,СВЦЭМ!$A$33:$A$776,$A110,СВЦЭМ!$B$33:$B$776,G$83)+'СЕТ СН'!$H$11+СВЦЭМ!$D$10+'СЕТ СН'!$H$5-'СЕТ СН'!$H$21</f>
        <v>3719.3478110699998</v>
      </c>
      <c r="H110" s="36">
        <f>SUMIFS(СВЦЭМ!$D$33:$D$776,СВЦЭМ!$A$33:$A$776,$A110,СВЦЭМ!$B$33:$B$776,H$83)+'СЕТ СН'!$H$11+СВЦЭМ!$D$10+'СЕТ СН'!$H$5-'СЕТ СН'!$H$21</f>
        <v>3706.5487019100001</v>
      </c>
      <c r="I110" s="36">
        <f>SUMIFS(СВЦЭМ!$D$33:$D$776,СВЦЭМ!$A$33:$A$776,$A110,СВЦЭМ!$B$33:$B$776,I$83)+'СЕТ СН'!$H$11+СВЦЭМ!$D$10+'СЕТ СН'!$H$5-'СЕТ СН'!$H$21</f>
        <v>3649.6068588399999</v>
      </c>
      <c r="J110" s="36">
        <f>SUMIFS(СВЦЭМ!$D$33:$D$776,СВЦЭМ!$A$33:$A$776,$A110,СВЦЭМ!$B$33:$B$776,J$83)+'СЕТ СН'!$H$11+СВЦЭМ!$D$10+'СЕТ СН'!$H$5-'СЕТ СН'!$H$21</f>
        <v>3593.9432252699999</v>
      </c>
      <c r="K110" s="36">
        <f>SUMIFS(СВЦЭМ!$D$33:$D$776,СВЦЭМ!$A$33:$A$776,$A110,СВЦЭМ!$B$33:$B$776,K$83)+'СЕТ СН'!$H$11+СВЦЭМ!$D$10+'СЕТ СН'!$H$5-'СЕТ СН'!$H$21</f>
        <v>3581.2670583600002</v>
      </c>
      <c r="L110" s="36">
        <f>SUMIFS(СВЦЭМ!$D$33:$D$776,СВЦЭМ!$A$33:$A$776,$A110,СВЦЭМ!$B$33:$B$776,L$83)+'СЕТ СН'!$H$11+СВЦЭМ!$D$10+'СЕТ СН'!$H$5-'СЕТ СН'!$H$21</f>
        <v>3561.81226216</v>
      </c>
      <c r="M110" s="36">
        <f>SUMIFS(СВЦЭМ!$D$33:$D$776,СВЦЭМ!$A$33:$A$776,$A110,СВЦЭМ!$B$33:$B$776,M$83)+'СЕТ СН'!$H$11+СВЦЭМ!$D$10+'СЕТ СН'!$H$5-'СЕТ СН'!$H$21</f>
        <v>3557.6942316499999</v>
      </c>
      <c r="N110" s="36">
        <f>SUMIFS(СВЦЭМ!$D$33:$D$776,СВЦЭМ!$A$33:$A$776,$A110,СВЦЭМ!$B$33:$B$776,N$83)+'СЕТ СН'!$H$11+СВЦЭМ!$D$10+'СЕТ СН'!$H$5-'СЕТ СН'!$H$21</f>
        <v>3569.4257444700002</v>
      </c>
      <c r="O110" s="36">
        <f>SUMIFS(СВЦЭМ!$D$33:$D$776,СВЦЭМ!$A$33:$A$776,$A110,СВЦЭМ!$B$33:$B$776,O$83)+'СЕТ СН'!$H$11+СВЦЭМ!$D$10+'СЕТ СН'!$H$5-'СЕТ СН'!$H$21</f>
        <v>3579.8542225400001</v>
      </c>
      <c r="P110" s="36">
        <f>SUMIFS(СВЦЭМ!$D$33:$D$776,СВЦЭМ!$A$33:$A$776,$A110,СВЦЭМ!$B$33:$B$776,P$83)+'СЕТ СН'!$H$11+СВЦЭМ!$D$10+'СЕТ СН'!$H$5-'СЕТ СН'!$H$21</f>
        <v>3589.2658622200001</v>
      </c>
      <c r="Q110" s="36">
        <f>SUMIFS(СВЦЭМ!$D$33:$D$776,СВЦЭМ!$A$33:$A$776,$A110,СВЦЭМ!$B$33:$B$776,Q$83)+'СЕТ СН'!$H$11+СВЦЭМ!$D$10+'СЕТ СН'!$H$5-'СЕТ СН'!$H$21</f>
        <v>3595.8372036999999</v>
      </c>
      <c r="R110" s="36">
        <f>SUMIFS(СВЦЭМ!$D$33:$D$776,СВЦЭМ!$A$33:$A$776,$A110,СВЦЭМ!$B$33:$B$776,R$83)+'СЕТ СН'!$H$11+СВЦЭМ!$D$10+'СЕТ СН'!$H$5-'СЕТ СН'!$H$21</f>
        <v>3597.9612689099999</v>
      </c>
      <c r="S110" s="36">
        <f>SUMIFS(СВЦЭМ!$D$33:$D$776,СВЦЭМ!$A$33:$A$776,$A110,СВЦЭМ!$B$33:$B$776,S$83)+'СЕТ СН'!$H$11+СВЦЭМ!$D$10+'СЕТ СН'!$H$5-'СЕТ СН'!$H$21</f>
        <v>3583.1663378900002</v>
      </c>
      <c r="T110" s="36">
        <f>SUMIFS(СВЦЭМ!$D$33:$D$776,СВЦЭМ!$A$33:$A$776,$A110,СВЦЭМ!$B$33:$B$776,T$83)+'СЕТ СН'!$H$11+СВЦЭМ!$D$10+'СЕТ СН'!$H$5-'СЕТ СН'!$H$21</f>
        <v>3541.3923988199999</v>
      </c>
      <c r="U110" s="36">
        <f>SUMIFS(СВЦЭМ!$D$33:$D$776,СВЦЭМ!$A$33:$A$776,$A110,СВЦЭМ!$B$33:$B$776,U$83)+'СЕТ СН'!$H$11+СВЦЭМ!$D$10+'СЕТ СН'!$H$5-'СЕТ СН'!$H$21</f>
        <v>3535.5487296400001</v>
      </c>
      <c r="V110" s="36">
        <f>SUMIFS(СВЦЭМ!$D$33:$D$776,СВЦЭМ!$A$33:$A$776,$A110,СВЦЭМ!$B$33:$B$776,V$83)+'СЕТ СН'!$H$11+СВЦЭМ!$D$10+'СЕТ СН'!$H$5-'СЕТ СН'!$H$21</f>
        <v>3535.2713257099999</v>
      </c>
      <c r="W110" s="36">
        <f>SUMIFS(СВЦЭМ!$D$33:$D$776,СВЦЭМ!$A$33:$A$776,$A110,СВЦЭМ!$B$33:$B$776,W$83)+'СЕТ СН'!$H$11+СВЦЭМ!$D$10+'СЕТ СН'!$H$5-'СЕТ СН'!$H$21</f>
        <v>3546.9843683200002</v>
      </c>
      <c r="X110" s="36">
        <f>SUMIFS(СВЦЭМ!$D$33:$D$776,СВЦЭМ!$A$33:$A$776,$A110,СВЦЭМ!$B$33:$B$776,X$83)+'СЕТ СН'!$H$11+СВЦЭМ!$D$10+'СЕТ СН'!$H$5-'СЕТ СН'!$H$21</f>
        <v>3565.2937412400001</v>
      </c>
      <c r="Y110" s="36">
        <f>SUMIFS(СВЦЭМ!$D$33:$D$776,СВЦЭМ!$A$33:$A$776,$A110,СВЦЭМ!$B$33:$B$776,Y$83)+'СЕТ СН'!$H$11+СВЦЭМ!$D$10+'СЕТ СН'!$H$5-'СЕТ СН'!$H$21</f>
        <v>3611.53169441</v>
      </c>
    </row>
    <row r="111" spans="1:25" ht="15.75" x14ac:dyDescent="0.2">
      <c r="A111" s="35">
        <f t="shared" si="2"/>
        <v>43493</v>
      </c>
      <c r="B111" s="36">
        <f>SUMIFS(СВЦЭМ!$D$33:$D$776,СВЦЭМ!$A$33:$A$776,$A111,СВЦЭМ!$B$33:$B$776,B$83)+'СЕТ СН'!$H$11+СВЦЭМ!$D$10+'СЕТ СН'!$H$5-'СЕТ СН'!$H$21</f>
        <v>3692.0968239699996</v>
      </c>
      <c r="C111" s="36">
        <f>SUMIFS(СВЦЭМ!$D$33:$D$776,СВЦЭМ!$A$33:$A$776,$A111,СВЦЭМ!$B$33:$B$776,C$83)+'СЕТ СН'!$H$11+СВЦЭМ!$D$10+'СЕТ СН'!$H$5-'СЕТ СН'!$H$21</f>
        <v>3717.9073216299998</v>
      </c>
      <c r="D111" s="36">
        <f>SUMIFS(СВЦЭМ!$D$33:$D$776,СВЦЭМ!$A$33:$A$776,$A111,СВЦЭМ!$B$33:$B$776,D$83)+'СЕТ СН'!$H$11+СВЦЭМ!$D$10+'СЕТ СН'!$H$5-'СЕТ СН'!$H$21</f>
        <v>3733.1267248499998</v>
      </c>
      <c r="E111" s="36">
        <f>SUMIFS(СВЦЭМ!$D$33:$D$776,СВЦЭМ!$A$33:$A$776,$A111,СВЦЭМ!$B$33:$B$776,E$83)+'СЕТ СН'!$H$11+СВЦЭМ!$D$10+'СЕТ СН'!$H$5-'СЕТ СН'!$H$21</f>
        <v>3740.94953446</v>
      </c>
      <c r="F111" s="36">
        <f>SUMIFS(СВЦЭМ!$D$33:$D$776,СВЦЭМ!$A$33:$A$776,$A111,СВЦЭМ!$B$33:$B$776,F$83)+'СЕТ СН'!$H$11+СВЦЭМ!$D$10+'СЕТ СН'!$H$5-'СЕТ СН'!$H$21</f>
        <v>3739.6501310399999</v>
      </c>
      <c r="G111" s="36">
        <f>SUMIFS(СВЦЭМ!$D$33:$D$776,СВЦЭМ!$A$33:$A$776,$A111,СВЦЭМ!$B$33:$B$776,G$83)+'СЕТ СН'!$H$11+СВЦЭМ!$D$10+'СЕТ СН'!$H$5-'СЕТ СН'!$H$21</f>
        <v>3721.45899659</v>
      </c>
      <c r="H111" s="36">
        <f>SUMIFS(СВЦЭМ!$D$33:$D$776,СВЦЭМ!$A$33:$A$776,$A111,СВЦЭМ!$B$33:$B$776,H$83)+'СЕТ СН'!$H$11+СВЦЭМ!$D$10+'СЕТ СН'!$H$5-'СЕТ СН'!$H$21</f>
        <v>3676.3180496499999</v>
      </c>
      <c r="I111" s="36">
        <f>SUMIFS(СВЦЭМ!$D$33:$D$776,СВЦЭМ!$A$33:$A$776,$A111,СВЦЭМ!$B$33:$B$776,I$83)+'СЕТ СН'!$H$11+СВЦЭМ!$D$10+'СЕТ СН'!$H$5-'СЕТ СН'!$H$21</f>
        <v>3606.5108323200002</v>
      </c>
      <c r="J111" s="36">
        <f>SUMIFS(СВЦЭМ!$D$33:$D$776,СВЦЭМ!$A$33:$A$776,$A111,СВЦЭМ!$B$33:$B$776,J$83)+'СЕТ СН'!$H$11+СВЦЭМ!$D$10+'СЕТ СН'!$H$5-'СЕТ СН'!$H$21</f>
        <v>3572.3023845899997</v>
      </c>
      <c r="K111" s="36">
        <f>SUMIFS(СВЦЭМ!$D$33:$D$776,СВЦЭМ!$A$33:$A$776,$A111,СВЦЭМ!$B$33:$B$776,K$83)+'СЕТ СН'!$H$11+СВЦЭМ!$D$10+'СЕТ СН'!$H$5-'СЕТ СН'!$H$21</f>
        <v>3574.9027069899998</v>
      </c>
      <c r="L111" s="36">
        <f>SUMIFS(СВЦЭМ!$D$33:$D$776,СВЦЭМ!$A$33:$A$776,$A111,СВЦЭМ!$B$33:$B$776,L$83)+'СЕТ СН'!$H$11+СВЦЭМ!$D$10+'СЕТ СН'!$H$5-'СЕТ СН'!$H$21</f>
        <v>3568.0373943700001</v>
      </c>
      <c r="M111" s="36">
        <f>SUMIFS(СВЦЭМ!$D$33:$D$776,СВЦЭМ!$A$33:$A$776,$A111,СВЦЭМ!$B$33:$B$776,M$83)+'СЕТ СН'!$H$11+СВЦЭМ!$D$10+'СЕТ СН'!$H$5-'СЕТ СН'!$H$21</f>
        <v>3562.1320065600003</v>
      </c>
      <c r="N111" s="36">
        <f>SUMIFS(СВЦЭМ!$D$33:$D$776,СВЦЭМ!$A$33:$A$776,$A111,СВЦЭМ!$B$33:$B$776,N$83)+'СЕТ СН'!$H$11+СВЦЭМ!$D$10+'СЕТ СН'!$H$5-'СЕТ СН'!$H$21</f>
        <v>3569.1280394599999</v>
      </c>
      <c r="O111" s="36">
        <f>SUMIFS(СВЦЭМ!$D$33:$D$776,СВЦЭМ!$A$33:$A$776,$A111,СВЦЭМ!$B$33:$B$776,O$83)+'СЕТ СН'!$H$11+СВЦЭМ!$D$10+'СЕТ СН'!$H$5-'СЕТ СН'!$H$21</f>
        <v>3566.9441642199999</v>
      </c>
      <c r="P111" s="36">
        <f>SUMIFS(СВЦЭМ!$D$33:$D$776,СВЦЭМ!$A$33:$A$776,$A111,СВЦЭМ!$B$33:$B$776,P$83)+'СЕТ СН'!$H$11+СВЦЭМ!$D$10+'СЕТ СН'!$H$5-'СЕТ СН'!$H$21</f>
        <v>3574.1128133100001</v>
      </c>
      <c r="Q111" s="36">
        <f>SUMIFS(СВЦЭМ!$D$33:$D$776,СВЦЭМ!$A$33:$A$776,$A111,СВЦЭМ!$B$33:$B$776,Q$83)+'СЕТ СН'!$H$11+СВЦЭМ!$D$10+'СЕТ СН'!$H$5-'СЕТ СН'!$H$21</f>
        <v>3583.11850568</v>
      </c>
      <c r="R111" s="36">
        <f>SUMIFS(СВЦЭМ!$D$33:$D$776,СВЦЭМ!$A$33:$A$776,$A111,СВЦЭМ!$B$33:$B$776,R$83)+'СЕТ СН'!$H$11+СВЦЭМ!$D$10+'СЕТ СН'!$H$5-'СЕТ СН'!$H$21</f>
        <v>3593.21479765</v>
      </c>
      <c r="S111" s="36">
        <f>SUMIFS(СВЦЭМ!$D$33:$D$776,СВЦЭМ!$A$33:$A$776,$A111,СВЦЭМ!$B$33:$B$776,S$83)+'СЕТ СН'!$H$11+СВЦЭМ!$D$10+'СЕТ СН'!$H$5-'СЕТ СН'!$H$21</f>
        <v>3585.9441677</v>
      </c>
      <c r="T111" s="36">
        <f>SUMIFS(СВЦЭМ!$D$33:$D$776,СВЦЭМ!$A$33:$A$776,$A111,СВЦЭМ!$B$33:$B$776,T$83)+'СЕТ СН'!$H$11+СВЦЭМ!$D$10+'СЕТ СН'!$H$5-'СЕТ СН'!$H$21</f>
        <v>3563.9869979800001</v>
      </c>
      <c r="U111" s="36">
        <f>SUMIFS(СВЦЭМ!$D$33:$D$776,СВЦЭМ!$A$33:$A$776,$A111,СВЦЭМ!$B$33:$B$776,U$83)+'СЕТ СН'!$H$11+СВЦЭМ!$D$10+'СЕТ СН'!$H$5-'СЕТ СН'!$H$21</f>
        <v>3561.1479524300003</v>
      </c>
      <c r="V111" s="36">
        <f>SUMIFS(СВЦЭМ!$D$33:$D$776,СВЦЭМ!$A$33:$A$776,$A111,СВЦЭМ!$B$33:$B$776,V$83)+'СЕТ СН'!$H$11+СВЦЭМ!$D$10+'СЕТ СН'!$H$5-'СЕТ СН'!$H$21</f>
        <v>3565.2810837000002</v>
      </c>
      <c r="W111" s="36">
        <f>SUMIFS(СВЦЭМ!$D$33:$D$776,СВЦЭМ!$A$33:$A$776,$A111,СВЦЭМ!$B$33:$B$776,W$83)+'СЕТ СН'!$H$11+СВЦЭМ!$D$10+'СЕТ СН'!$H$5-'СЕТ СН'!$H$21</f>
        <v>3566.7456228700003</v>
      </c>
      <c r="X111" s="36">
        <f>SUMIFS(СВЦЭМ!$D$33:$D$776,СВЦЭМ!$A$33:$A$776,$A111,СВЦЭМ!$B$33:$B$776,X$83)+'СЕТ СН'!$H$11+СВЦЭМ!$D$10+'СЕТ СН'!$H$5-'СЕТ СН'!$H$21</f>
        <v>3566.2158051699998</v>
      </c>
      <c r="Y111" s="36">
        <f>SUMIFS(СВЦЭМ!$D$33:$D$776,СВЦЭМ!$A$33:$A$776,$A111,СВЦЭМ!$B$33:$B$776,Y$83)+'СЕТ СН'!$H$11+СВЦЭМ!$D$10+'СЕТ СН'!$H$5-'СЕТ СН'!$H$21</f>
        <v>3611.5665055600002</v>
      </c>
    </row>
    <row r="112" spans="1:25" ht="15.75" x14ac:dyDescent="0.2">
      <c r="A112" s="35">
        <f t="shared" si="2"/>
        <v>43494</v>
      </c>
      <c r="B112" s="36">
        <f>SUMIFS(СВЦЭМ!$D$33:$D$776,СВЦЭМ!$A$33:$A$776,$A112,СВЦЭМ!$B$33:$B$776,B$83)+'СЕТ СН'!$H$11+СВЦЭМ!$D$10+'СЕТ СН'!$H$5-'СЕТ СН'!$H$21</f>
        <v>3697.3106684099998</v>
      </c>
      <c r="C112" s="36">
        <f>SUMIFS(СВЦЭМ!$D$33:$D$776,СВЦЭМ!$A$33:$A$776,$A112,СВЦЭМ!$B$33:$B$776,C$83)+'СЕТ СН'!$H$11+СВЦЭМ!$D$10+'СЕТ СН'!$H$5-'СЕТ СН'!$H$21</f>
        <v>3726.4442385000002</v>
      </c>
      <c r="D112" s="36">
        <f>SUMIFS(СВЦЭМ!$D$33:$D$776,СВЦЭМ!$A$33:$A$776,$A112,СВЦЭМ!$B$33:$B$776,D$83)+'СЕТ СН'!$H$11+СВЦЭМ!$D$10+'СЕТ СН'!$H$5-'СЕТ СН'!$H$21</f>
        <v>3733.6994163999998</v>
      </c>
      <c r="E112" s="36">
        <f>SUMIFS(СВЦЭМ!$D$33:$D$776,СВЦЭМ!$A$33:$A$776,$A112,СВЦЭМ!$B$33:$B$776,E$83)+'СЕТ СН'!$H$11+СВЦЭМ!$D$10+'СЕТ СН'!$H$5-'СЕТ СН'!$H$21</f>
        <v>3729.6983165499996</v>
      </c>
      <c r="F112" s="36">
        <f>SUMIFS(СВЦЭМ!$D$33:$D$776,СВЦЭМ!$A$33:$A$776,$A112,СВЦЭМ!$B$33:$B$776,F$83)+'СЕТ СН'!$H$11+СВЦЭМ!$D$10+'СЕТ СН'!$H$5-'СЕТ СН'!$H$21</f>
        <v>3728.0886046099999</v>
      </c>
      <c r="G112" s="36">
        <f>SUMIFS(СВЦЭМ!$D$33:$D$776,СВЦЭМ!$A$33:$A$776,$A112,СВЦЭМ!$B$33:$B$776,G$83)+'СЕТ СН'!$H$11+СВЦЭМ!$D$10+'СЕТ СН'!$H$5-'СЕТ СН'!$H$21</f>
        <v>3712.1474819099999</v>
      </c>
      <c r="H112" s="36">
        <f>SUMIFS(СВЦЭМ!$D$33:$D$776,СВЦЭМ!$A$33:$A$776,$A112,СВЦЭМ!$B$33:$B$776,H$83)+'СЕТ СН'!$H$11+СВЦЭМ!$D$10+'СЕТ СН'!$H$5-'СЕТ СН'!$H$21</f>
        <v>3672.6719373799997</v>
      </c>
      <c r="I112" s="36">
        <f>SUMIFS(СВЦЭМ!$D$33:$D$776,СВЦЭМ!$A$33:$A$776,$A112,СВЦЭМ!$B$33:$B$776,I$83)+'СЕТ СН'!$H$11+СВЦЭМ!$D$10+'СЕТ СН'!$H$5-'СЕТ СН'!$H$21</f>
        <v>3608.0445755999999</v>
      </c>
      <c r="J112" s="36">
        <f>SUMIFS(СВЦЭМ!$D$33:$D$776,СВЦЭМ!$A$33:$A$776,$A112,СВЦЭМ!$B$33:$B$776,J$83)+'СЕТ СН'!$H$11+СВЦЭМ!$D$10+'СЕТ СН'!$H$5-'СЕТ СН'!$H$21</f>
        <v>3546.9084792399999</v>
      </c>
      <c r="K112" s="36">
        <f>SUMIFS(СВЦЭМ!$D$33:$D$776,СВЦЭМ!$A$33:$A$776,$A112,СВЦЭМ!$B$33:$B$776,K$83)+'СЕТ СН'!$H$11+СВЦЭМ!$D$10+'СЕТ СН'!$H$5-'СЕТ СН'!$H$21</f>
        <v>3538.3396408399999</v>
      </c>
      <c r="L112" s="36">
        <f>SUMIFS(СВЦЭМ!$D$33:$D$776,СВЦЭМ!$A$33:$A$776,$A112,СВЦЭМ!$B$33:$B$776,L$83)+'СЕТ СН'!$H$11+СВЦЭМ!$D$10+'СЕТ СН'!$H$5-'СЕТ СН'!$H$21</f>
        <v>3540.4737115200001</v>
      </c>
      <c r="M112" s="36">
        <f>SUMIFS(СВЦЭМ!$D$33:$D$776,СВЦЭМ!$A$33:$A$776,$A112,СВЦЭМ!$B$33:$B$776,M$83)+'СЕТ СН'!$H$11+СВЦЭМ!$D$10+'СЕТ СН'!$H$5-'СЕТ СН'!$H$21</f>
        <v>3549.1940807999999</v>
      </c>
      <c r="N112" s="36">
        <f>SUMIFS(СВЦЭМ!$D$33:$D$776,СВЦЭМ!$A$33:$A$776,$A112,СВЦЭМ!$B$33:$B$776,N$83)+'СЕТ СН'!$H$11+СВЦЭМ!$D$10+'СЕТ СН'!$H$5-'СЕТ СН'!$H$21</f>
        <v>3559.73549422</v>
      </c>
      <c r="O112" s="36">
        <f>SUMIFS(СВЦЭМ!$D$33:$D$776,СВЦЭМ!$A$33:$A$776,$A112,СВЦЭМ!$B$33:$B$776,O$83)+'СЕТ СН'!$H$11+СВЦЭМ!$D$10+'СЕТ СН'!$H$5-'СЕТ СН'!$H$21</f>
        <v>3565.8947431000001</v>
      </c>
      <c r="P112" s="36">
        <f>SUMIFS(СВЦЭМ!$D$33:$D$776,СВЦЭМ!$A$33:$A$776,$A112,СВЦЭМ!$B$33:$B$776,P$83)+'СЕТ СН'!$H$11+СВЦЭМ!$D$10+'СЕТ СН'!$H$5-'СЕТ СН'!$H$21</f>
        <v>3574.6763260400003</v>
      </c>
      <c r="Q112" s="36">
        <f>SUMIFS(СВЦЭМ!$D$33:$D$776,СВЦЭМ!$A$33:$A$776,$A112,СВЦЭМ!$B$33:$B$776,Q$83)+'СЕТ СН'!$H$11+СВЦЭМ!$D$10+'СЕТ СН'!$H$5-'СЕТ СН'!$H$21</f>
        <v>3593.7517446900001</v>
      </c>
      <c r="R112" s="36">
        <f>SUMIFS(СВЦЭМ!$D$33:$D$776,СВЦЭМ!$A$33:$A$776,$A112,СВЦЭМ!$B$33:$B$776,R$83)+'СЕТ СН'!$H$11+СВЦЭМ!$D$10+'СЕТ СН'!$H$5-'СЕТ СН'!$H$21</f>
        <v>3592.3408466599999</v>
      </c>
      <c r="S112" s="36">
        <f>SUMIFS(СВЦЭМ!$D$33:$D$776,СВЦЭМ!$A$33:$A$776,$A112,СВЦЭМ!$B$33:$B$776,S$83)+'СЕТ СН'!$H$11+СВЦЭМ!$D$10+'СЕТ СН'!$H$5-'СЕТ СН'!$H$21</f>
        <v>3574.5102649099999</v>
      </c>
      <c r="T112" s="36">
        <f>SUMIFS(СВЦЭМ!$D$33:$D$776,СВЦЭМ!$A$33:$A$776,$A112,СВЦЭМ!$B$33:$B$776,T$83)+'СЕТ СН'!$H$11+СВЦЭМ!$D$10+'СЕТ СН'!$H$5-'СЕТ СН'!$H$21</f>
        <v>3553.9340895599998</v>
      </c>
      <c r="U112" s="36">
        <f>SUMIFS(СВЦЭМ!$D$33:$D$776,СВЦЭМ!$A$33:$A$776,$A112,СВЦЭМ!$B$33:$B$776,U$83)+'СЕТ СН'!$H$11+СВЦЭМ!$D$10+'СЕТ СН'!$H$5-'СЕТ СН'!$H$21</f>
        <v>3555.68812785</v>
      </c>
      <c r="V112" s="36">
        <f>SUMIFS(СВЦЭМ!$D$33:$D$776,СВЦЭМ!$A$33:$A$776,$A112,СВЦЭМ!$B$33:$B$776,V$83)+'СЕТ СН'!$H$11+СВЦЭМ!$D$10+'СЕТ СН'!$H$5-'СЕТ СН'!$H$21</f>
        <v>3574.7317542800001</v>
      </c>
      <c r="W112" s="36">
        <f>SUMIFS(СВЦЭМ!$D$33:$D$776,СВЦЭМ!$A$33:$A$776,$A112,СВЦЭМ!$B$33:$B$776,W$83)+'СЕТ СН'!$H$11+СВЦЭМ!$D$10+'СЕТ СН'!$H$5-'СЕТ СН'!$H$21</f>
        <v>3574.7411031199999</v>
      </c>
      <c r="X112" s="36">
        <f>SUMIFS(СВЦЭМ!$D$33:$D$776,СВЦЭМ!$A$33:$A$776,$A112,СВЦЭМ!$B$33:$B$776,X$83)+'СЕТ СН'!$H$11+СВЦЭМ!$D$10+'СЕТ СН'!$H$5-'СЕТ СН'!$H$21</f>
        <v>3572.13641749</v>
      </c>
      <c r="Y112" s="36">
        <f>SUMIFS(СВЦЭМ!$D$33:$D$776,СВЦЭМ!$A$33:$A$776,$A112,СВЦЭМ!$B$33:$B$776,Y$83)+'СЕТ СН'!$H$11+СВЦЭМ!$D$10+'СЕТ СН'!$H$5-'СЕТ СН'!$H$21</f>
        <v>3616.6311583900001</v>
      </c>
    </row>
    <row r="113" spans="1:27" ht="15.75" x14ac:dyDescent="0.2">
      <c r="A113" s="35">
        <f t="shared" si="2"/>
        <v>43495</v>
      </c>
      <c r="B113" s="36">
        <f>SUMIFS(СВЦЭМ!$D$33:$D$776,СВЦЭМ!$A$33:$A$776,$A113,СВЦЭМ!$B$33:$B$776,B$83)+'СЕТ СН'!$H$11+СВЦЭМ!$D$10+'СЕТ СН'!$H$5-'СЕТ СН'!$H$21</f>
        <v>3679.1617489999999</v>
      </c>
      <c r="C113" s="36">
        <f>SUMIFS(СВЦЭМ!$D$33:$D$776,СВЦЭМ!$A$33:$A$776,$A113,СВЦЭМ!$B$33:$B$776,C$83)+'СЕТ СН'!$H$11+СВЦЭМ!$D$10+'СЕТ СН'!$H$5-'СЕТ СН'!$H$21</f>
        <v>3694.8563687799997</v>
      </c>
      <c r="D113" s="36">
        <f>SUMIFS(СВЦЭМ!$D$33:$D$776,СВЦЭМ!$A$33:$A$776,$A113,СВЦЭМ!$B$33:$B$776,D$83)+'СЕТ СН'!$H$11+СВЦЭМ!$D$10+'СЕТ СН'!$H$5-'СЕТ СН'!$H$21</f>
        <v>3709.0738040599999</v>
      </c>
      <c r="E113" s="36">
        <f>SUMIFS(СВЦЭМ!$D$33:$D$776,СВЦЭМ!$A$33:$A$776,$A113,СВЦЭМ!$B$33:$B$776,E$83)+'СЕТ СН'!$H$11+СВЦЭМ!$D$10+'СЕТ СН'!$H$5-'СЕТ СН'!$H$21</f>
        <v>3706.8395978999997</v>
      </c>
      <c r="F113" s="36">
        <f>SUMIFS(СВЦЭМ!$D$33:$D$776,СВЦЭМ!$A$33:$A$776,$A113,СВЦЭМ!$B$33:$B$776,F$83)+'СЕТ СН'!$H$11+СВЦЭМ!$D$10+'СЕТ СН'!$H$5-'СЕТ СН'!$H$21</f>
        <v>3698.54819864</v>
      </c>
      <c r="G113" s="36">
        <f>SUMIFS(СВЦЭМ!$D$33:$D$776,СВЦЭМ!$A$33:$A$776,$A113,СВЦЭМ!$B$33:$B$776,G$83)+'СЕТ СН'!$H$11+СВЦЭМ!$D$10+'СЕТ СН'!$H$5-'СЕТ СН'!$H$21</f>
        <v>3690.8594171499999</v>
      </c>
      <c r="H113" s="36">
        <f>SUMIFS(СВЦЭМ!$D$33:$D$776,СВЦЭМ!$A$33:$A$776,$A113,СВЦЭМ!$B$33:$B$776,H$83)+'СЕТ СН'!$H$11+СВЦЭМ!$D$10+'СЕТ СН'!$H$5-'СЕТ СН'!$H$21</f>
        <v>3656.3856056200002</v>
      </c>
      <c r="I113" s="36">
        <f>SUMIFS(СВЦЭМ!$D$33:$D$776,СВЦЭМ!$A$33:$A$776,$A113,СВЦЭМ!$B$33:$B$776,I$83)+'СЕТ СН'!$H$11+СВЦЭМ!$D$10+'СЕТ СН'!$H$5-'СЕТ СН'!$H$21</f>
        <v>3597.3489187099999</v>
      </c>
      <c r="J113" s="36">
        <f>SUMIFS(СВЦЭМ!$D$33:$D$776,СВЦЭМ!$A$33:$A$776,$A113,СВЦЭМ!$B$33:$B$776,J$83)+'СЕТ СН'!$H$11+СВЦЭМ!$D$10+'СЕТ СН'!$H$5-'СЕТ СН'!$H$21</f>
        <v>3546.7686500999998</v>
      </c>
      <c r="K113" s="36">
        <f>SUMIFS(СВЦЭМ!$D$33:$D$776,СВЦЭМ!$A$33:$A$776,$A113,СВЦЭМ!$B$33:$B$776,K$83)+'СЕТ СН'!$H$11+СВЦЭМ!$D$10+'СЕТ СН'!$H$5-'СЕТ СН'!$H$21</f>
        <v>3548.7118328000001</v>
      </c>
      <c r="L113" s="36">
        <f>SUMIFS(СВЦЭМ!$D$33:$D$776,СВЦЭМ!$A$33:$A$776,$A113,СВЦЭМ!$B$33:$B$776,L$83)+'СЕТ СН'!$H$11+СВЦЭМ!$D$10+'СЕТ СН'!$H$5-'СЕТ СН'!$H$21</f>
        <v>3559.5666663800002</v>
      </c>
      <c r="M113" s="36">
        <f>SUMIFS(СВЦЭМ!$D$33:$D$776,СВЦЭМ!$A$33:$A$776,$A113,СВЦЭМ!$B$33:$B$776,M$83)+'СЕТ СН'!$H$11+СВЦЭМ!$D$10+'СЕТ СН'!$H$5-'СЕТ СН'!$H$21</f>
        <v>3571.9560301299998</v>
      </c>
      <c r="N113" s="36">
        <f>SUMIFS(СВЦЭМ!$D$33:$D$776,СВЦЭМ!$A$33:$A$776,$A113,СВЦЭМ!$B$33:$B$776,N$83)+'СЕТ СН'!$H$11+СВЦЭМ!$D$10+'СЕТ СН'!$H$5-'СЕТ СН'!$H$21</f>
        <v>3581.77152699</v>
      </c>
      <c r="O113" s="36">
        <f>SUMIFS(СВЦЭМ!$D$33:$D$776,СВЦЭМ!$A$33:$A$776,$A113,СВЦЭМ!$B$33:$B$776,O$83)+'СЕТ СН'!$H$11+СВЦЭМ!$D$10+'СЕТ СН'!$H$5-'СЕТ СН'!$H$21</f>
        <v>3567.4044233499999</v>
      </c>
      <c r="P113" s="36">
        <f>SUMIFS(СВЦЭМ!$D$33:$D$776,СВЦЭМ!$A$33:$A$776,$A113,СВЦЭМ!$B$33:$B$776,P$83)+'СЕТ СН'!$H$11+СВЦЭМ!$D$10+'СЕТ СН'!$H$5-'СЕТ СН'!$H$21</f>
        <v>3567.05229917</v>
      </c>
      <c r="Q113" s="36">
        <f>SUMIFS(СВЦЭМ!$D$33:$D$776,СВЦЭМ!$A$33:$A$776,$A113,СВЦЭМ!$B$33:$B$776,Q$83)+'СЕТ СН'!$H$11+СВЦЭМ!$D$10+'СЕТ СН'!$H$5-'СЕТ СН'!$H$21</f>
        <v>3573.9717711600001</v>
      </c>
      <c r="R113" s="36">
        <f>SUMIFS(СВЦЭМ!$D$33:$D$776,СВЦЭМ!$A$33:$A$776,$A113,СВЦЭМ!$B$33:$B$776,R$83)+'СЕТ СН'!$H$11+СВЦЭМ!$D$10+'СЕТ СН'!$H$5-'СЕТ СН'!$H$21</f>
        <v>3577.5588985700001</v>
      </c>
      <c r="S113" s="36">
        <f>SUMIFS(СВЦЭМ!$D$33:$D$776,СВЦЭМ!$A$33:$A$776,$A113,СВЦЭМ!$B$33:$B$776,S$83)+'СЕТ СН'!$H$11+СВЦЭМ!$D$10+'СЕТ СН'!$H$5-'СЕТ СН'!$H$21</f>
        <v>3563.2761844400002</v>
      </c>
      <c r="T113" s="36">
        <f>SUMIFS(СВЦЭМ!$D$33:$D$776,СВЦЭМ!$A$33:$A$776,$A113,СВЦЭМ!$B$33:$B$776,T$83)+'СЕТ СН'!$H$11+СВЦЭМ!$D$10+'СЕТ СН'!$H$5-'СЕТ СН'!$H$21</f>
        <v>3546.2711048900001</v>
      </c>
      <c r="U113" s="36">
        <f>SUMIFS(СВЦЭМ!$D$33:$D$776,СВЦЭМ!$A$33:$A$776,$A113,СВЦЭМ!$B$33:$B$776,U$83)+'СЕТ СН'!$H$11+СВЦЭМ!$D$10+'СЕТ СН'!$H$5-'СЕТ СН'!$H$21</f>
        <v>3543.36634086</v>
      </c>
      <c r="V113" s="36">
        <f>SUMIFS(СВЦЭМ!$D$33:$D$776,СВЦЭМ!$A$33:$A$776,$A113,СВЦЭМ!$B$33:$B$776,V$83)+'СЕТ СН'!$H$11+СВЦЭМ!$D$10+'СЕТ СН'!$H$5-'СЕТ СН'!$H$21</f>
        <v>3552.5507521199997</v>
      </c>
      <c r="W113" s="36">
        <f>SUMIFS(СВЦЭМ!$D$33:$D$776,СВЦЭМ!$A$33:$A$776,$A113,СВЦЭМ!$B$33:$B$776,W$83)+'СЕТ СН'!$H$11+СВЦЭМ!$D$10+'СЕТ СН'!$H$5-'СЕТ СН'!$H$21</f>
        <v>3560.0581854000002</v>
      </c>
      <c r="X113" s="36">
        <f>SUMIFS(СВЦЭМ!$D$33:$D$776,СВЦЭМ!$A$33:$A$776,$A113,СВЦЭМ!$B$33:$B$776,X$83)+'СЕТ СН'!$H$11+СВЦЭМ!$D$10+'СЕТ СН'!$H$5-'СЕТ СН'!$H$21</f>
        <v>3559.1695366100003</v>
      </c>
      <c r="Y113" s="36">
        <f>SUMIFS(СВЦЭМ!$D$33:$D$776,СВЦЭМ!$A$33:$A$776,$A113,СВЦЭМ!$B$33:$B$776,Y$83)+'СЕТ СН'!$H$11+СВЦЭМ!$D$10+'СЕТ СН'!$H$5-'СЕТ СН'!$H$21</f>
        <v>3605.6790260799999</v>
      </c>
    </row>
    <row r="114" spans="1:27" ht="15.75" x14ac:dyDescent="0.2">
      <c r="A114" s="35">
        <f t="shared" si="2"/>
        <v>43496</v>
      </c>
      <c r="B114" s="36">
        <f>SUMIFS(СВЦЭМ!$D$33:$D$776,СВЦЭМ!$A$33:$A$776,$A114,СВЦЭМ!$B$33:$B$776,B$83)+'СЕТ СН'!$H$11+СВЦЭМ!$D$10+'СЕТ СН'!$H$5-'СЕТ СН'!$H$21</f>
        <v>3683.8122249799999</v>
      </c>
      <c r="C114" s="36">
        <f>SUMIFS(СВЦЭМ!$D$33:$D$776,СВЦЭМ!$A$33:$A$776,$A114,СВЦЭМ!$B$33:$B$776,C$83)+'СЕТ СН'!$H$11+СВЦЭМ!$D$10+'СЕТ СН'!$H$5-'СЕТ СН'!$H$21</f>
        <v>3724.4409117300002</v>
      </c>
      <c r="D114" s="36">
        <f>SUMIFS(СВЦЭМ!$D$33:$D$776,СВЦЭМ!$A$33:$A$776,$A114,СВЦЭМ!$B$33:$B$776,D$83)+'СЕТ СН'!$H$11+СВЦЭМ!$D$10+'СЕТ СН'!$H$5-'СЕТ СН'!$H$21</f>
        <v>3725.8040494099996</v>
      </c>
      <c r="E114" s="36">
        <f>SUMIFS(СВЦЭМ!$D$33:$D$776,СВЦЭМ!$A$33:$A$776,$A114,СВЦЭМ!$B$33:$B$776,E$83)+'СЕТ СН'!$H$11+СВЦЭМ!$D$10+'СЕТ СН'!$H$5-'СЕТ СН'!$H$21</f>
        <v>3726.2283384499997</v>
      </c>
      <c r="F114" s="36">
        <f>SUMIFS(СВЦЭМ!$D$33:$D$776,СВЦЭМ!$A$33:$A$776,$A114,СВЦЭМ!$B$33:$B$776,F$83)+'СЕТ СН'!$H$11+СВЦЭМ!$D$10+'СЕТ СН'!$H$5-'СЕТ СН'!$H$21</f>
        <v>3721.8881483</v>
      </c>
      <c r="G114" s="36">
        <f>SUMIFS(СВЦЭМ!$D$33:$D$776,СВЦЭМ!$A$33:$A$776,$A114,СВЦЭМ!$B$33:$B$776,G$83)+'СЕТ СН'!$H$11+СВЦЭМ!$D$10+'СЕТ СН'!$H$5-'СЕТ СН'!$H$21</f>
        <v>3701.4848277999999</v>
      </c>
      <c r="H114" s="36">
        <f>SUMIFS(СВЦЭМ!$D$33:$D$776,СВЦЭМ!$A$33:$A$776,$A114,СВЦЭМ!$B$33:$B$776,H$83)+'СЕТ СН'!$H$11+СВЦЭМ!$D$10+'СЕТ СН'!$H$5-'СЕТ СН'!$H$21</f>
        <v>3651.8593653099997</v>
      </c>
      <c r="I114" s="36">
        <f>SUMIFS(СВЦЭМ!$D$33:$D$776,СВЦЭМ!$A$33:$A$776,$A114,СВЦЭМ!$B$33:$B$776,I$83)+'СЕТ СН'!$H$11+СВЦЭМ!$D$10+'СЕТ СН'!$H$5-'СЕТ СН'!$H$21</f>
        <v>3608.9765955399998</v>
      </c>
      <c r="J114" s="36">
        <f>SUMIFS(СВЦЭМ!$D$33:$D$776,СВЦЭМ!$A$33:$A$776,$A114,СВЦЭМ!$B$33:$B$776,J$83)+'СЕТ СН'!$H$11+СВЦЭМ!$D$10+'СЕТ СН'!$H$5-'СЕТ СН'!$H$21</f>
        <v>3552.3061191799998</v>
      </c>
      <c r="K114" s="36">
        <f>SUMIFS(СВЦЭМ!$D$33:$D$776,СВЦЭМ!$A$33:$A$776,$A114,СВЦЭМ!$B$33:$B$776,K$83)+'СЕТ СН'!$H$11+СВЦЭМ!$D$10+'СЕТ СН'!$H$5-'СЕТ СН'!$H$21</f>
        <v>3546.6663786700001</v>
      </c>
      <c r="L114" s="36">
        <f>SUMIFS(СВЦЭМ!$D$33:$D$776,СВЦЭМ!$A$33:$A$776,$A114,СВЦЭМ!$B$33:$B$776,L$83)+'СЕТ СН'!$H$11+СВЦЭМ!$D$10+'СЕТ СН'!$H$5-'СЕТ СН'!$H$21</f>
        <v>3546.3860002000001</v>
      </c>
      <c r="M114" s="36">
        <f>SUMIFS(СВЦЭМ!$D$33:$D$776,СВЦЭМ!$A$33:$A$776,$A114,СВЦЭМ!$B$33:$B$776,M$83)+'СЕТ СН'!$H$11+СВЦЭМ!$D$10+'СЕТ СН'!$H$5-'СЕТ СН'!$H$21</f>
        <v>3562.7084465299999</v>
      </c>
      <c r="N114" s="36">
        <f>SUMIFS(СВЦЭМ!$D$33:$D$776,СВЦЭМ!$A$33:$A$776,$A114,СВЦЭМ!$B$33:$B$776,N$83)+'СЕТ СН'!$H$11+СВЦЭМ!$D$10+'СЕТ СН'!$H$5-'СЕТ СН'!$H$21</f>
        <v>3570.43992196</v>
      </c>
      <c r="O114" s="36">
        <f>SUMIFS(СВЦЭМ!$D$33:$D$776,СВЦЭМ!$A$33:$A$776,$A114,СВЦЭМ!$B$33:$B$776,O$83)+'СЕТ СН'!$H$11+СВЦЭМ!$D$10+'СЕТ СН'!$H$5-'СЕТ СН'!$H$21</f>
        <v>3558.3104275199998</v>
      </c>
      <c r="P114" s="36">
        <f>SUMIFS(СВЦЭМ!$D$33:$D$776,СВЦЭМ!$A$33:$A$776,$A114,СВЦЭМ!$B$33:$B$776,P$83)+'СЕТ СН'!$H$11+СВЦЭМ!$D$10+'СЕТ СН'!$H$5-'СЕТ СН'!$H$21</f>
        <v>3565.0196687600001</v>
      </c>
      <c r="Q114" s="36">
        <f>SUMIFS(СВЦЭМ!$D$33:$D$776,СВЦЭМ!$A$33:$A$776,$A114,СВЦЭМ!$B$33:$B$776,Q$83)+'СЕТ СН'!$H$11+СВЦЭМ!$D$10+'СЕТ СН'!$H$5-'СЕТ СН'!$H$21</f>
        <v>3576.6377980299999</v>
      </c>
      <c r="R114" s="36">
        <f>SUMIFS(СВЦЭМ!$D$33:$D$776,СВЦЭМ!$A$33:$A$776,$A114,СВЦЭМ!$B$33:$B$776,R$83)+'СЕТ СН'!$H$11+СВЦЭМ!$D$10+'СЕТ СН'!$H$5-'СЕТ СН'!$H$21</f>
        <v>3577.4789386800003</v>
      </c>
      <c r="S114" s="36">
        <f>SUMIFS(СВЦЭМ!$D$33:$D$776,СВЦЭМ!$A$33:$A$776,$A114,СВЦЭМ!$B$33:$B$776,S$83)+'СЕТ СН'!$H$11+СВЦЭМ!$D$10+'СЕТ СН'!$H$5-'СЕТ СН'!$H$21</f>
        <v>3567.76600973</v>
      </c>
      <c r="T114" s="36">
        <f>SUMIFS(СВЦЭМ!$D$33:$D$776,СВЦЭМ!$A$33:$A$776,$A114,СВЦЭМ!$B$33:$B$776,T$83)+'СЕТ СН'!$H$11+СВЦЭМ!$D$10+'СЕТ СН'!$H$5-'СЕТ СН'!$H$21</f>
        <v>3555.0089570099999</v>
      </c>
      <c r="U114" s="36">
        <f>SUMIFS(СВЦЭМ!$D$33:$D$776,СВЦЭМ!$A$33:$A$776,$A114,СВЦЭМ!$B$33:$B$776,U$83)+'СЕТ СН'!$H$11+СВЦЭМ!$D$10+'СЕТ СН'!$H$5-'СЕТ СН'!$H$21</f>
        <v>3552.5776614599999</v>
      </c>
      <c r="V114" s="36">
        <f>SUMIFS(СВЦЭМ!$D$33:$D$776,СВЦЭМ!$A$33:$A$776,$A114,СВЦЭМ!$B$33:$B$776,V$83)+'СЕТ СН'!$H$11+СВЦЭМ!$D$10+'СЕТ СН'!$H$5-'СЕТ СН'!$H$21</f>
        <v>3570.0534402000003</v>
      </c>
      <c r="W114" s="36">
        <f>SUMIFS(СВЦЭМ!$D$33:$D$776,СВЦЭМ!$A$33:$A$776,$A114,СВЦЭМ!$B$33:$B$776,W$83)+'СЕТ СН'!$H$11+СВЦЭМ!$D$10+'СЕТ СН'!$H$5-'СЕТ СН'!$H$21</f>
        <v>3590.8965032699998</v>
      </c>
      <c r="X114" s="36">
        <f>SUMIFS(СВЦЭМ!$D$33:$D$776,СВЦЭМ!$A$33:$A$776,$A114,СВЦЭМ!$B$33:$B$776,X$83)+'СЕТ СН'!$H$11+СВЦЭМ!$D$10+'СЕТ СН'!$H$5-'СЕТ СН'!$H$21</f>
        <v>3594.8560036399999</v>
      </c>
      <c r="Y114" s="36">
        <f>SUMIFS(СВЦЭМ!$D$33:$D$776,СВЦЭМ!$A$33:$A$776,$A114,СВЦЭМ!$B$33:$B$776,Y$83)+'СЕТ СН'!$H$11+СВЦЭМ!$D$10+'СЕТ СН'!$H$5-'СЕТ СН'!$H$21</f>
        <v>3624.5557394999996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01.01.2019</v>
      </c>
      <c r="B120" s="36">
        <f>SUMIFS(СВЦЭМ!$D$33:$D$776,СВЦЭМ!$A$33:$A$776,$A120,СВЦЭМ!$B$33:$B$776,B$119)+'СЕТ СН'!$I$11+СВЦЭМ!$D$10+'СЕТ СН'!$I$5-'СЕТ СН'!$I$21</f>
        <v>3610.1979431599998</v>
      </c>
      <c r="C120" s="36">
        <f>SUMIFS(СВЦЭМ!$D$33:$D$776,СВЦЭМ!$A$33:$A$776,$A120,СВЦЭМ!$B$33:$B$776,C$119)+'СЕТ СН'!$I$11+СВЦЭМ!$D$10+'СЕТ СН'!$I$5-'СЕТ СН'!$I$21</f>
        <v>3677.35009777</v>
      </c>
      <c r="D120" s="36">
        <f>SUMIFS(СВЦЭМ!$D$33:$D$776,СВЦЭМ!$A$33:$A$776,$A120,СВЦЭМ!$B$33:$B$776,D$119)+'СЕТ СН'!$I$11+СВЦЭМ!$D$10+'СЕТ СН'!$I$5-'СЕТ СН'!$I$21</f>
        <v>3736.1828865399998</v>
      </c>
      <c r="E120" s="36">
        <f>SUMIFS(СВЦЭМ!$D$33:$D$776,СВЦЭМ!$A$33:$A$776,$A120,СВЦЭМ!$B$33:$B$776,E$119)+'СЕТ СН'!$I$11+СВЦЭМ!$D$10+'СЕТ СН'!$I$5-'СЕТ СН'!$I$21</f>
        <v>3749.4587662399999</v>
      </c>
      <c r="F120" s="36">
        <f>SUMIFS(СВЦЭМ!$D$33:$D$776,СВЦЭМ!$A$33:$A$776,$A120,СВЦЭМ!$B$33:$B$776,F$119)+'СЕТ СН'!$I$11+СВЦЭМ!$D$10+'СЕТ СН'!$I$5-'СЕТ СН'!$I$21</f>
        <v>3755.7986542899998</v>
      </c>
      <c r="G120" s="36">
        <f>SUMIFS(СВЦЭМ!$D$33:$D$776,СВЦЭМ!$A$33:$A$776,$A120,СВЦЭМ!$B$33:$B$776,G$119)+'СЕТ СН'!$I$11+СВЦЭМ!$D$10+'СЕТ СН'!$I$5-'СЕТ СН'!$I$21</f>
        <v>3756.2170384199999</v>
      </c>
      <c r="H120" s="36">
        <f>SUMIFS(СВЦЭМ!$D$33:$D$776,СВЦЭМ!$A$33:$A$776,$A120,СВЦЭМ!$B$33:$B$776,H$119)+'СЕТ СН'!$I$11+СВЦЭМ!$D$10+'СЕТ СН'!$I$5-'СЕТ СН'!$I$21</f>
        <v>3763.4567484999998</v>
      </c>
      <c r="I120" s="36">
        <f>SUMIFS(СВЦЭМ!$D$33:$D$776,СВЦЭМ!$A$33:$A$776,$A120,СВЦЭМ!$B$33:$B$776,I$119)+'СЕТ СН'!$I$11+СВЦЭМ!$D$10+'СЕТ СН'!$I$5-'СЕТ СН'!$I$21</f>
        <v>3754.82542397</v>
      </c>
      <c r="J120" s="36">
        <f>SUMIFS(СВЦЭМ!$D$33:$D$776,СВЦЭМ!$A$33:$A$776,$A120,СВЦЭМ!$B$33:$B$776,J$119)+'СЕТ СН'!$I$11+СВЦЭМ!$D$10+'СЕТ СН'!$I$5-'СЕТ СН'!$I$21</f>
        <v>3756.23018202</v>
      </c>
      <c r="K120" s="36">
        <f>SUMIFS(СВЦЭМ!$D$33:$D$776,СВЦЭМ!$A$33:$A$776,$A120,СВЦЭМ!$B$33:$B$776,K$119)+'СЕТ СН'!$I$11+СВЦЭМ!$D$10+'СЕТ СН'!$I$5-'СЕТ СН'!$I$21</f>
        <v>3740.9882473299995</v>
      </c>
      <c r="L120" s="36">
        <f>SUMIFS(СВЦЭМ!$D$33:$D$776,СВЦЭМ!$A$33:$A$776,$A120,СВЦЭМ!$B$33:$B$776,L$119)+'СЕТ СН'!$I$11+СВЦЭМ!$D$10+'СЕТ СН'!$I$5-'СЕТ СН'!$I$21</f>
        <v>3712.8755062</v>
      </c>
      <c r="M120" s="36">
        <f>SUMIFS(СВЦЭМ!$D$33:$D$776,СВЦЭМ!$A$33:$A$776,$A120,СВЦЭМ!$B$33:$B$776,M$119)+'СЕТ СН'!$I$11+СВЦЭМ!$D$10+'СЕТ СН'!$I$5-'СЕТ СН'!$I$21</f>
        <v>3705.7626701099998</v>
      </c>
      <c r="N120" s="36">
        <f>SUMIFS(СВЦЭМ!$D$33:$D$776,СВЦЭМ!$A$33:$A$776,$A120,СВЦЭМ!$B$33:$B$776,N$119)+'СЕТ СН'!$I$11+СВЦЭМ!$D$10+'СЕТ СН'!$I$5-'СЕТ СН'!$I$21</f>
        <v>3689.0093513699999</v>
      </c>
      <c r="O120" s="36">
        <f>SUMIFS(СВЦЭМ!$D$33:$D$776,СВЦЭМ!$A$33:$A$776,$A120,СВЦЭМ!$B$33:$B$776,O$119)+'СЕТ СН'!$I$11+СВЦЭМ!$D$10+'СЕТ СН'!$I$5-'СЕТ СН'!$I$21</f>
        <v>3689.1895804000001</v>
      </c>
      <c r="P120" s="36">
        <f>SUMIFS(СВЦЭМ!$D$33:$D$776,СВЦЭМ!$A$33:$A$776,$A120,СВЦЭМ!$B$33:$B$776,P$119)+'СЕТ СН'!$I$11+СВЦЭМ!$D$10+'СЕТ СН'!$I$5-'СЕТ СН'!$I$21</f>
        <v>3697.4954077499997</v>
      </c>
      <c r="Q120" s="36">
        <f>SUMIFS(СВЦЭМ!$D$33:$D$776,СВЦЭМ!$A$33:$A$776,$A120,СВЦЭМ!$B$33:$B$776,Q$119)+'СЕТ СН'!$I$11+СВЦЭМ!$D$10+'СЕТ СН'!$I$5-'СЕТ СН'!$I$21</f>
        <v>3666.6630231099998</v>
      </c>
      <c r="R120" s="36">
        <f>SUMIFS(СВЦЭМ!$D$33:$D$776,СВЦЭМ!$A$33:$A$776,$A120,СВЦЭМ!$B$33:$B$776,R$119)+'СЕТ СН'!$I$11+СВЦЭМ!$D$10+'СЕТ СН'!$I$5-'СЕТ СН'!$I$21</f>
        <v>3614.7234733599998</v>
      </c>
      <c r="S120" s="36">
        <f>SUMIFS(СВЦЭМ!$D$33:$D$776,СВЦЭМ!$A$33:$A$776,$A120,СВЦЭМ!$B$33:$B$776,S$119)+'СЕТ СН'!$I$11+СВЦЭМ!$D$10+'СЕТ СН'!$I$5-'СЕТ СН'!$I$21</f>
        <v>3548.5143376400001</v>
      </c>
      <c r="T120" s="36">
        <f>SUMIFS(СВЦЭМ!$D$33:$D$776,СВЦЭМ!$A$33:$A$776,$A120,СВЦЭМ!$B$33:$B$776,T$119)+'СЕТ СН'!$I$11+СВЦЭМ!$D$10+'СЕТ СН'!$I$5-'СЕТ СН'!$I$21</f>
        <v>3514.3187231100001</v>
      </c>
      <c r="U120" s="36">
        <f>SUMIFS(СВЦЭМ!$D$33:$D$776,СВЦЭМ!$A$33:$A$776,$A120,СВЦЭМ!$B$33:$B$776,U$119)+'СЕТ СН'!$I$11+СВЦЭМ!$D$10+'СЕТ СН'!$I$5-'СЕТ СН'!$I$21</f>
        <v>3509.7088458899998</v>
      </c>
      <c r="V120" s="36">
        <f>SUMIFS(СВЦЭМ!$D$33:$D$776,СВЦЭМ!$A$33:$A$776,$A120,СВЦЭМ!$B$33:$B$776,V$119)+'СЕТ СН'!$I$11+СВЦЭМ!$D$10+'СЕТ СН'!$I$5-'СЕТ СН'!$I$21</f>
        <v>3525.2718430099999</v>
      </c>
      <c r="W120" s="36">
        <f>SUMIFS(СВЦЭМ!$D$33:$D$776,СВЦЭМ!$A$33:$A$776,$A120,СВЦЭМ!$B$33:$B$776,W$119)+'СЕТ СН'!$I$11+СВЦЭМ!$D$10+'СЕТ СН'!$I$5-'СЕТ СН'!$I$21</f>
        <v>3566.20269181</v>
      </c>
      <c r="X120" s="36">
        <f>SUMIFS(СВЦЭМ!$D$33:$D$776,СВЦЭМ!$A$33:$A$776,$A120,СВЦЭМ!$B$33:$B$776,X$119)+'СЕТ СН'!$I$11+СВЦЭМ!$D$10+'СЕТ СН'!$I$5-'СЕТ СН'!$I$21</f>
        <v>3619.3296379600001</v>
      </c>
      <c r="Y120" s="36">
        <f>SUMIFS(СВЦЭМ!$D$33:$D$776,СВЦЭМ!$A$33:$A$776,$A120,СВЦЭМ!$B$33:$B$776,Y$119)+'СЕТ СН'!$I$11+СВЦЭМ!$D$10+'СЕТ СН'!$I$5-'СЕТ СН'!$I$21</f>
        <v>3665.8988711900001</v>
      </c>
      <c r="AA120" s="45"/>
    </row>
    <row r="121" spans="1:27" ht="15.75" x14ac:dyDescent="0.2">
      <c r="A121" s="35">
        <f>A120+1</f>
        <v>43467</v>
      </c>
      <c r="B121" s="36">
        <f>SUMIFS(СВЦЭМ!$D$33:$D$776,СВЦЭМ!$A$33:$A$776,$A121,СВЦЭМ!$B$33:$B$776,B$119)+'СЕТ СН'!$I$11+СВЦЭМ!$D$10+'СЕТ СН'!$I$5-'СЕТ СН'!$I$21</f>
        <v>3721.5639202599996</v>
      </c>
      <c r="C121" s="36">
        <f>SUMIFS(СВЦЭМ!$D$33:$D$776,СВЦЭМ!$A$33:$A$776,$A121,СВЦЭМ!$B$33:$B$776,C$119)+'СЕТ СН'!$I$11+СВЦЭМ!$D$10+'СЕТ СН'!$I$5-'СЕТ СН'!$I$21</f>
        <v>3709.2738023900001</v>
      </c>
      <c r="D121" s="36">
        <f>SUMIFS(СВЦЭМ!$D$33:$D$776,СВЦЭМ!$A$33:$A$776,$A121,СВЦЭМ!$B$33:$B$776,D$119)+'СЕТ СН'!$I$11+СВЦЭМ!$D$10+'СЕТ СН'!$I$5-'СЕТ СН'!$I$21</f>
        <v>3709.4814994500002</v>
      </c>
      <c r="E121" s="36">
        <f>SUMIFS(СВЦЭМ!$D$33:$D$776,СВЦЭМ!$A$33:$A$776,$A121,СВЦЭМ!$B$33:$B$776,E$119)+'СЕТ СН'!$I$11+СВЦЭМ!$D$10+'СЕТ СН'!$I$5-'СЕТ СН'!$I$21</f>
        <v>3721.53655798</v>
      </c>
      <c r="F121" s="36">
        <f>SUMIFS(СВЦЭМ!$D$33:$D$776,СВЦЭМ!$A$33:$A$776,$A121,СВЦЭМ!$B$33:$B$776,F$119)+'СЕТ СН'!$I$11+СВЦЭМ!$D$10+'СЕТ СН'!$I$5-'СЕТ СН'!$I$21</f>
        <v>3721.7935768699999</v>
      </c>
      <c r="G121" s="36">
        <f>SUMIFS(СВЦЭМ!$D$33:$D$776,СВЦЭМ!$A$33:$A$776,$A121,СВЦЭМ!$B$33:$B$776,G$119)+'СЕТ СН'!$I$11+СВЦЭМ!$D$10+'СЕТ СН'!$I$5-'СЕТ СН'!$I$21</f>
        <v>3722.2960835799995</v>
      </c>
      <c r="H121" s="36">
        <f>SUMIFS(СВЦЭМ!$D$33:$D$776,СВЦЭМ!$A$33:$A$776,$A121,СВЦЭМ!$B$33:$B$776,H$119)+'СЕТ СН'!$I$11+СВЦЭМ!$D$10+'СЕТ СН'!$I$5-'СЕТ СН'!$I$21</f>
        <v>3718.6969805999997</v>
      </c>
      <c r="I121" s="36">
        <f>SUMIFS(СВЦЭМ!$D$33:$D$776,СВЦЭМ!$A$33:$A$776,$A121,СВЦЭМ!$B$33:$B$776,I$119)+'СЕТ СН'!$I$11+СВЦЭМ!$D$10+'СЕТ СН'!$I$5-'СЕТ СН'!$I$21</f>
        <v>3701.7755885799997</v>
      </c>
      <c r="J121" s="36">
        <f>SUMIFS(СВЦЭМ!$D$33:$D$776,СВЦЭМ!$A$33:$A$776,$A121,СВЦЭМ!$B$33:$B$776,J$119)+'СЕТ СН'!$I$11+СВЦЭМ!$D$10+'СЕТ СН'!$I$5-'СЕТ СН'!$I$21</f>
        <v>3689.4067749699998</v>
      </c>
      <c r="K121" s="36">
        <f>SUMIFS(СВЦЭМ!$D$33:$D$776,СВЦЭМ!$A$33:$A$776,$A121,СВЦЭМ!$B$33:$B$776,K$119)+'СЕТ СН'!$I$11+СВЦЭМ!$D$10+'СЕТ СН'!$I$5-'СЕТ СН'!$I$21</f>
        <v>3656.55925798</v>
      </c>
      <c r="L121" s="36">
        <f>SUMIFS(СВЦЭМ!$D$33:$D$776,СВЦЭМ!$A$33:$A$776,$A121,СВЦЭМ!$B$33:$B$776,L$119)+'СЕТ СН'!$I$11+СВЦЭМ!$D$10+'СЕТ СН'!$I$5-'СЕТ СН'!$I$21</f>
        <v>3631.3974162200002</v>
      </c>
      <c r="M121" s="36">
        <f>SUMIFS(СВЦЭМ!$D$33:$D$776,СВЦЭМ!$A$33:$A$776,$A121,СВЦЭМ!$B$33:$B$776,M$119)+'СЕТ СН'!$I$11+СВЦЭМ!$D$10+'СЕТ СН'!$I$5-'СЕТ СН'!$I$21</f>
        <v>3632.1331160999998</v>
      </c>
      <c r="N121" s="36">
        <f>SUMIFS(СВЦЭМ!$D$33:$D$776,СВЦЭМ!$A$33:$A$776,$A121,СВЦЭМ!$B$33:$B$776,N$119)+'СЕТ СН'!$I$11+СВЦЭМ!$D$10+'СЕТ СН'!$I$5-'СЕТ СН'!$I$21</f>
        <v>3636.7644221199998</v>
      </c>
      <c r="O121" s="36">
        <f>SUMIFS(СВЦЭМ!$D$33:$D$776,СВЦЭМ!$A$33:$A$776,$A121,СВЦЭМ!$B$33:$B$776,O$119)+'СЕТ СН'!$I$11+СВЦЭМ!$D$10+'СЕТ СН'!$I$5-'СЕТ СН'!$I$21</f>
        <v>3661.5238921800001</v>
      </c>
      <c r="P121" s="36">
        <f>SUMIFS(СВЦЭМ!$D$33:$D$776,СВЦЭМ!$A$33:$A$776,$A121,СВЦЭМ!$B$33:$B$776,P$119)+'СЕТ СН'!$I$11+СВЦЭМ!$D$10+'СЕТ СН'!$I$5-'СЕТ СН'!$I$21</f>
        <v>3694.5021895</v>
      </c>
      <c r="Q121" s="36">
        <f>SUMIFS(СВЦЭМ!$D$33:$D$776,СВЦЭМ!$A$33:$A$776,$A121,СВЦЭМ!$B$33:$B$776,Q$119)+'СЕТ СН'!$I$11+СВЦЭМ!$D$10+'СЕТ СН'!$I$5-'СЕТ СН'!$I$21</f>
        <v>3677.8806529100002</v>
      </c>
      <c r="R121" s="36">
        <f>SUMIFS(СВЦЭМ!$D$33:$D$776,СВЦЭМ!$A$33:$A$776,$A121,СВЦЭМ!$B$33:$B$776,R$119)+'СЕТ СН'!$I$11+СВЦЭМ!$D$10+'СЕТ СН'!$I$5-'СЕТ СН'!$I$21</f>
        <v>3621.95567729</v>
      </c>
      <c r="S121" s="36">
        <f>SUMIFS(СВЦЭМ!$D$33:$D$776,СВЦЭМ!$A$33:$A$776,$A121,СВЦЭМ!$B$33:$B$776,S$119)+'СЕТ СН'!$I$11+СВЦЭМ!$D$10+'СЕТ СН'!$I$5-'СЕТ СН'!$I$21</f>
        <v>3565.9839019199999</v>
      </c>
      <c r="T121" s="36">
        <f>SUMIFS(СВЦЭМ!$D$33:$D$776,СВЦЭМ!$A$33:$A$776,$A121,СВЦЭМ!$B$33:$B$776,T$119)+'СЕТ СН'!$I$11+СВЦЭМ!$D$10+'СЕТ СН'!$I$5-'СЕТ СН'!$I$21</f>
        <v>3560.5896036099998</v>
      </c>
      <c r="U121" s="36">
        <f>SUMIFS(СВЦЭМ!$D$33:$D$776,СВЦЭМ!$A$33:$A$776,$A121,СВЦЭМ!$B$33:$B$776,U$119)+'СЕТ СН'!$I$11+СВЦЭМ!$D$10+'СЕТ СН'!$I$5-'СЕТ СН'!$I$21</f>
        <v>3553.9744156400002</v>
      </c>
      <c r="V121" s="36">
        <f>SUMIFS(СВЦЭМ!$D$33:$D$776,СВЦЭМ!$A$33:$A$776,$A121,СВЦЭМ!$B$33:$B$776,V$119)+'СЕТ СН'!$I$11+СВЦЭМ!$D$10+'СЕТ СН'!$I$5-'СЕТ СН'!$I$21</f>
        <v>3526.42347883</v>
      </c>
      <c r="W121" s="36">
        <f>SUMIFS(СВЦЭМ!$D$33:$D$776,СВЦЭМ!$A$33:$A$776,$A121,СВЦЭМ!$B$33:$B$776,W$119)+'СЕТ СН'!$I$11+СВЦЭМ!$D$10+'СЕТ СН'!$I$5-'СЕТ СН'!$I$21</f>
        <v>3566.626949</v>
      </c>
      <c r="X121" s="36">
        <f>SUMIFS(СВЦЭМ!$D$33:$D$776,СВЦЭМ!$A$33:$A$776,$A121,СВЦЭМ!$B$33:$B$776,X$119)+'СЕТ СН'!$I$11+СВЦЭМ!$D$10+'СЕТ СН'!$I$5-'СЕТ СН'!$I$21</f>
        <v>3622.0766622800002</v>
      </c>
      <c r="Y121" s="36">
        <f>SUMIFS(СВЦЭМ!$D$33:$D$776,СВЦЭМ!$A$33:$A$776,$A121,СВЦЭМ!$B$33:$B$776,Y$119)+'СЕТ СН'!$I$11+СВЦЭМ!$D$10+'СЕТ СН'!$I$5-'СЕТ СН'!$I$21</f>
        <v>3669.7941198200001</v>
      </c>
    </row>
    <row r="122" spans="1:27" ht="15.75" x14ac:dyDescent="0.2">
      <c r="A122" s="35">
        <f t="shared" ref="A122:A150" si="3">A121+1</f>
        <v>43468</v>
      </c>
      <c r="B122" s="36">
        <f>SUMIFS(СВЦЭМ!$D$33:$D$776,СВЦЭМ!$A$33:$A$776,$A122,СВЦЭМ!$B$33:$B$776,B$119)+'СЕТ СН'!$I$11+СВЦЭМ!$D$10+'СЕТ СН'!$I$5-'СЕТ СН'!$I$21</f>
        <v>3686.97338476</v>
      </c>
      <c r="C122" s="36">
        <f>SUMIFS(СВЦЭМ!$D$33:$D$776,СВЦЭМ!$A$33:$A$776,$A122,СВЦЭМ!$B$33:$B$776,C$119)+'СЕТ СН'!$I$11+СВЦЭМ!$D$10+'СЕТ СН'!$I$5-'СЕТ СН'!$I$21</f>
        <v>3707.1317529899998</v>
      </c>
      <c r="D122" s="36">
        <f>SUMIFS(СВЦЭМ!$D$33:$D$776,СВЦЭМ!$A$33:$A$776,$A122,СВЦЭМ!$B$33:$B$776,D$119)+'СЕТ СН'!$I$11+СВЦЭМ!$D$10+'СЕТ СН'!$I$5-'СЕТ СН'!$I$21</f>
        <v>3722.3348053700001</v>
      </c>
      <c r="E122" s="36">
        <f>SUMIFS(СВЦЭМ!$D$33:$D$776,СВЦЭМ!$A$33:$A$776,$A122,СВЦЭМ!$B$33:$B$776,E$119)+'СЕТ СН'!$I$11+СВЦЭМ!$D$10+'СЕТ СН'!$I$5-'СЕТ СН'!$I$21</f>
        <v>3730.6661033099999</v>
      </c>
      <c r="F122" s="36">
        <f>SUMIFS(СВЦЭМ!$D$33:$D$776,СВЦЭМ!$A$33:$A$776,$A122,СВЦЭМ!$B$33:$B$776,F$119)+'СЕТ СН'!$I$11+СВЦЭМ!$D$10+'СЕТ СН'!$I$5-'СЕТ СН'!$I$21</f>
        <v>3734.2711954400002</v>
      </c>
      <c r="G122" s="36">
        <f>SUMIFS(СВЦЭМ!$D$33:$D$776,СВЦЭМ!$A$33:$A$776,$A122,СВЦЭМ!$B$33:$B$776,G$119)+'СЕТ СН'!$I$11+СВЦЭМ!$D$10+'СЕТ СН'!$I$5-'СЕТ СН'!$I$21</f>
        <v>3741.93842993</v>
      </c>
      <c r="H122" s="36">
        <f>SUMIFS(СВЦЭМ!$D$33:$D$776,СВЦЭМ!$A$33:$A$776,$A122,СВЦЭМ!$B$33:$B$776,H$119)+'СЕТ СН'!$I$11+СВЦЭМ!$D$10+'СЕТ СН'!$I$5-'СЕТ СН'!$I$21</f>
        <v>3718.88805529</v>
      </c>
      <c r="I122" s="36">
        <f>SUMIFS(СВЦЭМ!$D$33:$D$776,СВЦЭМ!$A$33:$A$776,$A122,СВЦЭМ!$B$33:$B$776,I$119)+'СЕТ СН'!$I$11+СВЦЭМ!$D$10+'СЕТ СН'!$I$5-'СЕТ СН'!$I$21</f>
        <v>3707.4345689199999</v>
      </c>
      <c r="J122" s="36">
        <f>SUMIFS(СВЦЭМ!$D$33:$D$776,СВЦЭМ!$A$33:$A$776,$A122,СВЦЭМ!$B$33:$B$776,J$119)+'СЕТ СН'!$I$11+СВЦЭМ!$D$10+'СЕТ СН'!$I$5-'СЕТ СН'!$I$21</f>
        <v>3687.1602388399997</v>
      </c>
      <c r="K122" s="36">
        <f>SUMIFS(СВЦЭМ!$D$33:$D$776,СВЦЭМ!$A$33:$A$776,$A122,СВЦЭМ!$B$33:$B$776,K$119)+'СЕТ СН'!$I$11+СВЦЭМ!$D$10+'СЕТ СН'!$I$5-'СЕТ СН'!$I$21</f>
        <v>3662.6962329899998</v>
      </c>
      <c r="L122" s="36">
        <f>SUMIFS(СВЦЭМ!$D$33:$D$776,СВЦЭМ!$A$33:$A$776,$A122,СВЦЭМ!$B$33:$B$776,L$119)+'СЕТ СН'!$I$11+СВЦЭМ!$D$10+'СЕТ СН'!$I$5-'СЕТ СН'!$I$21</f>
        <v>3641.4136707600001</v>
      </c>
      <c r="M122" s="36">
        <f>SUMIFS(СВЦЭМ!$D$33:$D$776,СВЦЭМ!$A$33:$A$776,$A122,СВЦЭМ!$B$33:$B$776,M$119)+'СЕТ СН'!$I$11+СВЦЭМ!$D$10+'СЕТ СН'!$I$5-'СЕТ СН'!$I$21</f>
        <v>3636.85474454</v>
      </c>
      <c r="N122" s="36">
        <f>SUMIFS(СВЦЭМ!$D$33:$D$776,СВЦЭМ!$A$33:$A$776,$A122,СВЦЭМ!$B$33:$B$776,N$119)+'СЕТ СН'!$I$11+СВЦЭМ!$D$10+'СЕТ СН'!$I$5-'СЕТ СН'!$I$21</f>
        <v>3640.1740502900002</v>
      </c>
      <c r="O122" s="36">
        <f>SUMIFS(СВЦЭМ!$D$33:$D$776,СВЦЭМ!$A$33:$A$776,$A122,СВЦЭМ!$B$33:$B$776,O$119)+'СЕТ СН'!$I$11+СВЦЭМ!$D$10+'СЕТ СН'!$I$5-'СЕТ СН'!$I$21</f>
        <v>3666.0820523000002</v>
      </c>
      <c r="P122" s="36">
        <f>SUMIFS(СВЦЭМ!$D$33:$D$776,СВЦЭМ!$A$33:$A$776,$A122,СВЦЭМ!$B$33:$B$776,P$119)+'СЕТ СН'!$I$11+СВЦЭМ!$D$10+'СЕТ СН'!$I$5-'СЕТ СН'!$I$21</f>
        <v>3685.4887789999998</v>
      </c>
      <c r="Q122" s="36">
        <f>SUMIFS(СВЦЭМ!$D$33:$D$776,СВЦЭМ!$A$33:$A$776,$A122,СВЦЭМ!$B$33:$B$776,Q$119)+'СЕТ СН'!$I$11+СВЦЭМ!$D$10+'СЕТ СН'!$I$5-'СЕТ СН'!$I$21</f>
        <v>3661.1475294000002</v>
      </c>
      <c r="R122" s="36">
        <f>SUMIFS(СВЦЭМ!$D$33:$D$776,СВЦЭМ!$A$33:$A$776,$A122,СВЦЭМ!$B$33:$B$776,R$119)+'СЕТ СН'!$I$11+СВЦЭМ!$D$10+'СЕТ СН'!$I$5-'СЕТ СН'!$I$21</f>
        <v>3617.2952777800001</v>
      </c>
      <c r="S122" s="36">
        <f>SUMIFS(СВЦЭМ!$D$33:$D$776,СВЦЭМ!$A$33:$A$776,$A122,СВЦЭМ!$B$33:$B$776,S$119)+'СЕТ СН'!$I$11+СВЦЭМ!$D$10+'СЕТ СН'!$I$5-'СЕТ СН'!$I$21</f>
        <v>3559.3163287699999</v>
      </c>
      <c r="T122" s="36">
        <f>SUMIFS(СВЦЭМ!$D$33:$D$776,СВЦЭМ!$A$33:$A$776,$A122,СВЦЭМ!$B$33:$B$776,T$119)+'СЕТ СН'!$I$11+СВЦЭМ!$D$10+'СЕТ СН'!$I$5-'СЕТ СН'!$I$21</f>
        <v>3529.5200928599997</v>
      </c>
      <c r="U122" s="36">
        <f>SUMIFS(СВЦЭМ!$D$33:$D$776,СВЦЭМ!$A$33:$A$776,$A122,СВЦЭМ!$B$33:$B$776,U$119)+'СЕТ СН'!$I$11+СВЦЭМ!$D$10+'СЕТ СН'!$I$5-'СЕТ СН'!$I$21</f>
        <v>3533.0605651699998</v>
      </c>
      <c r="V122" s="36">
        <f>SUMIFS(СВЦЭМ!$D$33:$D$776,СВЦЭМ!$A$33:$A$776,$A122,СВЦЭМ!$B$33:$B$776,V$119)+'СЕТ СН'!$I$11+СВЦЭМ!$D$10+'СЕТ СН'!$I$5-'СЕТ СН'!$I$21</f>
        <v>3541.3319300200001</v>
      </c>
      <c r="W122" s="36">
        <f>SUMIFS(СВЦЭМ!$D$33:$D$776,СВЦЭМ!$A$33:$A$776,$A122,СВЦЭМ!$B$33:$B$776,W$119)+'СЕТ СН'!$I$11+СВЦЭМ!$D$10+'СЕТ СН'!$I$5-'СЕТ СН'!$I$21</f>
        <v>3597.4357322599999</v>
      </c>
      <c r="X122" s="36">
        <f>SUMIFS(СВЦЭМ!$D$33:$D$776,СВЦЭМ!$A$33:$A$776,$A122,СВЦЭМ!$B$33:$B$776,X$119)+'СЕТ СН'!$I$11+СВЦЭМ!$D$10+'СЕТ СН'!$I$5-'СЕТ СН'!$I$21</f>
        <v>3653.1284613399998</v>
      </c>
      <c r="Y122" s="36">
        <f>SUMIFS(СВЦЭМ!$D$33:$D$776,СВЦЭМ!$A$33:$A$776,$A122,СВЦЭМ!$B$33:$B$776,Y$119)+'СЕТ СН'!$I$11+СВЦЭМ!$D$10+'СЕТ СН'!$I$5-'СЕТ СН'!$I$21</f>
        <v>3702.2105350299998</v>
      </c>
    </row>
    <row r="123" spans="1:27" ht="15.75" x14ac:dyDescent="0.2">
      <c r="A123" s="35">
        <f t="shared" si="3"/>
        <v>43469</v>
      </c>
      <c r="B123" s="36">
        <f>SUMIFS(СВЦЭМ!$D$33:$D$776,СВЦЭМ!$A$33:$A$776,$A123,СВЦЭМ!$B$33:$B$776,B$119)+'СЕТ СН'!$I$11+СВЦЭМ!$D$10+'СЕТ СН'!$I$5-'СЕТ СН'!$I$21</f>
        <v>3677.1425931399999</v>
      </c>
      <c r="C123" s="36">
        <f>SUMIFS(СВЦЭМ!$D$33:$D$776,СВЦЭМ!$A$33:$A$776,$A123,СВЦЭМ!$B$33:$B$776,C$119)+'СЕТ СН'!$I$11+СВЦЭМ!$D$10+'СЕТ СН'!$I$5-'СЕТ СН'!$I$21</f>
        <v>3699.2417925099999</v>
      </c>
      <c r="D123" s="36">
        <f>SUMIFS(СВЦЭМ!$D$33:$D$776,СВЦЭМ!$A$33:$A$776,$A123,СВЦЭМ!$B$33:$B$776,D$119)+'СЕТ СН'!$I$11+СВЦЭМ!$D$10+'СЕТ СН'!$I$5-'СЕТ СН'!$I$21</f>
        <v>3713.36120648</v>
      </c>
      <c r="E123" s="36">
        <f>SUMIFS(СВЦЭМ!$D$33:$D$776,СВЦЭМ!$A$33:$A$776,$A123,СВЦЭМ!$B$33:$B$776,E$119)+'СЕТ СН'!$I$11+СВЦЭМ!$D$10+'СЕТ СН'!$I$5-'СЕТ СН'!$I$21</f>
        <v>3724.8207242600001</v>
      </c>
      <c r="F123" s="36">
        <f>SUMIFS(СВЦЭМ!$D$33:$D$776,СВЦЭМ!$A$33:$A$776,$A123,СВЦЭМ!$B$33:$B$776,F$119)+'СЕТ СН'!$I$11+СВЦЭМ!$D$10+'СЕТ СН'!$I$5-'СЕТ СН'!$I$21</f>
        <v>3728.7355323900001</v>
      </c>
      <c r="G123" s="36">
        <f>SUMIFS(СВЦЭМ!$D$33:$D$776,СВЦЭМ!$A$33:$A$776,$A123,СВЦЭМ!$B$33:$B$776,G$119)+'СЕТ СН'!$I$11+СВЦЭМ!$D$10+'СЕТ СН'!$I$5-'СЕТ СН'!$I$21</f>
        <v>3726.5963275200002</v>
      </c>
      <c r="H123" s="36">
        <f>SUMIFS(СВЦЭМ!$D$33:$D$776,СВЦЭМ!$A$33:$A$776,$A123,СВЦЭМ!$B$33:$B$776,H$119)+'СЕТ СН'!$I$11+СВЦЭМ!$D$10+'СЕТ СН'!$I$5-'СЕТ СН'!$I$21</f>
        <v>3740.6940498099998</v>
      </c>
      <c r="I123" s="36">
        <f>SUMIFS(СВЦЭМ!$D$33:$D$776,СВЦЭМ!$A$33:$A$776,$A123,СВЦЭМ!$B$33:$B$776,I$119)+'СЕТ СН'!$I$11+СВЦЭМ!$D$10+'СЕТ СН'!$I$5-'СЕТ СН'!$I$21</f>
        <v>3729.5846219899995</v>
      </c>
      <c r="J123" s="36">
        <f>SUMIFS(СВЦЭМ!$D$33:$D$776,СВЦЭМ!$A$33:$A$776,$A123,СВЦЭМ!$B$33:$B$776,J$119)+'СЕТ СН'!$I$11+СВЦЭМ!$D$10+'СЕТ СН'!$I$5-'СЕТ СН'!$I$21</f>
        <v>3700.9929267099997</v>
      </c>
      <c r="K123" s="36">
        <f>SUMIFS(СВЦЭМ!$D$33:$D$776,СВЦЭМ!$A$33:$A$776,$A123,СВЦЭМ!$B$33:$B$776,K$119)+'СЕТ СН'!$I$11+СВЦЭМ!$D$10+'СЕТ СН'!$I$5-'СЕТ СН'!$I$21</f>
        <v>3672.4641592200001</v>
      </c>
      <c r="L123" s="36">
        <f>SUMIFS(СВЦЭМ!$D$33:$D$776,СВЦЭМ!$A$33:$A$776,$A123,СВЦЭМ!$B$33:$B$776,L$119)+'СЕТ СН'!$I$11+СВЦЭМ!$D$10+'СЕТ СН'!$I$5-'СЕТ СН'!$I$21</f>
        <v>3656.7923348899999</v>
      </c>
      <c r="M123" s="36">
        <f>SUMIFS(СВЦЭМ!$D$33:$D$776,СВЦЭМ!$A$33:$A$776,$A123,СВЦЭМ!$B$33:$B$776,M$119)+'СЕТ СН'!$I$11+СВЦЭМ!$D$10+'СЕТ СН'!$I$5-'СЕТ СН'!$I$21</f>
        <v>3643.8518447299998</v>
      </c>
      <c r="N123" s="36">
        <f>SUMIFS(СВЦЭМ!$D$33:$D$776,СВЦЭМ!$A$33:$A$776,$A123,СВЦЭМ!$B$33:$B$776,N$119)+'СЕТ СН'!$I$11+СВЦЭМ!$D$10+'СЕТ СН'!$I$5-'СЕТ СН'!$I$21</f>
        <v>3658.18108076</v>
      </c>
      <c r="O123" s="36">
        <f>SUMIFS(СВЦЭМ!$D$33:$D$776,СВЦЭМ!$A$33:$A$776,$A123,СВЦЭМ!$B$33:$B$776,O$119)+'СЕТ СН'!$I$11+СВЦЭМ!$D$10+'СЕТ СН'!$I$5-'СЕТ СН'!$I$21</f>
        <v>3673.8666239899999</v>
      </c>
      <c r="P123" s="36">
        <f>SUMIFS(СВЦЭМ!$D$33:$D$776,СВЦЭМ!$A$33:$A$776,$A123,СВЦЭМ!$B$33:$B$776,P$119)+'СЕТ СН'!$I$11+СВЦЭМ!$D$10+'СЕТ СН'!$I$5-'СЕТ СН'!$I$21</f>
        <v>3698.9533229399995</v>
      </c>
      <c r="Q123" s="36">
        <f>SUMIFS(СВЦЭМ!$D$33:$D$776,СВЦЭМ!$A$33:$A$776,$A123,СВЦЭМ!$B$33:$B$776,Q$119)+'СЕТ СН'!$I$11+СВЦЭМ!$D$10+'СЕТ СН'!$I$5-'СЕТ СН'!$I$21</f>
        <v>3669.7953377399999</v>
      </c>
      <c r="R123" s="36">
        <f>SUMIFS(СВЦЭМ!$D$33:$D$776,СВЦЭМ!$A$33:$A$776,$A123,СВЦЭМ!$B$33:$B$776,R$119)+'СЕТ СН'!$I$11+СВЦЭМ!$D$10+'СЕТ СН'!$I$5-'СЕТ СН'!$I$21</f>
        <v>3625.0350446499997</v>
      </c>
      <c r="S123" s="36">
        <f>SUMIFS(СВЦЭМ!$D$33:$D$776,СВЦЭМ!$A$33:$A$776,$A123,СВЦЭМ!$B$33:$B$776,S$119)+'СЕТ СН'!$I$11+СВЦЭМ!$D$10+'СЕТ СН'!$I$5-'СЕТ СН'!$I$21</f>
        <v>3543.1543469600001</v>
      </c>
      <c r="T123" s="36">
        <f>SUMIFS(СВЦЭМ!$D$33:$D$776,СВЦЭМ!$A$33:$A$776,$A123,СВЦЭМ!$B$33:$B$776,T$119)+'СЕТ СН'!$I$11+СВЦЭМ!$D$10+'СЕТ СН'!$I$5-'СЕТ СН'!$I$21</f>
        <v>3511.5166703599998</v>
      </c>
      <c r="U123" s="36">
        <f>SUMIFS(СВЦЭМ!$D$33:$D$776,СВЦЭМ!$A$33:$A$776,$A123,СВЦЭМ!$B$33:$B$776,U$119)+'СЕТ СН'!$I$11+СВЦЭМ!$D$10+'СЕТ СН'!$I$5-'СЕТ СН'!$I$21</f>
        <v>3517.9433476099998</v>
      </c>
      <c r="V123" s="36">
        <f>SUMIFS(СВЦЭМ!$D$33:$D$776,СВЦЭМ!$A$33:$A$776,$A123,СВЦЭМ!$B$33:$B$776,V$119)+'СЕТ СН'!$I$11+СВЦЭМ!$D$10+'СЕТ СН'!$I$5-'СЕТ СН'!$I$21</f>
        <v>3530.5711552900002</v>
      </c>
      <c r="W123" s="36">
        <f>SUMIFS(СВЦЭМ!$D$33:$D$776,СВЦЭМ!$A$33:$A$776,$A123,СВЦЭМ!$B$33:$B$776,W$119)+'СЕТ СН'!$I$11+СВЦЭМ!$D$10+'СЕТ СН'!$I$5-'СЕТ СН'!$I$21</f>
        <v>3586.9602627899999</v>
      </c>
      <c r="X123" s="36">
        <f>SUMIFS(СВЦЭМ!$D$33:$D$776,СВЦЭМ!$A$33:$A$776,$A123,СВЦЭМ!$B$33:$B$776,X$119)+'СЕТ СН'!$I$11+СВЦЭМ!$D$10+'СЕТ СН'!$I$5-'СЕТ СН'!$I$21</f>
        <v>3644.8107955699998</v>
      </c>
      <c r="Y123" s="36">
        <f>SUMIFS(СВЦЭМ!$D$33:$D$776,СВЦЭМ!$A$33:$A$776,$A123,СВЦЭМ!$B$33:$B$776,Y$119)+'СЕТ СН'!$I$11+СВЦЭМ!$D$10+'СЕТ СН'!$I$5-'СЕТ СН'!$I$21</f>
        <v>3705.2173119299996</v>
      </c>
    </row>
    <row r="124" spans="1:27" ht="15.75" x14ac:dyDescent="0.2">
      <c r="A124" s="35">
        <f t="shared" si="3"/>
        <v>43470</v>
      </c>
      <c r="B124" s="36">
        <f>SUMIFS(СВЦЭМ!$D$33:$D$776,СВЦЭМ!$A$33:$A$776,$A124,СВЦЭМ!$B$33:$B$776,B$119)+'СЕТ СН'!$I$11+СВЦЭМ!$D$10+'СЕТ СН'!$I$5-'СЕТ СН'!$I$21</f>
        <v>3689.7976103999999</v>
      </c>
      <c r="C124" s="36">
        <f>SUMIFS(СВЦЭМ!$D$33:$D$776,СВЦЭМ!$A$33:$A$776,$A124,СВЦЭМ!$B$33:$B$776,C$119)+'СЕТ СН'!$I$11+СВЦЭМ!$D$10+'СЕТ СН'!$I$5-'СЕТ СН'!$I$21</f>
        <v>3702.8635053999997</v>
      </c>
      <c r="D124" s="36">
        <f>SUMIFS(СВЦЭМ!$D$33:$D$776,СВЦЭМ!$A$33:$A$776,$A124,СВЦЭМ!$B$33:$B$776,D$119)+'СЕТ СН'!$I$11+СВЦЭМ!$D$10+'СЕТ СН'!$I$5-'СЕТ СН'!$I$21</f>
        <v>3720.6330362999997</v>
      </c>
      <c r="E124" s="36">
        <f>SUMIFS(СВЦЭМ!$D$33:$D$776,СВЦЭМ!$A$33:$A$776,$A124,СВЦЭМ!$B$33:$B$776,E$119)+'СЕТ СН'!$I$11+СВЦЭМ!$D$10+'СЕТ СН'!$I$5-'СЕТ СН'!$I$21</f>
        <v>3732.5937737799995</v>
      </c>
      <c r="F124" s="36">
        <f>SUMIFS(СВЦЭМ!$D$33:$D$776,СВЦЭМ!$A$33:$A$776,$A124,СВЦЭМ!$B$33:$B$776,F$119)+'СЕТ СН'!$I$11+СВЦЭМ!$D$10+'СЕТ СН'!$I$5-'СЕТ СН'!$I$21</f>
        <v>3738.4442290699999</v>
      </c>
      <c r="G124" s="36">
        <f>SUMIFS(СВЦЭМ!$D$33:$D$776,СВЦЭМ!$A$33:$A$776,$A124,СВЦЭМ!$B$33:$B$776,G$119)+'СЕТ СН'!$I$11+СВЦЭМ!$D$10+'СЕТ СН'!$I$5-'СЕТ СН'!$I$21</f>
        <v>3726.7887971700002</v>
      </c>
      <c r="H124" s="36">
        <f>SUMIFS(СВЦЭМ!$D$33:$D$776,СВЦЭМ!$A$33:$A$776,$A124,СВЦЭМ!$B$33:$B$776,H$119)+'СЕТ СН'!$I$11+СВЦЭМ!$D$10+'СЕТ СН'!$I$5-'СЕТ СН'!$I$21</f>
        <v>3734.5329575899996</v>
      </c>
      <c r="I124" s="36">
        <f>SUMIFS(СВЦЭМ!$D$33:$D$776,СВЦЭМ!$A$33:$A$776,$A124,СВЦЭМ!$B$33:$B$776,I$119)+'СЕТ СН'!$I$11+СВЦЭМ!$D$10+'СЕТ СН'!$I$5-'СЕТ СН'!$I$21</f>
        <v>3710.9711555799995</v>
      </c>
      <c r="J124" s="36">
        <f>SUMIFS(СВЦЭМ!$D$33:$D$776,СВЦЭМ!$A$33:$A$776,$A124,СВЦЭМ!$B$33:$B$776,J$119)+'СЕТ СН'!$I$11+СВЦЭМ!$D$10+'СЕТ СН'!$I$5-'СЕТ СН'!$I$21</f>
        <v>3693.0287093299999</v>
      </c>
      <c r="K124" s="36">
        <f>SUMIFS(СВЦЭМ!$D$33:$D$776,СВЦЭМ!$A$33:$A$776,$A124,СВЦЭМ!$B$33:$B$776,K$119)+'СЕТ СН'!$I$11+СВЦЭМ!$D$10+'СЕТ СН'!$I$5-'СЕТ СН'!$I$21</f>
        <v>3664.5346736199999</v>
      </c>
      <c r="L124" s="36">
        <f>SUMIFS(СВЦЭМ!$D$33:$D$776,СВЦЭМ!$A$33:$A$776,$A124,СВЦЭМ!$B$33:$B$776,L$119)+'СЕТ СН'!$I$11+СВЦЭМ!$D$10+'СЕТ СН'!$I$5-'СЕТ СН'!$I$21</f>
        <v>3650.6361056199999</v>
      </c>
      <c r="M124" s="36">
        <f>SUMIFS(СВЦЭМ!$D$33:$D$776,СВЦЭМ!$A$33:$A$776,$A124,СВЦЭМ!$B$33:$B$776,M$119)+'СЕТ СН'!$I$11+СВЦЭМ!$D$10+'СЕТ СН'!$I$5-'СЕТ СН'!$I$21</f>
        <v>3646.89432794</v>
      </c>
      <c r="N124" s="36">
        <f>SUMIFS(СВЦЭМ!$D$33:$D$776,СВЦЭМ!$A$33:$A$776,$A124,СВЦЭМ!$B$33:$B$776,N$119)+'СЕТ СН'!$I$11+СВЦЭМ!$D$10+'СЕТ СН'!$I$5-'СЕТ СН'!$I$21</f>
        <v>3660.96096128</v>
      </c>
      <c r="O124" s="36">
        <f>SUMIFS(СВЦЭМ!$D$33:$D$776,СВЦЭМ!$A$33:$A$776,$A124,СВЦЭМ!$B$33:$B$776,O$119)+'СЕТ СН'!$I$11+СВЦЭМ!$D$10+'СЕТ СН'!$I$5-'СЕТ СН'!$I$21</f>
        <v>3676.8968658700001</v>
      </c>
      <c r="P124" s="36">
        <f>SUMIFS(СВЦЭМ!$D$33:$D$776,СВЦЭМ!$A$33:$A$776,$A124,СВЦЭМ!$B$33:$B$776,P$119)+'СЕТ СН'!$I$11+СВЦЭМ!$D$10+'СЕТ СН'!$I$5-'СЕТ СН'!$I$21</f>
        <v>3705.0266660199995</v>
      </c>
      <c r="Q124" s="36">
        <f>SUMIFS(СВЦЭМ!$D$33:$D$776,СВЦЭМ!$A$33:$A$776,$A124,СВЦЭМ!$B$33:$B$776,Q$119)+'СЕТ СН'!$I$11+СВЦЭМ!$D$10+'СЕТ СН'!$I$5-'СЕТ СН'!$I$21</f>
        <v>3673.47484128</v>
      </c>
      <c r="R124" s="36">
        <f>SUMIFS(СВЦЭМ!$D$33:$D$776,СВЦЭМ!$A$33:$A$776,$A124,СВЦЭМ!$B$33:$B$776,R$119)+'СЕТ СН'!$I$11+СВЦЭМ!$D$10+'СЕТ СН'!$I$5-'СЕТ СН'!$I$21</f>
        <v>3623.6171014000001</v>
      </c>
      <c r="S124" s="36">
        <f>SUMIFS(СВЦЭМ!$D$33:$D$776,СВЦЭМ!$A$33:$A$776,$A124,СВЦЭМ!$B$33:$B$776,S$119)+'СЕТ СН'!$I$11+СВЦЭМ!$D$10+'СЕТ СН'!$I$5-'СЕТ СН'!$I$21</f>
        <v>3551.99767118</v>
      </c>
      <c r="T124" s="36">
        <f>SUMIFS(СВЦЭМ!$D$33:$D$776,СВЦЭМ!$A$33:$A$776,$A124,СВЦЭМ!$B$33:$B$776,T$119)+'СЕТ СН'!$I$11+СВЦЭМ!$D$10+'СЕТ СН'!$I$5-'СЕТ СН'!$I$21</f>
        <v>3513.8135556699999</v>
      </c>
      <c r="U124" s="36">
        <f>SUMIFS(СВЦЭМ!$D$33:$D$776,СВЦЭМ!$A$33:$A$776,$A124,СВЦЭМ!$B$33:$B$776,U$119)+'СЕТ СН'!$I$11+СВЦЭМ!$D$10+'СЕТ СН'!$I$5-'СЕТ СН'!$I$21</f>
        <v>3513.2894022599999</v>
      </c>
      <c r="V124" s="36">
        <f>SUMIFS(СВЦЭМ!$D$33:$D$776,СВЦЭМ!$A$33:$A$776,$A124,СВЦЭМ!$B$33:$B$776,V$119)+'СЕТ СН'!$I$11+СВЦЭМ!$D$10+'СЕТ СН'!$I$5-'СЕТ СН'!$I$21</f>
        <v>3532.5340617800002</v>
      </c>
      <c r="W124" s="36">
        <f>SUMIFS(СВЦЭМ!$D$33:$D$776,СВЦЭМ!$A$33:$A$776,$A124,СВЦЭМ!$B$33:$B$776,W$119)+'СЕТ СН'!$I$11+СВЦЭМ!$D$10+'СЕТ СН'!$I$5-'СЕТ СН'!$I$21</f>
        <v>3597.6630848200002</v>
      </c>
      <c r="X124" s="36">
        <f>SUMIFS(СВЦЭМ!$D$33:$D$776,СВЦЭМ!$A$33:$A$776,$A124,СВЦЭМ!$B$33:$B$776,X$119)+'СЕТ СН'!$I$11+СВЦЭМ!$D$10+'СЕТ СН'!$I$5-'СЕТ СН'!$I$21</f>
        <v>3650.8139272099997</v>
      </c>
      <c r="Y124" s="36">
        <f>SUMIFS(СВЦЭМ!$D$33:$D$776,СВЦЭМ!$A$33:$A$776,$A124,СВЦЭМ!$B$33:$B$776,Y$119)+'СЕТ СН'!$I$11+СВЦЭМ!$D$10+'СЕТ СН'!$I$5-'СЕТ СН'!$I$21</f>
        <v>3705.5729476199995</v>
      </c>
    </row>
    <row r="125" spans="1:27" ht="15.75" x14ac:dyDescent="0.2">
      <c r="A125" s="35">
        <f t="shared" si="3"/>
        <v>43471</v>
      </c>
      <c r="B125" s="36">
        <f>SUMIFS(СВЦЭМ!$D$33:$D$776,СВЦЭМ!$A$33:$A$776,$A125,СВЦЭМ!$B$33:$B$776,B$119)+'СЕТ СН'!$I$11+СВЦЭМ!$D$10+'СЕТ СН'!$I$5-'СЕТ СН'!$I$21</f>
        <v>3712.6973111699999</v>
      </c>
      <c r="C125" s="36">
        <f>SUMIFS(СВЦЭМ!$D$33:$D$776,СВЦЭМ!$A$33:$A$776,$A125,СВЦЭМ!$B$33:$B$776,C$119)+'СЕТ СН'!$I$11+СВЦЭМ!$D$10+'СЕТ СН'!$I$5-'СЕТ СН'!$I$21</f>
        <v>3736.9046518499999</v>
      </c>
      <c r="D125" s="36">
        <f>SUMIFS(СВЦЭМ!$D$33:$D$776,СВЦЭМ!$A$33:$A$776,$A125,СВЦЭМ!$B$33:$B$776,D$119)+'СЕТ СН'!$I$11+СВЦЭМ!$D$10+'СЕТ СН'!$I$5-'СЕТ СН'!$I$21</f>
        <v>3746.6835563999998</v>
      </c>
      <c r="E125" s="36">
        <f>SUMIFS(СВЦЭМ!$D$33:$D$776,СВЦЭМ!$A$33:$A$776,$A125,СВЦЭМ!$B$33:$B$776,E$119)+'СЕТ СН'!$I$11+СВЦЭМ!$D$10+'СЕТ СН'!$I$5-'СЕТ СН'!$I$21</f>
        <v>3748.5613084099996</v>
      </c>
      <c r="F125" s="36">
        <f>SUMIFS(СВЦЭМ!$D$33:$D$776,СВЦЭМ!$A$33:$A$776,$A125,СВЦЭМ!$B$33:$B$776,F$119)+'СЕТ СН'!$I$11+СВЦЭМ!$D$10+'СЕТ СН'!$I$5-'СЕТ СН'!$I$21</f>
        <v>3750.8761163599997</v>
      </c>
      <c r="G125" s="36">
        <f>SUMIFS(СВЦЭМ!$D$33:$D$776,СВЦЭМ!$A$33:$A$776,$A125,СВЦЭМ!$B$33:$B$776,G$119)+'СЕТ СН'!$I$11+СВЦЭМ!$D$10+'СЕТ СН'!$I$5-'СЕТ СН'!$I$21</f>
        <v>3747.6020619299998</v>
      </c>
      <c r="H125" s="36">
        <f>SUMIFS(СВЦЭМ!$D$33:$D$776,СВЦЭМ!$A$33:$A$776,$A125,СВЦЭМ!$B$33:$B$776,H$119)+'СЕТ СН'!$I$11+СВЦЭМ!$D$10+'СЕТ СН'!$I$5-'СЕТ СН'!$I$21</f>
        <v>3735.9743681399996</v>
      </c>
      <c r="I125" s="36">
        <f>SUMIFS(СВЦЭМ!$D$33:$D$776,СВЦЭМ!$A$33:$A$776,$A125,СВЦЭМ!$B$33:$B$776,I$119)+'СЕТ СН'!$I$11+СВЦЭМ!$D$10+'СЕТ СН'!$I$5-'СЕТ СН'!$I$21</f>
        <v>3700.02099705</v>
      </c>
      <c r="J125" s="36">
        <f>SUMIFS(СВЦЭМ!$D$33:$D$776,СВЦЭМ!$A$33:$A$776,$A125,СВЦЭМ!$B$33:$B$776,J$119)+'СЕТ СН'!$I$11+СВЦЭМ!$D$10+'СЕТ СН'!$I$5-'СЕТ СН'!$I$21</f>
        <v>3675.79375695</v>
      </c>
      <c r="K125" s="36">
        <f>SUMIFS(СВЦЭМ!$D$33:$D$776,СВЦЭМ!$A$33:$A$776,$A125,СВЦЭМ!$B$33:$B$776,K$119)+'СЕТ СН'!$I$11+СВЦЭМ!$D$10+'СЕТ СН'!$I$5-'СЕТ СН'!$I$21</f>
        <v>3650.1838437000001</v>
      </c>
      <c r="L125" s="36">
        <f>SUMIFS(СВЦЭМ!$D$33:$D$776,СВЦЭМ!$A$33:$A$776,$A125,СВЦЭМ!$B$33:$B$776,L$119)+'СЕТ СН'!$I$11+СВЦЭМ!$D$10+'СЕТ СН'!$I$5-'СЕТ СН'!$I$21</f>
        <v>3636.5396391899999</v>
      </c>
      <c r="M125" s="36">
        <f>SUMIFS(СВЦЭМ!$D$33:$D$776,СВЦЭМ!$A$33:$A$776,$A125,СВЦЭМ!$B$33:$B$776,M$119)+'СЕТ СН'!$I$11+СВЦЭМ!$D$10+'СЕТ СН'!$I$5-'СЕТ СН'!$I$21</f>
        <v>3635.3659847700001</v>
      </c>
      <c r="N125" s="36">
        <f>SUMIFS(СВЦЭМ!$D$33:$D$776,СВЦЭМ!$A$33:$A$776,$A125,СВЦЭМ!$B$33:$B$776,N$119)+'СЕТ СН'!$I$11+СВЦЭМ!$D$10+'СЕТ СН'!$I$5-'СЕТ СН'!$I$21</f>
        <v>3647.339305</v>
      </c>
      <c r="O125" s="36">
        <f>SUMIFS(СВЦЭМ!$D$33:$D$776,СВЦЭМ!$A$33:$A$776,$A125,СВЦЭМ!$B$33:$B$776,O$119)+'СЕТ СН'!$I$11+СВЦЭМ!$D$10+'СЕТ СН'!$I$5-'СЕТ СН'!$I$21</f>
        <v>3658.1544776599999</v>
      </c>
      <c r="P125" s="36">
        <f>SUMIFS(СВЦЭМ!$D$33:$D$776,СВЦЭМ!$A$33:$A$776,$A125,СВЦЭМ!$B$33:$B$776,P$119)+'СЕТ СН'!$I$11+СВЦЭМ!$D$10+'СЕТ СН'!$I$5-'СЕТ СН'!$I$21</f>
        <v>3676.48455814</v>
      </c>
      <c r="Q125" s="36">
        <f>SUMIFS(СВЦЭМ!$D$33:$D$776,СВЦЭМ!$A$33:$A$776,$A125,СВЦЭМ!$B$33:$B$776,Q$119)+'СЕТ СН'!$I$11+СВЦЭМ!$D$10+'СЕТ СН'!$I$5-'СЕТ СН'!$I$21</f>
        <v>3643.52337481</v>
      </c>
      <c r="R125" s="36">
        <f>SUMIFS(СВЦЭМ!$D$33:$D$776,СВЦЭМ!$A$33:$A$776,$A125,СВЦЭМ!$B$33:$B$776,R$119)+'СЕТ СН'!$I$11+СВЦЭМ!$D$10+'СЕТ СН'!$I$5-'СЕТ СН'!$I$21</f>
        <v>3594.8158259500001</v>
      </c>
      <c r="S125" s="36">
        <f>SUMIFS(СВЦЭМ!$D$33:$D$776,СВЦЭМ!$A$33:$A$776,$A125,СВЦЭМ!$B$33:$B$776,S$119)+'СЕТ СН'!$I$11+СВЦЭМ!$D$10+'СЕТ СН'!$I$5-'СЕТ СН'!$I$21</f>
        <v>3531.7388149799999</v>
      </c>
      <c r="T125" s="36">
        <f>SUMIFS(СВЦЭМ!$D$33:$D$776,СВЦЭМ!$A$33:$A$776,$A125,СВЦЭМ!$B$33:$B$776,T$119)+'СЕТ СН'!$I$11+СВЦЭМ!$D$10+'СЕТ СН'!$I$5-'СЕТ СН'!$I$21</f>
        <v>3522.2356284399998</v>
      </c>
      <c r="U125" s="36">
        <f>SUMIFS(СВЦЭМ!$D$33:$D$776,СВЦЭМ!$A$33:$A$776,$A125,СВЦЭМ!$B$33:$B$776,U$119)+'СЕТ СН'!$I$11+СВЦЭМ!$D$10+'СЕТ СН'!$I$5-'СЕТ СН'!$I$21</f>
        <v>3527.3447073899997</v>
      </c>
      <c r="V125" s="36">
        <f>SUMIFS(СВЦЭМ!$D$33:$D$776,СВЦЭМ!$A$33:$A$776,$A125,СВЦЭМ!$B$33:$B$776,V$119)+'СЕТ СН'!$I$11+СВЦЭМ!$D$10+'СЕТ СН'!$I$5-'СЕТ СН'!$I$21</f>
        <v>3553.11227796</v>
      </c>
      <c r="W125" s="36">
        <f>SUMIFS(СВЦЭМ!$D$33:$D$776,СВЦЭМ!$A$33:$A$776,$A125,СВЦЭМ!$B$33:$B$776,W$119)+'СЕТ СН'!$I$11+СВЦЭМ!$D$10+'СЕТ СН'!$I$5-'СЕТ СН'!$I$21</f>
        <v>3603.1447667699999</v>
      </c>
      <c r="X125" s="36">
        <f>SUMIFS(СВЦЭМ!$D$33:$D$776,СВЦЭМ!$A$33:$A$776,$A125,СВЦЭМ!$B$33:$B$776,X$119)+'СЕТ СН'!$I$11+СВЦЭМ!$D$10+'СЕТ СН'!$I$5-'СЕТ СН'!$I$21</f>
        <v>3650.6546623599997</v>
      </c>
      <c r="Y125" s="36">
        <f>SUMIFS(СВЦЭМ!$D$33:$D$776,СВЦЭМ!$A$33:$A$776,$A125,СВЦЭМ!$B$33:$B$776,Y$119)+'СЕТ СН'!$I$11+СВЦЭМ!$D$10+'СЕТ СН'!$I$5-'СЕТ СН'!$I$21</f>
        <v>3699.5928801</v>
      </c>
    </row>
    <row r="126" spans="1:27" ht="15.75" x14ac:dyDescent="0.2">
      <c r="A126" s="35">
        <f t="shared" si="3"/>
        <v>43472</v>
      </c>
      <c r="B126" s="36">
        <f>SUMIFS(СВЦЭМ!$D$33:$D$776,СВЦЭМ!$A$33:$A$776,$A126,СВЦЭМ!$B$33:$B$776,B$119)+'СЕТ СН'!$I$11+СВЦЭМ!$D$10+'СЕТ СН'!$I$5-'СЕТ СН'!$I$21</f>
        <v>3710.09743901</v>
      </c>
      <c r="C126" s="36">
        <f>SUMIFS(СВЦЭМ!$D$33:$D$776,СВЦЭМ!$A$33:$A$776,$A126,СВЦЭМ!$B$33:$B$776,C$119)+'СЕТ СН'!$I$11+СВЦЭМ!$D$10+'СЕТ СН'!$I$5-'СЕТ СН'!$I$21</f>
        <v>3715.2590287100002</v>
      </c>
      <c r="D126" s="36">
        <f>SUMIFS(СВЦЭМ!$D$33:$D$776,СВЦЭМ!$A$33:$A$776,$A126,СВЦЭМ!$B$33:$B$776,D$119)+'СЕТ СН'!$I$11+СВЦЭМ!$D$10+'СЕТ СН'!$I$5-'СЕТ СН'!$I$21</f>
        <v>3731.7510140899999</v>
      </c>
      <c r="E126" s="36">
        <f>SUMIFS(СВЦЭМ!$D$33:$D$776,СВЦЭМ!$A$33:$A$776,$A126,СВЦЭМ!$B$33:$B$776,E$119)+'СЕТ СН'!$I$11+СВЦЭМ!$D$10+'СЕТ СН'!$I$5-'СЕТ СН'!$I$21</f>
        <v>3740.3032684999998</v>
      </c>
      <c r="F126" s="36">
        <f>SUMIFS(СВЦЭМ!$D$33:$D$776,СВЦЭМ!$A$33:$A$776,$A126,СВЦЭМ!$B$33:$B$776,F$119)+'СЕТ СН'!$I$11+СВЦЭМ!$D$10+'СЕТ СН'!$I$5-'СЕТ СН'!$I$21</f>
        <v>3742.8191492699998</v>
      </c>
      <c r="G126" s="36">
        <f>SUMIFS(СВЦЭМ!$D$33:$D$776,СВЦЭМ!$A$33:$A$776,$A126,СВЦЭМ!$B$33:$B$776,G$119)+'СЕТ СН'!$I$11+СВЦЭМ!$D$10+'СЕТ СН'!$I$5-'СЕТ СН'!$I$21</f>
        <v>3734.2857108199996</v>
      </c>
      <c r="H126" s="36">
        <f>SUMIFS(СВЦЭМ!$D$33:$D$776,СВЦЭМ!$A$33:$A$776,$A126,СВЦЭМ!$B$33:$B$776,H$119)+'СЕТ СН'!$I$11+СВЦЭМ!$D$10+'СЕТ СН'!$I$5-'СЕТ СН'!$I$21</f>
        <v>3721.1475155099997</v>
      </c>
      <c r="I126" s="36">
        <f>SUMIFS(СВЦЭМ!$D$33:$D$776,СВЦЭМ!$A$33:$A$776,$A126,СВЦЭМ!$B$33:$B$776,I$119)+'СЕТ СН'!$I$11+СВЦЭМ!$D$10+'СЕТ СН'!$I$5-'СЕТ СН'!$I$21</f>
        <v>3717.0778764099996</v>
      </c>
      <c r="J126" s="36">
        <f>SUMIFS(СВЦЭМ!$D$33:$D$776,СВЦЭМ!$A$33:$A$776,$A126,СВЦЭМ!$B$33:$B$776,J$119)+'СЕТ СН'!$I$11+СВЦЭМ!$D$10+'СЕТ СН'!$I$5-'СЕТ СН'!$I$21</f>
        <v>3697.0587788399998</v>
      </c>
      <c r="K126" s="36">
        <f>SUMIFS(СВЦЭМ!$D$33:$D$776,СВЦЭМ!$A$33:$A$776,$A126,СВЦЭМ!$B$33:$B$776,K$119)+'СЕТ СН'!$I$11+СВЦЭМ!$D$10+'СЕТ СН'!$I$5-'СЕТ СН'!$I$21</f>
        <v>3663.5210140700001</v>
      </c>
      <c r="L126" s="36">
        <f>SUMIFS(СВЦЭМ!$D$33:$D$776,СВЦЭМ!$A$33:$A$776,$A126,СВЦЭМ!$B$33:$B$776,L$119)+'СЕТ СН'!$I$11+СВЦЭМ!$D$10+'СЕТ СН'!$I$5-'СЕТ СН'!$I$21</f>
        <v>3644.6819095699998</v>
      </c>
      <c r="M126" s="36">
        <f>SUMIFS(СВЦЭМ!$D$33:$D$776,СВЦЭМ!$A$33:$A$776,$A126,СВЦЭМ!$B$33:$B$776,M$119)+'СЕТ СН'!$I$11+СВЦЭМ!$D$10+'СЕТ СН'!$I$5-'СЕТ СН'!$I$21</f>
        <v>3630.5123253299998</v>
      </c>
      <c r="N126" s="36">
        <f>SUMIFS(СВЦЭМ!$D$33:$D$776,СВЦЭМ!$A$33:$A$776,$A126,СВЦЭМ!$B$33:$B$776,N$119)+'СЕТ СН'!$I$11+СВЦЭМ!$D$10+'СЕТ СН'!$I$5-'СЕТ СН'!$I$21</f>
        <v>3631.3145516499999</v>
      </c>
      <c r="O126" s="36">
        <f>SUMIFS(СВЦЭМ!$D$33:$D$776,СВЦЭМ!$A$33:$A$776,$A126,СВЦЭМ!$B$33:$B$776,O$119)+'СЕТ СН'!$I$11+СВЦЭМ!$D$10+'СЕТ СН'!$I$5-'СЕТ СН'!$I$21</f>
        <v>3639.8523251500001</v>
      </c>
      <c r="P126" s="36">
        <f>SUMIFS(СВЦЭМ!$D$33:$D$776,СВЦЭМ!$A$33:$A$776,$A126,СВЦЭМ!$B$33:$B$776,P$119)+'СЕТ СН'!$I$11+СВЦЭМ!$D$10+'СЕТ СН'!$I$5-'СЕТ СН'!$I$21</f>
        <v>3660.3096793099999</v>
      </c>
      <c r="Q126" s="36">
        <f>SUMIFS(СВЦЭМ!$D$33:$D$776,СВЦЭМ!$A$33:$A$776,$A126,СВЦЭМ!$B$33:$B$776,Q$119)+'СЕТ СН'!$I$11+СВЦЭМ!$D$10+'СЕТ СН'!$I$5-'СЕТ СН'!$I$21</f>
        <v>3635.17104909</v>
      </c>
      <c r="R126" s="36">
        <f>SUMIFS(СВЦЭМ!$D$33:$D$776,СВЦЭМ!$A$33:$A$776,$A126,СВЦЭМ!$B$33:$B$776,R$119)+'СЕТ СН'!$I$11+СВЦЭМ!$D$10+'СЕТ СН'!$I$5-'СЕТ СН'!$I$21</f>
        <v>3597.0147727599997</v>
      </c>
      <c r="S126" s="36">
        <f>SUMIFS(СВЦЭМ!$D$33:$D$776,СВЦЭМ!$A$33:$A$776,$A126,СВЦЭМ!$B$33:$B$776,S$119)+'СЕТ СН'!$I$11+СВЦЭМ!$D$10+'СЕТ СН'!$I$5-'СЕТ СН'!$I$21</f>
        <v>3530.6052104400001</v>
      </c>
      <c r="T126" s="36">
        <f>SUMIFS(СВЦЭМ!$D$33:$D$776,СВЦЭМ!$A$33:$A$776,$A126,СВЦЭМ!$B$33:$B$776,T$119)+'СЕТ СН'!$I$11+СВЦЭМ!$D$10+'СЕТ СН'!$I$5-'СЕТ СН'!$I$21</f>
        <v>3495.3939124899998</v>
      </c>
      <c r="U126" s="36">
        <f>SUMIFS(СВЦЭМ!$D$33:$D$776,СВЦЭМ!$A$33:$A$776,$A126,СВЦЭМ!$B$33:$B$776,U$119)+'СЕТ СН'!$I$11+СВЦЭМ!$D$10+'СЕТ СН'!$I$5-'СЕТ СН'!$I$21</f>
        <v>3497.8578419099999</v>
      </c>
      <c r="V126" s="36">
        <f>SUMIFS(СВЦЭМ!$D$33:$D$776,СВЦЭМ!$A$33:$A$776,$A126,СВЦЭМ!$B$33:$B$776,V$119)+'СЕТ СН'!$I$11+СВЦЭМ!$D$10+'СЕТ СН'!$I$5-'СЕТ СН'!$I$21</f>
        <v>3534.74399657</v>
      </c>
      <c r="W126" s="36">
        <f>SUMIFS(СВЦЭМ!$D$33:$D$776,СВЦЭМ!$A$33:$A$776,$A126,СВЦЭМ!$B$33:$B$776,W$119)+'СЕТ СН'!$I$11+СВЦЭМ!$D$10+'СЕТ СН'!$I$5-'СЕТ СН'!$I$21</f>
        <v>3563.7628630199997</v>
      </c>
      <c r="X126" s="36">
        <f>SUMIFS(СВЦЭМ!$D$33:$D$776,СВЦЭМ!$A$33:$A$776,$A126,СВЦЭМ!$B$33:$B$776,X$119)+'СЕТ СН'!$I$11+СВЦЭМ!$D$10+'СЕТ СН'!$I$5-'СЕТ СН'!$I$21</f>
        <v>3613.4679712500001</v>
      </c>
      <c r="Y126" s="36">
        <f>SUMIFS(СВЦЭМ!$D$33:$D$776,СВЦЭМ!$A$33:$A$776,$A126,СВЦЭМ!$B$33:$B$776,Y$119)+'СЕТ СН'!$I$11+СВЦЭМ!$D$10+'СЕТ СН'!$I$5-'СЕТ СН'!$I$21</f>
        <v>3659.0108976399997</v>
      </c>
    </row>
    <row r="127" spans="1:27" ht="15.75" x14ac:dyDescent="0.2">
      <c r="A127" s="35">
        <f t="shared" si="3"/>
        <v>43473</v>
      </c>
      <c r="B127" s="36">
        <f>SUMIFS(СВЦЭМ!$D$33:$D$776,СВЦЭМ!$A$33:$A$776,$A127,СВЦЭМ!$B$33:$B$776,B$119)+'СЕТ СН'!$I$11+СВЦЭМ!$D$10+'СЕТ СН'!$I$5-'СЕТ СН'!$I$21</f>
        <v>3681.43582904</v>
      </c>
      <c r="C127" s="36">
        <f>SUMIFS(СВЦЭМ!$D$33:$D$776,СВЦЭМ!$A$33:$A$776,$A127,СВЦЭМ!$B$33:$B$776,C$119)+'СЕТ СН'!$I$11+СВЦЭМ!$D$10+'СЕТ СН'!$I$5-'СЕТ СН'!$I$21</f>
        <v>3705.0461592199999</v>
      </c>
      <c r="D127" s="36">
        <f>SUMIFS(СВЦЭМ!$D$33:$D$776,СВЦЭМ!$A$33:$A$776,$A127,СВЦЭМ!$B$33:$B$776,D$119)+'СЕТ СН'!$I$11+СВЦЭМ!$D$10+'СЕТ СН'!$I$5-'СЕТ СН'!$I$21</f>
        <v>3711.7636159399999</v>
      </c>
      <c r="E127" s="36">
        <f>SUMIFS(СВЦЭМ!$D$33:$D$776,СВЦЭМ!$A$33:$A$776,$A127,СВЦЭМ!$B$33:$B$776,E$119)+'СЕТ СН'!$I$11+СВЦЭМ!$D$10+'СЕТ СН'!$I$5-'СЕТ СН'!$I$21</f>
        <v>3721.1856110499998</v>
      </c>
      <c r="F127" s="36">
        <f>SUMIFS(СВЦЭМ!$D$33:$D$776,СВЦЭМ!$A$33:$A$776,$A127,СВЦЭМ!$B$33:$B$776,F$119)+'СЕТ СН'!$I$11+СВЦЭМ!$D$10+'СЕТ СН'!$I$5-'СЕТ СН'!$I$21</f>
        <v>3722.4854846799999</v>
      </c>
      <c r="G127" s="36">
        <f>SUMIFS(СВЦЭМ!$D$33:$D$776,СВЦЭМ!$A$33:$A$776,$A127,СВЦЭМ!$B$33:$B$776,G$119)+'СЕТ СН'!$I$11+СВЦЭМ!$D$10+'СЕТ СН'!$I$5-'СЕТ СН'!$I$21</f>
        <v>3720.3639170400002</v>
      </c>
      <c r="H127" s="36">
        <f>SUMIFS(СВЦЭМ!$D$33:$D$776,СВЦЭМ!$A$33:$A$776,$A127,СВЦЭМ!$B$33:$B$776,H$119)+'СЕТ СН'!$I$11+СВЦЭМ!$D$10+'СЕТ СН'!$I$5-'СЕТ СН'!$I$21</f>
        <v>3711.7442406199998</v>
      </c>
      <c r="I127" s="36">
        <f>SUMIFS(СВЦЭМ!$D$33:$D$776,СВЦЭМ!$A$33:$A$776,$A127,СВЦЭМ!$B$33:$B$776,I$119)+'СЕТ СН'!$I$11+СВЦЭМ!$D$10+'СЕТ СН'!$I$5-'СЕТ СН'!$I$21</f>
        <v>3703.1752297100002</v>
      </c>
      <c r="J127" s="36">
        <f>SUMIFS(СВЦЭМ!$D$33:$D$776,СВЦЭМ!$A$33:$A$776,$A127,СВЦЭМ!$B$33:$B$776,J$119)+'СЕТ СН'!$I$11+СВЦЭМ!$D$10+'СЕТ СН'!$I$5-'СЕТ СН'!$I$21</f>
        <v>3675.1588960899999</v>
      </c>
      <c r="K127" s="36">
        <f>SUMIFS(СВЦЭМ!$D$33:$D$776,СВЦЭМ!$A$33:$A$776,$A127,СВЦЭМ!$B$33:$B$776,K$119)+'СЕТ СН'!$I$11+СВЦЭМ!$D$10+'СЕТ СН'!$I$5-'СЕТ СН'!$I$21</f>
        <v>3645.7806777300002</v>
      </c>
      <c r="L127" s="36">
        <f>SUMIFS(СВЦЭМ!$D$33:$D$776,СВЦЭМ!$A$33:$A$776,$A127,СВЦЭМ!$B$33:$B$776,L$119)+'СЕТ СН'!$I$11+СВЦЭМ!$D$10+'СЕТ СН'!$I$5-'СЕТ СН'!$I$21</f>
        <v>3627.43797907</v>
      </c>
      <c r="M127" s="36">
        <f>SUMIFS(СВЦЭМ!$D$33:$D$776,СВЦЭМ!$A$33:$A$776,$A127,СВЦЭМ!$B$33:$B$776,M$119)+'СЕТ СН'!$I$11+СВЦЭМ!$D$10+'СЕТ СН'!$I$5-'СЕТ СН'!$I$21</f>
        <v>3625.5020595599999</v>
      </c>
      <c r="N127" s="36">
        <f>SUMIFS(СВЦЭМ!$D$33:$D$776,СВЦЭМ!$A$33:$A$776,$A127,СВЦЭМ!$B$33:$B$776,N$119)+'СЕТ СН'!$I$11+СВЦЭМ!$D$10+'СЕТ СН'!$I$5-'СЕТ СН'!$I$21</f>
        <v>3635.8463405499997</v>
      </c>
      <c r="O127" s="36">
        <f>SUMIFS(СВЦЭМ!$D$33:$D$776,СВЦЭМ!$A$33:$A$776,$A127,СВЦЭМ!$B$33:$B$776,O$119)+'СЕТ СН'!$I$11+СВЦЭМ!$D$10+'СЕТ СН'!$I$5-'СЕТ СН'!$I$21</f>
        <v>3649.1216748500001</v>
      </c>
      <c r="P127" s="36">
        <f>SUMIFS(СВЦЭМ!$D$33:$D$776,СВЦЭМ!$A$33:$A$776,$A127,СВЦЭМ!$B$33:$B$776,P$119)+'СЕТ СН'!$I$11+СВЦЭМ!$D$10+'СЕТ СН'!$I$5-'СЕТ СН'!$I$21</f>
        <v>3681.8426609099997</v>
      </c>
      <c r="Q127" s="36">
        <f>SUMIFS(СВЦЭМ!$D$33:$D$776,СВЦЭМ!$A$33:$A$776,$A127,СВЦЭМ!$B$33:$B$776,Q$119)+'СЕТ СН'!$I$11+СВЦЭМ!$D$10+'СЕТ СН'!$I$5-'СЕТ СН'!$I$21</f>
        <v>3651.3363843500001</v>
      </c>
      <c r="R127" s="36">
        <f>SUMIFS(СВЦЭМ!$D$33:$D$776,СВЦЭМ!$A$33:$A$776,$A127,СВЦЭМ!$B$33:$B$776,R$119)+'СЕТ СН'!$I$11+СВЦЭМ!$D$10+'СЕТ СН'!$I$5-'СЕТ СН'!$I$21</f>
        <v>3612.4924025800001</v>
      </c>
      <c r="S127" s="36">
        <f>SUMIFS(СВЦЭМ!$D$33:$D$776,СВЦЭМ!$A$33:$A$776,$A127,СВЦЭМ!$B$33:$B$776,S$119)+'СЕТ СН'!$I$11+СВЦЭМ!$D$10+'СЕТ СН'!$I$5-'СЕТ СН'!$I$21</f>
        <v>3569.4625538599998</v>
      </c>
      <c r="T127" s="36">
        <f>SUMIFS(СВЦЭМ!$D$33:$D$776,СВЦЭМ!$A$33:$A$776,$A127,СВЦЭМ!$B$33:$B$776,T$119)+'СЕТ СН'!$I$11+СВЦЭМ!$D$10+'СЕТ СН'!$I$5-'СЕТ СН'!$I$21</f>
        <v>3559.61617153</v>
      </c>
      <c r="U127" s="36">
        <f>SUMIFS(СВЦЭМ!$D$33:$D$776,СВЦЭМ!$A$33:$A$776,$A127,СВЦЭМ!$B$33:$B$776,U$119)+'СЕТ СН'!$I$11+СВЦЭМ!$D$10+'СЕТ СН'!$I$5-'СЕТ СН'!$I$21</f>
        <v>3561.7054198199999</v>
      </c>
      <c r="V127" s="36">
        <f>SUMIFS(СВЦЭМ!$D$33:$D$776,СВЦЭМ!$A$33:$A$776,$A127,СВЦЭМ!$B$33:$B$776,V$119)+'СЕТ СН'!$I$11+СВЦЭМ!$D$10+'СЕТ СН'!$I$5-'СЕТ СН'!$I$21</f>
        <v>3573.74506015</v>
      </c>
      <c r="W127" s="36">
        <f>SUMIFS(СВЦЭМ!$D$33:$D$776,СВЦЭМ!$A$33:$A$776,$A127,СВЦЭМ!$B$33:$B$776,W$119)+'СЕТ СН'!$I$11+СВЦЭМ!$D$10+'СЕТ СН'!$I$5-'СЕТ СН'!$I$21</f>
        <v>3628.8469736500001</v>
      </c>
      <c r="X127" s="36">
        <f>SUMIFS(СВЦЭМ!$D$33:$D$776,СВЦЭМ!$A$33:$A$776,$A127,СВЦЭМ!$B$33:$B$776,X$119)+'СЕТ СН'!$I$11+СВЦЭМ!$D$10+'СЕТ СН'!$I$5-'СЕТ СН'!$I$21</f>
        <v>3687.5530602600002</v>
      </c>
      <c r="Y127" s="36">
        <f>SUMIFS(СВЦЭМ!$D$33:$D$776,СВЦЭМ!$A$33:$A$776,$A127,СВЦЭМ!$B$33:$B$776,Y$119)+'СЕТ СН'!$I$11+СВЦЭМ!$D$10+'СЕТ СН'!$I$5-'СЕТ СН'!$I$21</f>
        <v>3739.4964251900001</v>
      </c>
    </row>
    <row r="128" spans="1:27" ht="15.75" x14ac:dyDescent="0.2">
      <c r="A128" s="35">
        <f t="shared" si="3"/>
        <v>43474</v>
      </c>
      <c r="B128" s="36">
        <f>SUMIFS(СВЦЭМ!$D$33:$D$776,СВЦЭМ!$A$33:$A$776,$A128,СВЦЭМ!$B$33:$B$776,B$119)+'СЕТ СН'!$I$11+СВЦЭМ!$D$10+'СЕТ СН'!$I$5-'СЕТ СН'!$I$21</f>
        <v>3710.0879514999997</v>
      </c>
      <c r="C128" s="36">
        <f>SUMIFS(СВЦЭМ!$D$33:$D$776,СВЦЭМ!$A$33:$A$776,$A128,СВЦЭМ!$B$33:$B$776,C$119)+'СЕТ СН'!$I$11+СВЦЭМ!$D$10+'СЕТ СН'!$I$5-'СЕТ СН'!$I$21</f>
        <v>3730.2949395799997</v>
      </c>
      <c r="D128" s="36">
        <f>SUMIFS(СВЦЭМ!$D$33:$D$776,СВЦЭМ!$A$33:$A$776,$A128,СВЦЭМ!$B$33:$B$776,D$119)+'СЕТ СН'!$I$11+СВЦЭМ!$D$10+'СЕТ СН'!$I$5-'СЕТ СН'!$I$21</f>
        <v>3732.4608885899997</v>
      </c>
      <c r="E128" s="36">
        <f>SUMIFS(СВЦЭМ!$D$33:$D$776,СВЦЭМ!$A$33:$A$776,$A128,СВЦЭМ!$B$33:$B$776,E$119)+'СЕТ СН'!$I$11+СВЦЭМ!$D$10+'СЕТ СН'!$I$5-'СЕТ СН'!$I$21</f>
        <v>3739.8621986500002</v>
      </c>
      <c r="F128" s="36">
        <f>SUMIFS(СВЦЭМ!$D$33:$D$776,СВЦЭМ!$A$33:$A$776,$A128,СВЦЭМ!$B$33:$B$776,F$119)+'СЕТ СН'!$I$11+СВЦЭМ!$D$10+'СЕТ СН'!$I$5-'СЕТ СН'!$I$21</f>
        <v>3742.2488073999998</v>
      </c>
      <c r="G128" s="36">
        <f>SUMIFS(СВЦЭМ!$D$33:$D$776,СВЦЭМ!$A$33:$A$776,$A128,СВЦЭМ!$B$33:$B$776,G$119)+'СЕТ СН'!$I$11+СВЦЭМ!$D$10+'СЕТ СН'!$I$5-'СЕТ СН'!$I$21</f>
        <v>3744.4856676099998</v>
      </c>
      <c r="H128" s="36">
        <f>SUMIFS(СВЦЭМ!$D$33:$D$776,СВЦЭМ!$A$33:$A$776,$A128,СВЦЭМ!$B$33:$B$776,H$119)+'СЕТ СН'!$I$11+СВЦЭМ!$D$10+'СЕТ СН'!$I$5-'СЕТ СН'!$I$21</f>
        <v>3756.2097216699999</v>
      </c>
      <c r="I128" s="36">
        <f>SUMIFS(СВЦЭМ!$D$33:$D$776,СВЦЭМ!$A$33:$A$776,$A128,СВЦЭМ!$B$33:$B$776,I$119)+'СЕТ СН'!$I$11+СВЦЭМ!$D$10+'СЕТ СН'!$I$5-'СЕТ СН'!$I$21</f>
        <v>3706.0093213700002</v>
      </c>
      <c r="J128" s="36">
        <f>SUMIFS(СВЦЭМ!$D$33:$D$776,СВЦЭМ!$A$33:$A$776,$A128,СВЦЭМ!$B$33:$B$776,J$119)+'СЕТ СН'!$I$11+СВЦЭМ!$D$10+'СЕТ СН'!$I$5-'СЕТ СН'!$I$21</f>
        <v>3640.5919429599999</v>
      </c>
      <c r="K128" s="36">
        <f>SUMIFS(СВЦЭМ!$D$33:$D$776,СВЦЭМ!$A$33:$A$776,$A128,СВЦЭМ!$B$33:$B$776,K$119)+'СЕТ СН'!$I$11+СВЦЭМ!$D$10+'СЕТ СН'!$I$5-'СЕТ СН'!$I$21</f>
        <v>3633.5174196799999</v>
      </c>
      <c r="L128" s="36">
        <f>SUMIFS(СВЦЭМ!$D$33:$D$776,СВЦЭМ!$A$33:$A$776,$A128,СВЦЭМ!$B$33:$B$776,L$119)+'СЕТ СН'!$I$11+СВЦЭМ!$D$10+'СЕТ СН'!$I$5-'СЕТ СН'!$I$21</f>
        <v>3632.0367972599997</v>
      </c>
      <c r="M128" s="36">
        <f>SUMIFS(СВЦЭМ!$D$33:$D$776,СВЦЭМ!$A$33:$A$776,$A128,СВЦЭМ!$B$33:$B$776,M$119)+'СЕТ СН'!$I$11+СВЦЭМ!$D$10+'СЕТ СН'!$I$5-'СЕТ СН'!$I$21</f>
        <v>3633.75789205</v>
      </c>
      <c r="N128" s="36">
        <f>SUMIFS(СВЦЭМ!$D$33:$D$776,СВЦЭМ!$A$33:$A$776,$A128,СВЦЭМ!$B$33:$B$776,N$119)+'СЕТ СН'!$I$11+СВЦЭМ!$D$10+'СЕТ СН'!$I$5-'СЕТ СН'!$I$21</f>
        <v>3650.0717867600001</v>
      </c>
      <c r="O128" s="36">
        <f>SUMIFS(СВЦЭМ!$D$33:$D$776,СВЦЭМ!$A$33:$A$776,$A128,СВЦЭМ!$B$33:$B$776,O$119)+'СЕТ СН'!$I$11+СВЦЭМ!$D$10+'СЕТ СН'!$I$5-'СЕТ СН'!$I$21</f>
        <v>3646.85169541</v>
      </c>
      <c r="P128" s="36">
        <f>SUMIFS(СВЦЭМ!$D$33:$D$776,СВЦЭМ!$A$33:$A$776,$A128,СВЦЭМ!$B$33:$B$776,P$119)+'СЕТ СН'!$I$11+СВЦЭМ!$D$10+'СЕТ СН'!$I$5-'СЕТ СН'!$I$21</f>
        <v>3657.19209176</v>
      </c>
      <c r="Q128" s="36">
        <f>SUMIFS(СВЦЭМ!$D$33:$D$776,СВЦЭМ!$A$33:$A$776,$A128,СВЦЭМ!$B$33:$B$776,Q$119)+'СЕТ СН'!$I$11+СВЦЭМ!$D$10+'СЕТ СН'!$I$5-'СЕТ СН'!$I$21</f>
        <v>3661.2328771399998</v>
      </c>
      <c r="R128" s="36">
        <f>SUMIFS(СВЦЭМ!$D$33:$D$776,СВЦЭМ!$A$33:$A$776,$A128,СВЦЭМ!$B$33:$B$776,R$119)+'СЕТ СН'!$I$11+СВЦЭМ!$D$10+'СЕТ СН'!$I$5-'СЕТ СН'!$I$21</f>
        <v>3659.8059545400001</v>
      </c>
      <c r="S128" s="36">
        <f>SUMIFS(СВЦЭМ!$D$33:$D$776,СВЦЭМ!$A$33:$A$776,$A128,СВЦЭМ!$B$33:$B$776,S$119)+'СЕТ СН'!$I$11+СВЦЭМ!$D$10+'СЕТ СН'!$I$5-'СЕТ СН'!$I$21</f>
        <v>3638.24716068</v>
      </c>
      <c r="T128" s="36">
        <f>SUMIFS(СВЦЭМ!$D$33:$D$776,СВЦЭМ!$A$33:$A$776,$A128,СВЦЭМ!$B$33:$B$776,T$119)+'СЕТ СН'!$I$11+СВЦЭМ!$D$10+'СЕТ СН'!$I$5-'СЕТ СН'!$I$21</f>
        <v>3618.29260144</v>
      </c>
      <c r="U128" s="36">
        <f>SUMIFS(СВЦЭМ!$D$33:$D$776,СВЦЭМ!$A$33:$A$776,$A128,СВЦЭМ!$B$33:$B$776,U$119)+'СЕТ СН'!$I$11+СВЦЭМ!$D$10+'СЕТ СН'!$I$5-'СЕТ СН'!$I$21</f>
        <v>3617.0919953900002</v>
      </c>
      <c r="V128" s="36">
        <f>SUMIFS(СВЦЭМ!$D$33:$D$776,СВЦЭМ!$A$33:$A$776,$A128,СВЦЭМ!$B$33:$B$776,V$119)+'СЕТ СН'!$I$11+СВЦЭМ!$D$10+'СЕТ СН'!$I$5-'СЕТ СН'!$I$21</f>
        <v>3625.7616699499999</v>
      </c>
      <c r="W128" s="36">
        <f>SUMIFS(СВЦЭМ!$D$33:$D$776,СВЦЭМ!$A$33:$A$776,$A128,СВЦЭМ!$B$33:$B$776,W$119)+'СЕТ СН'!$I$11+СВЦЭМ!$D$10+'СЕТ СН'!$I$5-'СЕТ СН'!$I$21</f>
        <v>3643.9820438199999</v>
      </c>
      <c r="X128" s="36">
        <f>SUMIFS(СВЦЭМ!$D$33:$D$776,СВЦЭМ!$A$33:$A$776,$A128,СВЦЭМ!$B$33:$B$776,X$119)+'СЕТ СН'!$I$11+СВЦЭМ!$D$10+'СЕТ СН'!$I$5-'СЕТ СН'!$I$21</f>
        <v>3655.3965800300002</v>
      </c>
      <c r="Y128" s="36">
        <f>SUMIFS(СВЦЭМ!$D$33:$D$776,СВЦЭМ!$A$33:$A$776,$A128,СВЦЭМ!$B$33:$B$776,Y$119)+'СЕТ СН'!$I$11+СВЦЭМ!$D$10+'СЕТ СН'!$I$5-'СЕТ СН'!$I$21</f>
        <v>3705.7768290200002</v>
      </c>
    </row>
    <row r="129" spans="1:25" ht="15.75" x14ac:dyDescent="0.2">
      <c r="A129" s="35">
        <f t="shared" si="3"/>
        <v>43475</v>
      </c>
      <c r="B129" s="36">
        <f>SUMIFS(СВЦЭМ!$D$33:$D$776,СВЦЭМ!$A$33:$A$776,$A129,СВЦЭМ!$B$33:$B$776,B$119)+'СЕТ СН'!$I$11+СВЦЭМ!$D$10+'СЕТ СН'!$I$5-'СЕТ СН'!$I$21</f>
        <v>3739.1498958399998</v>
      </c>
      <c r="C129" s="36">
        <f>SUMIFS(СВЦЭМ!$D$33:$D$776,СВЦЭМ!$A$33:$A$776,$A129,СВЦЭМ!$B$33:$B$776,C$119)+'СЕТ СН'!$I$11+СВЦЭМ!$D$10+'СЕТ СН'!$I$5-'СЕТ СН'!$I$21</f>
        <v>3766.8635710799999</v>
      </c>
      <c r="D129" s="36">
        <f>SUMIFS(СВЦЭМ!$D$33:$D$776,СВЦЭМ!$A$33:$A$776,$A129,СВЦЭМ!$B$33:$B$776,D$119)+'СЕТ СН'!$I$11+СВЦЭМ!$D$10+'СЕТ СН'!$I$5-'СЕТ СН'!$I$21</f>
        <v>3812.4379657099998</v>
      </c>
      <c r="E129" s="36">
        <f>SUMIFS(СВЦЭМ!$D$33:$D$776,СВЦЭМ!$A$33:$A$776,$A129,СВЦЭМ!$B$33:$B$776,E$119)+'СЕТ СН'!$I$11+СВЦЭМ!$D$10+'СЕТ СН'!$I$5-'СЕТ СН'!$I$21</f>
        <v>3772.2425986399999</v>
      </c>
      <c r="F129" s="36">
        <f>SUMIFS(СВЦЭМ!$D$33:$D$776,СВЦЭМ!$A$33:$A$776,$A129,СВЦЭМ!$B$33:$B$776,F$119)+'СЕТ СН'!$I$11+СВЦЭМ!$D$10+'СЕТ СН'!$I$5-'СЕТ СН'!$I$21</f>
        <v>3741.7796140800001</v>
      </c>
      <c r="G129" s="36">
        <f>SUMIFS(СВЦЭМ!$D$33:$D$776,СВЦЭМ!$A$33:$A$776,$A129,СВЦЭМ!$B$33:$B$776,G$119)+'СЕТ СН'!$I$11+СВЦЭМ!$D$10+'СЕТ СН'!$I$5-'СЕТ СН'!$I$21</f>
        <v>3748.0281747099998</v>
      </c>
      <c r="H129" s="36">
        <f>SUMIFS(СВЦЭМ!$D$33:$D$776,СВЦЭМ!$A$33:$A$776,$A129,СВЦЭМ!$B$33:$B$776,H$119)+'СЕТ СН'!$I$11+СВЦЭМ!$D$10+'СЕТ СН'!$I$5-'СЕТ СН'!$I$21</f>
        <v>3744.9639860699999</v>
      </c>
      <c r="I129" s="36">
        <f>SUMIFS(СВЦЭМ!$D$33:$D$776,СВЦЭМ!$A$33:$A$776,$A129,СВЦЭМ!$B$33:$B$776,I$119)+'СЕТ СН'!$I$11+СВЦЭМ!$D$10+'СЕТ СН'!$I$5-'СЕТ СН'!$I$21</f>
        <v>3664.4642234299999</v>
      </c>
      <c r="J129" s="36">
        <f>SUMIFS(СВЦЭМ!$D$33:$D$776,СВЦЭМ!$A$33:$A$776,$A129,СВЦЭМ!$B$33:$B$776,J$119)+'СЕТ СН'!$I$11+СВЦЭМ!$D$10+'СЕТ СН'!$I$5-'СЕТ СН'!$I$21</f>
        <v>3623.5085539500001</v>
      </c>
      <c r="K129" s="36">
        <f>SUMIFS(СВЦЭМ!$D$33:$D$776,СВЦЭМ!$A$33:$A$776,$A129,СВЦЭМ!$B$33:$B$776,K$119)+'СЕТ СН'!$I$11+СВЦЭМ!$D$10+'СЕТ СН'!$I$5-'СЕТ СН'!$I$21</f>
        <v>3611.0794671200001</v>
      </c>
      <c r="L129" s="36">
        <f>SUMIFS(СВЦЭМ!$D$33:$D$776,СВЦЭМ!$A$33:$A$776,$A129,СВЦЭМ!$B$33:$B$776,L$119)+'СЕТ СН'!$I$11+СВЦЭМ!$D$10+'СЕТ СН'!$I$5-'СЕТ СН'!$I$21</f>
        <v>3601.3218784800001</v>
      </c>
      <c r="M129" s="36">
        <f>SUMIFS(СВЦЭМ!$D$33:$D$776,СВЦЭМ!$A$33:$A$776,$A129,СВЦЭМ!$B$33:$B$776,M$119)+'СЕТ СН'!$I$11+СВЦЭМ!$D$10+'СЕТ СН'!$I$5-'СЕТ СН'!$I$21</f>
        <v>3607.77048758</v>
      </c>
      <c r="N129" s="36">
        <f>SUMIFS(СВЦЭМ!$D$33:$D$776,СВЦЭМ!$A$33:$A$776,$A129,СВЦЭМ!$B$33:$B$776,N$119)+'СЕТ СН'!$I$11+СВЦЭМ!$D$10+'СЕТ СН'!$I$5-'СЕТ СН'!$I$21</f>
        <v>3615.3816296</v>
      </c>
      <c r="O129" s="36">
        <f>SUMIFS(СВЦЭМ!$D$33:$D$776,СВЦЭМ!$A$33:$A$776,$A129,СВЦЭМ!$B$33:$B$776,O$119)+'СЕТ СН'!$I$11+СВЦЭМ!$D$10+'СЕТ СН'!$I$5-'СЕТ СН'!$I$21</f>
        <v>3605.1172440999999</v>
      </c>
      <c r="P129" s="36">
        <f>SUMIFS(СВЦЭМ!$D$33:$D$776,СВЦЭМ!$A$33:$A$776,$A129,СВЦЭМ!$B$33:$B$776,P$119)+'СЕТ СН'!$I$11+СВЦЭМ!$D$10+'СЕТ СН'!$I$5-'СЕТ СН'!$I$21</f>
        <v>3616.9689227899999</v>
      </c>
      <c r="Q129" s="36">
        <f>SUMIFS(СВЦЭМ!$D$33:$D$776,СВЦЭМ!$A$33:$A$776,$A129,СВЦЭМ!$B$33:$B$776,Q$119)+'СЕТ СН'!$I$11+СВЦЭМ!$D$10+'СЕТ СН'!$I$5-'СЕТ СН'!$I$21</f>
        <v>3620.4161920400002</v>
      </c>
      <c r="R129" s="36">
        <f>SUMIFS(СВЦЭМ!$D$33:$D$776,СВЦЭМ!$A$33:$A$776,$A129,СВЦЭМ!$B$33:$B$776,R$119)+'СЕТ СН'!$I$11+СВЦЭМ!$D$10+'СЕТ СН'!$I$5-'СЕТ СН'!$I$21</f>
        <v>3624.1042608899998</v>
      </c>
      <c r="S129" s="36">
        <f>SUMIFS(СВЦЭМ!$D$33:$D$776,СВЦЭМ!$A$33:$A$776,$A129,СВЦЭМ!$B$33:$B$776,S$119)+'СЕТ СН'!$I$11+СВЦЭМ!$D$10+'СЕТ СН'!$I$5-'СЕТ СН'!$I$21</f>
        <v>3605.14790442</v>
      </c>
      <c r="T129" s="36">
        <f>SUMIFS(СВЦЭМ!$D$33:$D$776,СВЦЭМ!$A$33:$A$776,$A129,СВЦЭМ!$B$33:$B$776,T$119)+'СЕТ СН'!$I$11+СВЦЭМ!$D$10+'СЕТ СН'!$I$5-'СЕТ СН'!$I$21</f>
        <v>3586.7149732099997</v>
      </c>
      <c r="U129" s="36">
        <f>SUMIFS(СВЦЭМ!$D$33:$D$776,СВЦЭМ!$A$33:$A$776,$A129,СВЦЭМ!$B$33:$B$776,U$119)+'СЕТ СН'!$I$11+СВЦЭМ!$D$10+'СЕТ СН'!$I$5-'СЕТ СН'!$I$21</f>
        <v>3593.4798596599999</v>
      </c>
      <c r="V129" s="36">
        <f>SUMIFS(СВЦЭМ!$D$33:$D$776,СВЦЭМ!$A$33:$A$776,$A129,СВЦЭМ!$B$33:$B$776,V$119)+'СЕТ СН'!$I$11+СВЦЭМ!$D$10+'СЕТ СН'!$I$5-'СЕТ СН'!$I$21</f>
        <v>3604.1446510000001</v>
      </c>
      <c r="W129" s="36">
        <f>SUMIFS(СВЦЭМ!$D$33:$D$776,СВЦЭМ!$A$33:$A$776,$A129,СВЦЭМ!$B$33:$B$776,W$119)+'СЕТ СН'!$I$11+СВЦЭМ!$D$10+'СЕТ СН'!$I$5-'СЕТ СН'!$I$21</f>
        <v>3613.0665322899999</v>
      </c>
      <c r="X129" s="36">
        <f>SUMIFS(СВЦЭМ!$D$33:$D$776,СВЦЭМ!$A$33:$A$776,$A129,СВЦЭМ!$B$33:$B$776,X$119)+'СЕТ СН'!$I$11+СВЦЭМ!$D$10+'СЕТ СН'!$I$5-'СЕТ СН'!$I$21</f>
        <v>3613.9804538099997</v>
      </c>
      <c r="Y129" s="36">
        <f>SUMIFS(СВЦЭМ!$D$33:$D$776,СВЦЭМ!$A$33:$A$776,$A129,СВЦЭМ!$B$33:$B$776,Y$119)+'СЕТ СН'!$I$11+СВЦЭМ!$D$10+'СЕТ СН'!$I$5-'СЕТ СН'!$I$21</f>
        <v>3669.4533959299997</v>
      </c>
    </row>
    <row r="130" spans="1:25" ht="15.75" x14ac:dyDescent="0.2">
      <c r="A130" s="35">
        <f t="shared" si="3"/>
        <v>43476</v>
      </c>
      <c r="B130" s="36">
        <f>SUMIFS(СВЦЭМ!$D$33:$D$776,СВЦЭМ!$A$33:$A$776,$A130,СВЦЭМ!$B$33:$B$776,B$119)+'СЕТ СН'!$I$11+СВЦЭМ!$D$10+'СЕТ СН'!$I$5-'СЕТ СН'!$I$21</f>
        <v>3746.2985782799997</v>
      </c>
      <c r="C130" s="36">
        <f>SUMIFS(СВЦЭМ!$D$33:$D$776,СВЦЭМ!$A$33:$A$776,$A130,СВЦЭМ!$B$33:$B$776,C$119)+'СЕТ СН'!$I$11+СВЦЭМ!$D$10+'СЕТ СН'!$I$5-'СЕТ СН'!$I$21</f>
        <v>3756.6828502499998</v>
      </c>
      <c r="D130" s="36">
        <f>SUMIFS(СВЦЭМ!$D$33:$D$776,СВЦЭМ!$A$33:$A$776,$A130,СВЦЭМ!$B$33:$B$776,D$119)+'СЕТ СН'!$I$11+СВЦЭМ!$D$10+'СЕТ СН'!$I$5-'СЕТ СН'!$I$21</f>
        <v>3783.7482507799996</v>
      </c>
      <c r="E130" s="36">
        <f>SUMIFS(СВЦЭМ!$D$33:$D$776,СВЦЭМ!$A$33:$A$776,$A130,СВЦЭМ!$B$33:$B$776,E$119)+'СЕТ СН'!$I$11+СВЦЭМ!$D$10+'СЕТ СН'!$I$5-'СЕТ СН'!$I$21</f>
        <v>3785.5005849700001</v>
      </c>
      <c r="F130" s="36">
        <f>SUMIFS(СВЦЭМ!$D$33:$D$776,СВЦЭМ!$A$33:$A$776,$A130,СВЦЭМ!$B$33:$B$776,F$119)+'СЕТ СН'!$I$11+СВЦЭМ!$D$10+'СЕТ СН'!$I$5-'СЕТ СН'!$I$21</f>
        <v>3785.17987266</v>
      </c>
      <c r="G130" s="36">
        <f>SUMIFS(СВЦЭМ!$D$33:$D$776,СВЦЭМ!$A$33:$A$776,$A130,СВЦЭМ!$B$33:$B$776,G$119)+'СЕТ СН'!$I$11+СВЦЭМ!$D$10+'СЕТ СН'!$I$5-'СЕТ СН'!$I$21</f>
        <v>3769.1884541999998</v>
      </c>
      <c r="H130" s="36">
        <f>SUMIFS(СВЦЭМ!$D$33:$D$776,СВЦЭМ!$A$33:$A$776,$A130,СВЦЭМ!$B$33:$B$776,H$119)+'СЕТ СН'!$I$11+СВЦЭМ!$D$10+'СЕТ СН'!$I$5-'СЕТ СН'!$I$21</f>
        <v>3738.81243602</v>
      </c>
      <c r="I130" s="36">
        <f>SUMIFS(СВЦЭМ!$D$33:$D$776,СВЦЭМ!$A$33:$A$776,$A130,СВЦЭМ!$B$33:$B$776,I$119)+'СЕТ СН'!$I$11+СВЦЭМ!$D$10+'СЕТ СН'!$I$5-'СЕТ СН'!$I$21</f>
        <v>3667.3616772800001</v>
      </c>
      <c r="J130" s="36">
        <f>SUMIFS(СВЦЭМ!$D$33:$D$776,СВЦЭМ!$A$33:$A$776,$A130,СВЦЭМ!$B$33:$B$776,J$119)+'СЕТ СН'!$I$11+СВЦЭМ!$D$10+'СЕТ СН'!$I$5-'СЕТ СН'!$I$21</f>
        <v>3617.5113272200001</v>
      </c>
      <c r="K130" s="36">
        <f>SUMIFS(СВЦЭМ!$D$33:$D$776,СВЦЭМ!$A$33:$A$776,$A130,СВЦЭМ!$B$33:$B$776,K$119)+'СЕТ СН'!$I$11+СВЦЭМ!$D$10+'СЕТ СН'!$I$5-'СЕТ СН'!$I$21</f>
        <v>3609.37238566</v>
      </c>
      <c r="L130" s="36">
        <f>SUMIFS(СВЦЭМ!$D$33:$D$776,СВЦЭМ!$A$33:$A$776,$A130,СВЦЭМ!$B$33:$B$776,L$119)+'СЕТ СН'!$I$11+СВЦЭМ!$D$10+'СЕТ СН'!$I$5-'СЕТ СН'!$I$21</f>
        <v>3605.3877501699999</v>
      </c>
      <c r="M130" s="36">
        <f>SUMIFS(СВЦЭМ!$D$33:$D$776,СВЦЭМ!$A$33:$A$776,$A130,СВЦЭМ!$B$33:$B$776,M$119)+'СЕТ СН'!$I$11+СВЦЭМ!$D$10+'СЕТ СН'!$I$5-'СЕТ СН'!$I$21</f>
        <v>3607.8566875199999</v>
      </c>
      <c r="N130" s="36">
        <f>SUMIFS(СВЦЭМ!$D$33:$D$776,СВЦЭМ!$A$33:$A$776,$A130,СВЦЭМ!$B$33:$B$776,N$119)+'СЕТ СН'!$I$11+СВЦЭМ!$D$10+'СЕТ СН'!$I$5-'СЕТ СН'!$I$21</f>
        <v>3621.7451677199997</v>
      </c>
      <c r="O130" s="36">
        <f>SUMIFS(СВЦЭМ!$D$33:$D$776,СВЦЭМ!$A$33:$A$776,$A130,СВЦЭМ!$B$33:$B$776,O$119)+'СЕТ СН'!$I$11+СВЦЭМ!$D$10+'СЕТ СН'!$I$5-'СЕТ СН'!$I$21</f>
        <v>3625.30529467</v>
      </c>
      <c r="P130" s="36">
        <f>SUMIFS(СВЦЭМ!$D$33:$D$776,СВЦЭМ!$A$33:$A$776,$A130,СВЦЭМ!$B$33:$B$776,P$119)+'СЕТ СН'!$I$11+СВЦЭМ!$D$10+'СЕТ СН'!$I$5-'СЕТ СН'!$I$21</f>
        <v>3610.7525676499999</v>
      </c>
      <c r="Q130" s="36">
        <f>SUMIFS(СВЦЭМ!$D$33:$D$776,СВЦЭМ!$A$33:$A$776,$A130,СВЦЭМ!$B$33:$B$776,Q$119)+'СЕТ СН'!$I$11+СВЦЭМ!$D$10+'СЕТ СН'!$I$5-'СЕТ СН'!$I$21</f>
        <v>3612.6946558</v>
      </c>
      <c r="R130" s="36">
        <f>SUMIFS(СВЦЭМ!$D$33:$D$776,СВЦЭМ!$A$33:$A$776,$A130,СВЦЭМ!$B$33:$B$776,R$119)+'СЕТ СН'!$I$11+СВЦЭМ!$D$10+'СЕТ СН'!$I$5-'СЕТ СН'!$I$21</f>
        <v>3636.0158409000001</v>
      </c>
      <c r="S130" s="36">
        <f>SUMIFS(СВЦЭМ!$D$33:$D$776,СВЦЭМ!$A$33:$A$776,$A130,СВЦЭМ!$B$33:$B$776,S$119)+'СЕТ СН'!$I$11+СВЦЭМ!$D$10+'СЕТ СН'!$I$5-'СЕТ СН'!$I$21</f>
        <v>3614.1880520899999</v>
      </c>
      <c r="T130" s="36">
        <f>SUMIFS(СВЦЭМ!$D$33:$D$776,СВЦЭМ!$A$33:$A$776,$A130,СВЦЭМ!$B$33:$B$776,T$119)+'СЕТ СН'!$I$11+СВЦЭМ!$D$10+'СЕТ СН'!$I$5-'СЕТ СН'!$I$21</f>
        <v>3580.5683375899998</v>
      </c>
      <c r="U130" s="36">
        <f>SUMIFS(СВЦЭМ!$D$33:$D$776,СВЦЭМ!$A$33:$A$776,$A130,СВЦЭМ!$B$33:$B$776,U$119)+'СЕТ СН'!$I$11+СВЦЭМ!$D$10+'СЕТ СН'!$I$5-'СЕТ СН'!$I$21</f>
        <v>3582.1923120299998</v>
      </c>
      <c r="V130" s="36">
        <f>SUMIFS(СВЦЭМ!$D$33:$D$776,СВЦЭМ!$A$33:$A$776,$A130,СВЦЭМ!$B$33:$B$776,V$119)+'СЕТ СН'!$I$11+СВЦЭМ!$D$10+'СЕТ СН'!$I$5-'СЕТ СН'!$I$21</f>
        <v>3598.1514839399997</v>
      </c>
      <c r="W130" s="36">
        <f>SUMIFS(СВЦЭМ!$D$33:$D$776,СВЦЭМ!$A$33:$A$776,$A130,СВЦЭМ!$B$33:$B$776,W$119)+'СЕТ СН'!$I$11+СВЦЭМ!$D$10+'СЕТ СН'!$I$5-'СЕТ СН'!$I$21</f>
        <v>3616.3510563499999</v>
      </c>
      <c r="X130" s="36">
        <f>SUMIFS(СВЦЭМ!$D$33:$D$776,СВЦЭМ!$A$33:$A$776,$A130,СВЦЭМ!$B$33:$B$776,X$119)+'СЕТ СН'!$I$11+СВЦЭМ!$D$10+'СЕТ СН'!$I$5-'СЕТ СН'!$I$21</f>
        <v>3625.33461476</v>
      </c>
      <c r="Y130" s="36">
        <f>SUMIFS(СВЦЭМ!$D$33:$D$776,СВЦЭМ!$A$33:$A$776,$A130,СВЦЭМ!$B$33:$B$776,Y$119)+'СЕТ СН'!$I$11+СВЦЭМ!$D$10+'СЕТ СН'!$I$5-'СЕТ СН'!$I$21</f>
        <v>3677.0447858399998</v>
      </c>
    </row>
    <row r="131" spans="1:25" ht="15.75" x14ac:dyDescent="0.2">
      <c r="A131" s="35">
        <f t="shared" si="3"/>
        <v>43477</v>
      </c>
      <c r="B131" s="36">
        <f>SUMIFS(СВЦЭМ!$D$33:$D$776,СВЦЭМ!$A$33:$A$776,$A131,СВЦЭМ!$B$33:$B$776,B$119)+'СЕТ СН'!$I$11+СВЦЭМ!$D$10+'СЕТ СН'!$I$5-'СЕТ СН'!$I$21</f>
        <v>3745.8366539799999</v>
      </c>
      <c r="C131" s="36">
        <f>SUMIFS(СВЦЭМ!$D$33:$D$776,СВЦЭМ!$A$33:$A$776,$A131,СВЦЭМ!$B$33:$B$776,C$119)+'СЕТ СН'!$I$11+СВЦЭМ!$D$10+'СЕТ СН'!$I$5-'СЕТ СН'!$I$21</f>
        <v>3766.0247838300002</v>
      </c>
      <c r="D131" s="36">
        <f>SUMIFS(СВЦЭМ!$D$33:$D$776,СВЦЭМ!$A$33:$A$776,$A131,СВЦЭМ!$B$33:$B$776,D$119)+'СЕТ СН'!$I$11+СВЦЭМ!$D$10+'СЕТ СН'!$I$5-'СЕТ СН'!$I$21</f>
        <v>3787.34923127</v>
      </c>
      <c r="E131" s="36">
        <f>SUMIFS(СВЦЭМ!$D$33:$D$776,СВЦЭМ!$A$33:$A$776,$A131,СВЦЭМ!$B$33:$B$776,E$119)+'СЕТ СН'!$I$11+СВЦЭМ!$D$10+'СЕТ СН'!$I$5-'СЕТ СН'!$I$21</f>
        <v>3798.5817513599995</v>
      </c>
      <c r="F131" s="36">
        <f>SUMIFS(СВЦЭМ!$D$33:$D$776,СВЦЭМ!$A$33:$A$776,$A131,СВЦЭМ!$B$33:$B$776,F$119)+'СЕТ СН'!$I$11+СВЦЭМ!$D$10+'СЕТ СН'!$I$5-'СЕТ СН'!$I$21</f>
        <v>3796.6298667199999</v>
      </c>
      <c r="G131" s="36">
        <f>SUMIFS(СВЦЭМ!$D$33:$D$776,СВЦЭМ!$A$33:$A$776,$A131,СВЦЭМ!$B$33:$B$776,G$119)+'СЕТ СН'!$I$11+СВЦЭМ!$D$10+'СЕТ СН'!$I$5-'СЕТ СН'!$I$21</f>
        <v>3796.1568516699999</v>
      </c>
      <c r="H131" s="36">
        <f>SUMIFS(СВЦЭМ!$D$33:$D$776,СВЦЭМ!$A$33:$A$776,$A131,СВЦЭМ!$B$33:$B$776,H$119)+'СЕТ СН'!$I$11+СВЦЭМ!$D$10+'СЕТ СН'!$I$5-'СЕТ СН'!$I$21</f>
        <v>3771.80716046</v>
      </c>
      <c r="I131" s="36">
        <f>SUMIFS(СВЦЭМ!$D$33:$D$776,СВЦЭМ!$A$33:$A$776,$A131,СВЦЭМ!$B$33:$B$776,I$119)+'СЕТ СН'!$I$11+СВЦЭМ!$D$10+'СЕТ СН'!$I$5-'СЕТ СН'!$I$21</f>
        <v>3698.7068356299997</v>
      </c>
      <c r="J131" s="36">
        <f>SUMIFS(СВЦЭМ!$D$33:$D$776,СВЦЭМ!$A$33:$A$776,$A131,СВЦЭМ!$B$33:$B$776,J$119)+'СЕТ СН'!$I$11+СВЦЭМ!$D$10+'СЕТ СН'!$I$5-'СЕТ СН'!$I$21</f>
        <v>3631.8390630899999</v>
      </c>
      <c r="K131" s="36">
        <f>SUMIFS(СВЦЭМ!$D$33:$D$776,СВЦЭМ!$A$33:$A$776,$A131,СВЦЭМ!$B$33:$B$776,K$119)+'СЕТ СН'!$I$11+СВЦЭМ!$D$10+'СЕТ СН'!$I$5-'СЕТ СН'!$I$21</f>
        <v>3601.3228904699999</v>
      </c>
      <c r="L131" s="36">
        <f>SUMIFS(СВЦЭМ!$D$33:$D$776,СВЦЭМ!$A$33:$A$776,$A131,СВЦЭМ!$B$33:$B$776,L$119)+'СЕТ СН'!$I$11+СВЦЭМ!$D$10+'СЕТ СН'!$I$5-'СЕТ СН'!$I$21</f>
        <v>3578.91661011</v>
      </c>
      <c r="M131" s="36">
        <f>SUMIFS(СВЦЭМ!$D$33:$D$776,СВЦЭМ!$A$33:$A$776,$A131,СВЦЭМ!$B$33:$B$776,M$119)+'СЕТ СН'!$I$11+СВЦЭМ!$D$10+'СЕТ СН'!$I$5-'СЕТ СН'!$I$21</f>
        <v>3584.37331193</v>
      </c>
      <c r="N131" s="36">
        <f>SUMIFS(СВЦЭМ!$D$33:$D$776,СВЦЭМ!$A$33:$A$776,$A131,СВЦЭМ!$B$33:$B$776,N$119)+'СЕТ СН'!$I$11+СВЦЭМ!$D$10+'СЕТ СН'!$I$5-'СЕТ СН'!$I$21</f>
        <v>3603.32807189</v>
      </c>
      <c r="O131" s="36">
        <f>SUMIFS(СВЦЭМ!$D$33:$D$776,СВЦЭМ!$A$33:$A$776,$A131,СВЦЭМ!$B$33:$B$776,O$119)+'СЕТ СН'!$I$11+СВЦЭМ!$D$10+'СЕТ СН'!$I$5-'СЕТ СН'!$I$21</f>
        <v>3611.4227229799999</v>
      </c>
      <c r="P131" s="36">
        <f>SUMIFS(СВЦЭМ!$D$33:$D$776,СВЦЭМ!$A$33:$A$776,$A131,СВЦЭМ!$B$33:$B$776,P$119)+'СЕТ СН'!$I$11+СВЦЭМ!$D$10+'СЕТ СН'!$I$5-'СЕТ СН'!$I$21</f>
        <v>3629.3941837100001</v>
      </c>
      <c r="Q131" s="36">
        <f>SUMIFS(СВЦЭМ!$D$33:$D$776,СВЦЭМ!$A$33:$A$776,$A131,СВЦЭМ!$B$33:$B$776,Q$119)+'СЕТ СН'!$I$11+СВЦЭМ!$D$10+'СЕТ СН'!$I$5-'СЕТ СН'!$I$21</f>
        <v>3642.8081931299998</v>
      </c>
      <c r="R131" s="36">
        <f>SUMIFS(СВЦЭМ!$D$33:$D$776,СВЦЭМ!$A$33:$A$776,$A131,СВЦЭМ!$B$33:$B$776,R$119)+'СЕТ СН'!$I$11+СВЦЭМ!$D$10+'СЕТ СН'!$I$5-'СЕТ СН'!$I$21</f>
        <v>3633.8675445600002</v>
      </c>
      <c r="S131" s="36">
        <f>SUMIFS(СВЦЭМ!$D$33:$D$776,СВЦЭМ!$A$33:$A$776,$A131,СВЦЭМ!$B$33:$B$776,S$119)+'СЕТ СН'!$I$11+СВЦЭМ!$D$10+'СЕТ СН'!$I$5-'СЕТ СН'!$I$21</f>
        <v>3594.6528978299998</v>
      </c>
      <c r="T131" s="36">
        <f>SUMIFS(СВЦЭМ!$D$33:$D$776,СВЦЭМ!$A$33:$A$776,$A131,СВЦЭМ!$B$33:$B$776,T$119)+'СЕТ СН'!$I$11+СВЦЭМ!$D$10+'СЕТ СН'!$I$5-'СЕТ СН'!$I$21</f>
        <v>3563.2133299299999</v>
      </c>
      <c r="U131" s="36">
        <f>SUMIFS(СВЦЭМ!$D$33:$D$776,СВЦЭМ!$A$33:$A$776,$A131,СВЦЭМ!$B$33:$B$776,U$119)+'СЕТ СН'!$I$11+СВЦЭМ!$D$10+'СЕТ СН'!$I$5-'СЕТ СН'!$I$21</f>
        <v>3564.4358962799997</v>
      </c>
      <c r="V131" s="36">
        <f>SUMIFS(СВЦЭМ!$D$33:$D$776,СВЦЭМ!$A$33:$A$776,$A131,СВЦЭМ!$B$33:$B$776,V$119)+'СЕТ СН'!$I$11+СВЦЭМ!$D$10+'СЕТ СН'!$I$5-'СЕТ СН'!$I$21</f>
        <v>3587.0222868400001</v>
      </c>
      <c r="W131" s="36">
        <f>SUMIFS(СВЦЭМ!$D$33:$D$776,СВЦЭМ!$A$33:$A$776,$A131,СВЦЭМ!$B$33:$B$776,W$119)+'СЕТ СН'!$I$11+СВЦЭМ!$D$10+'СЕТ СН'!$I$5-'СЕТ СН'!$I$21</f>
        <v>3607.8688345199998</v>
      </c>
      <c r="X131" s="36">
        <f>SUMIFS(СВЦЭМ!$D$33:$D$776,СВЦЭМ!$A$33:$A$776,$A131,СВЦЭМ!$B$33:$B$776,X$119)+'СЕТ СН'!$I$11+СВЦЭМ!$D$10+'СЕТ СН'!$I$5-'СЕТ СН'!$I$21</f>
        <v>3615.6425103500001</v>
      </c>
      <c r="Y131" s="36">
        <f>SUMIFS(СВЦЭМ!$D$33:$D$776,СВЦЭМ!$A$33:$A$776,$A131,СВЦЭМ!$B$33:$B$776,Y$119)+'СЕТ СН'!$I$11+СВЦЭМ!$D$10+'СЕТ СН'!$I$5-'СЕТ СН'!$I$21</f>
        <v>3675.89310213</v>
      </c>
    </row>
    <row r="132" spans="1:25" ht="15.75" x14ac:dyDescent="0.2">
      <c r="A132" s="35">
        <f t="shared" si="3"/>
        <v>43478</v>
      </c>
      <c r="B132" s="36">
        <f>SUMIFS(СВЦЭМ!$D$33:$D$776,СВЦЭМ!$A$33:$A$776,$A132,СВЦЭМ!$B$33:$B$776,B$119)+'СЕТ СН'!$I$11+СВЦЭМ!$D$10+'СЕТ СН'!$I$5-'СЕТ СН'!$I$21</f>
        <v>3721.8549321599999</v>
      </c>
      <c r="C132" s="36">
        <f>SUMIFS(СВЦЭМ!$D$33:$D$776,СВЦЭМ!$A$33:$A$776,$A132,СВЦЭМ!$B$33:$B$776,C$119)+'СЕТ СН'!$I$11+СВЦЭМ!$D$10+'СЕТ СН'!$I$5-'СЕТ СН'!$I$21</f>
        <v>3746.83534667</v>
      </c>
      <c r="D132" s="36">
        <f>SUMIFS(СВЦЭМ!$D$33:$D$776,СВЦЭМ!$A$33:$A$776,$A132,СВЦЭМ!$B$33:$B$776,D$119)+'СЕТ СН'!$I$11+СВЦЭМ!$D$10+'СЕТ СН'!$I$5-'СЕТ СН'!$I$21</f>
        <v>3778.4034937599999</v>
      </c>
      <c r="E132" s="36">
        <f>SUMIFS(СВЦЭМ!$D$33:$D$776,СВЦЭМ!$A$33:$A$776,$A132,СВЦЭМ!$B$33:$B$776,E$119)+'СЕТ СН'!$I$11+СВЦЭМ!$D$10+'СЕТ СН'!$I$5-'СЕТ СН'!$I$21</f>
        <v>3796.3461408599997</v>
      </c>
      <c r="F132" s="36">
        <f>SUMIFS(СВЦЭМ!$D$33:$D$776,СВЦЭМ!$A$33:$A$776,$A132,СВЦЭМ!$B$33:$B$776,F$119)+'СЕТ СН'!$I$11+СВЦЭМ!$D$10+'СЕТ СН'!$I$5-'СЕТ СН'!$I$21</f>
        <v>3795.1430944799999</v>
      </c>
      <c r="G132" s="36">
        <f>SUMIFS(СВЦЭМ!$D$33:$D$776,СВЦЭМ!$A$33:$A$776,$A132,СВЦЭМ!$B$33:$B$776,G$119)+'СЕТ СН'!$I$11+СВЦЭМ!$D$10+'СЕТ СН'!$I$5-'СЕТ СН'!$I$21</f>
        <v>3803.8082635399996</v>
      </c>
      <c r="H132" s="36">
        <f>SUMIFS(СВЦЭМ!$D$33:$D$776,СВЦЭМ!$A$33:$A$776,$A132,СВЦЭМ!$B$33:$B$776,H$119)+'СЕТ СН'!$I$11+СВЦЭМ!$D$10+'СЕТ СН'!$I$5-'СЕТ СН'!$I$21</f>
        <v>3759.3013705799999</v>
      </c>
      <c r="I132" s="36">
        <f>SUMIFS(СВЦЭМ!$D$33:$D$776,СВЦЭМ!$A$33:$A$776,$A132,СВЦЭМ!$B$33:$B$776,I$119)+'СЕТ СН'!$I$11+СВЦЭМ!$D$10+'СЕТ СН'!$I$5-'СЕТ СН'!$I$21</f>
        <v>3694.78086566</v>
      </c>
      <c r="J132" s="36">
        <f>SUMIFS(СВЦЭМ!$D$33:$D$776,СВЦЭМ!$A$33:$A$776,$A132,СВЦЭМ!$B$33:$B$776,J$119)+'СЕТ СН'!$I$11+СВЦЭМ!$D$10+'СЕТ СН'!$I$5-'СЕТ СН'!$I$21</f>
        <v>3647.9093290299998</v>
      </c>
      <c r="K132" s="36">
        <f>SUMIFS(СВЦЭМ!$D$33:$D$776,СВЦЭМ!$A$33:$A$776,$A132,СВЦЭМ!$B$33:$B$776,K$119)+'СЕТ СН'!$I$11+СВЦЭМ!$D$10+'СЕТ СН'!$I$5-'СЕТ СН'!$I$21</f>
        <v>3615.1343341199999</v>
      </c>
      <c r="L132" s="36">
        <f>SUMIFS(СВЦЭМ!$D$33:$D$776,СВЦЭМ!$A$33:$A$776,$A132,СВЦЭМ!$B$33:$B$776,L$119)+'СЕТ СН'!$I$11+СВЦЭМ!$D$10+'СЕТ СН'!$I$5-'СЕТ СН'!$I$21</f>
        <v>3595.2477256500001</v>
      </c>
      <c r="M132" s="36">
        <f>SUMIFS(СВЦЭМ!$D$33:$D$776,СВЦЭМ!$A$33:$A$776,$A132,СВЦЭМ!$B$33:$B$776,M$119)+'СЕТ СН'!$I$11+СВЦЭМ!$D$10+'СЕТ СН'!$I$5-'СЕТ СН'!$I$21</f>
        <v>3598.5323852000001</v>
      </c>
      <c r="N132" s="36">
        <f>SUMIFS(СВЦЭМ!$D$33:$D$776,СВЦЭМ!$A$33:$A$776,$A132,СВЦЭМ!$B$33:$B$776,N$119)+'СЕТ СН'!$I$11+СВЦЭМ!$D$10+'СЕТ СН'!$I$5-'СЕТ СН'!$I$21</f>
        <v>3618.2375376</v>
      </c>
      <c r="O132" s="36">
        <f>SUMIFS(СВЦЭМ!$D$33:$D$776,СВЦЭМ!$A$33:$A$776,$A132,СВЦЭМ!$B$33:$B$776,O$119)+'СЕТ СН'!$I$11+СВЦЭМ!$D$10+'СЕТ СН'!$I$5-'СЕТ СН'!$I$21</f>
        <v>3649.7726429099998</v>
      </c>
      <c r="P132" s="36">
        <f>SUMIFS(СВЦЭМ!$D$33:$D$776,СВЦЭМ!$A$33:$A$776,$A132,СВЦЭМ!$B$33:$B$776,P$119)+'СЕТ СН'!$I$11+СВЦЭМ!$D$10+'СЕТ СН'!$I$5-'СЕТ СН'!$I$21</f>
        <v>3664.6395739600002</v>
      </c>
      <c r="Q132" s="36">
        <f>SUMIFS(СВЦЭМ!$D$33:$D$776,СВЦЭМ!$A$33:$A$776,$A132,СВЦЭМ!$B$33:$B$776,Q$119)+'СЕТ СН'!$I$11+СВЦЭМ!$D$10+'СЕТ СН'!$I$5-'СЕТ СН'!$I$21</f>
        <v>3665.9177883299999</v>
      </c>
      <c r="R132" s="36">
        <f>SUMIFS(СВЦЭМ!$D$33:$D$776,СВЦЭМ!$A$33:$A$776,$A132,СВЦЭМ!$B$33:$B$776,R$119)+'СЕТ СН'!$I$11+СВЦЭМ!$D$10+'СЕТ СН'!$I$5-'СЕТ СН'!$I$21</f>
        <v>3657.69095419</v>
      </c>
      <c r="S132" s="36">
        <f>SUMIFS(СВЦЭМ!$D$33:$D$776,СВЦЭМ!$A$33:$A$776,$A132,СВЦЭМ!$B$33:$B$776,S$119)+'СЕТ СН'!$I$11+СВЦЭМ!$D$10+'СЕТ СН'!$I$5-'СЕТ СН'!$I$21</f>
        <v>3633.3947593900002</v>
      </c>
      <c r="T132" s="36">
        <f>SUMIFS(СВЦЭМ!$D$33:$D$776,СВЦЭМ!$A$33:$A$776,$A132,СВЦЭМ!$B$33:$B$776,T$119)+'СЕТ СН'!$I$11+СВЦЭМ!$D$10+'СЕТ СН'!$I$5-'СЕТ СН'!$I$21</f>
        <v>3593.3179931499999</v>
      </c>
      <c r="U132" s="36">
        <f>SUMIFS(СВЦЭМ!$D$33:$D$776,СВЦЭМ!$A$33:$A$776,$A132,СВЦЭМ!$B$33:$B$776,U$119)+'СЕТ СН'!$I$11+СВЦЭМ!$D$10+'СЕТ СН'!$I$5-'СЕТ СН'!$I$21</f>
        <v>3591.9616289800001</v>
      </c>
      <c r="V132" s="36">
        <f>SUMIFS(СВЦЭМ!$D$33:$D$776,СВЦЭМ!$A$33:$A$776,$A132,СВЦЭМ!$B$33:$B$776,V$119)+'СЕТ СН'!$I$11+СВЦЭМ!$D$10+'СЕТ СН'!$I$5-'СЕТ СН'!$I$21</f>
        <v>3593.6142352299998</v>
      </c>
      <c r="W132" s="36">
        <f>SUMIFS(СВЦЭМ!$D$33:$D$776,СВЦЭМ!$A$33:$A$776,$A132,СВЦЭМ!$B$33:$B$776,W$119)+'СЕТ СН'!$I$11+СВЦЭМ!$D$10+'СЕТ СН'!$I$5-'СЕТ СН'!$I$21</f>
        <v>3604.59595214</v>
      </c>
      <c r="X132" s="36">
        <f>SUMIFS(СВЦЭМ!$D$33:$D$776,СВЦЭМ!$A$33:$A$776,$A132,СВЦЭМ!$B$33:$B$776,X$119)+'СЕТ СН'!$I$11+СВЦЭМ!$D$10+'СЕТ СН'!$I$5-'СЕТ СН'!$I$21</f>
        <v>3617.9857930799999</v>
      </c>
      <c r="Y132" s="36">
        <f>SUMIFS(СВЦЭМ!$D$33:$D$776,СВЦЭМ!$A$33:$A$776,$A132,СВЦЭМ!$B$33:$B$776,Y$119)+'СЕТ СН'!$I$11+СВЦЭМ!$D$10+'СЕТ СН'!$I$5-'СЕТ СН'!$I$21</f>
        <v>3668.7343226100002</v>
      </c>
    </row>
    <row r="133" spans="1:25" ht="15.75" x14ac:dyDescent="0.2">
      <c r="A133" s="35">
        <f t="shared" si="3"/>
        <v>43479</v>
      </c>
      <c r="B133" s="36">
        <f>SUMIFS(СВЦЭМ!$D$33:$D$776,СВЦЭМ!$A$33:$A$776,$A133,СВЦЭМ!$B$33:$B$776,B$119)+'СЕТ СН'!$I$11+СВЦЭМ!$D$10+'СЕТ СН'!$I$5-'СЕТ СН'!$I$21</f>
        <v>3751.0859866599999</v>
      </c>
      <c r="C133" s="36">
        <f>SUMIFS(СВЦЭМ!$D$33:$D$776,СВЦЭМ!$A$33:$A$776,$A133,СВЦЭМ!$B$33:$B$776,C$119)+'СЕТ СН'!$I$11+СВЦЭМ!$D$10+'СЕТ СН'!$I$5-'СЕТ СН'!$I$21</f>
        <v>3780.2416865999999</v>
      </c>
      <c r="D133" s="36">
        <f>SUMIFS(СВЦЭМ!$D$33:$D$776,СВЦЭМ!$A$33:$A$776,$A133,СВЦЭМ!$B$33:$B$776,D$119)+'СЕТ СН'!$I$11+СВЦЭМ!$D$10+'СЕТ СН'!$I$5-'СЕТ СН'!$I$21</f>
        <v>3799.09908344</v>
      </c>
      <c r="E133" s="36">
        <f>SUMIFS(СВЦЭМ!$D$33:$D$776,СВЦЭМ!$A$33:$A$776,$A133,СВЦЭМ!$B$33:$B$776,E$119)+'СЕТ СН'!$I$11+СВЦЭМ!$D$10+'СЕТ СН'!$I$5-'СЕТ СН'!$I$21</f>
        <v>3802.5883051699998</v>
      </c>
      <c r="F133" s="36">
        <f>SUMIFS(СВЦЭМ!$D$33:$D$776,СВЦЭМ!$A$33:$A$776,$A133,СВЦЭМ!$B$33:$B$776,F$119)+'СЕТ СН'!$I$11+СВЦЭМ!$D$10+'СЕТ СН'!$I$5-'СЕТ СН'!$I$21</f>
        <v>3802.3445576300001</v>
      </c>
      <c r="G133" s="36">
        <f>SUMIFS(СВЦЭМ!$D$33:$D$776,СВЦЭМ!$A$33:$A$776,$A133,СВЦЭМ!$B$33:$B$776,G$119)+'СЕТ СН'!$I$11+СВЦЭМ!$D$10+'СЕТ СН'!$I$5-'СЕТ СН'!$I$21</f>
        <v>3792.0043363999998</v>
      </c>
      <c r="H133" s="36">
        <f>SUMIFS(СВЦЭМ!$D$33:$D$776,СВЦЭМ!$A$33:$A$776,$A133,СВЦЭМ!$B$33:$B$776,H$119)+'СЕТ СН'!$I$11+СВЦЭМ!$D$10+'СЕТ СН'!$I$5-'СЕТ СН'!$I$21</f>
        <v>3753.7821917900001</v>
      </c>
      <c r="I133" s="36">
        <f>SUMIFS(СВЦЭМ!$D$33:$D$776,СВЦЭМ!$A$33:$A$776,$A133,СВЦЭМ!$B$33:$B$776,I$119)+'СЕТ СН'!$I$11+СВЦЭМ!$D$10+'СЕТ СН'!$I$5-'СЕТ СН'!$I$21</f>
        <v>3681.11497809</v>
      </c>
      <c r="J133" s="36">
        <f>SUMIFS(СВЦЭМ!$D$33:$D$776,СВЦЭМ!$A$33:$A$776,$A133,СВЦЭМ!$B$33:$B$776,J$119)+'СЕТ СН'!$I$11+СВЦЭМ!$D$10+'СЕТ СН'!$I$5-'СЕТ СН'!$I$21</f>
        <v>3643.9024484800002</v>
      </c>
      <c r="K133" s="36">
        <f>SUMIFS(СВЦЭМ!$D$33:$D$776,СВЦЭМ!$A$33:$A$776,$A133,СВЦЭМ!$B$33:$B$776,K$119)+'СЕТ СН'!$I$11+СВЦЭМ!$D$10+'СЕТ СН'!$I$5-'СЕТ СН'!$I$21</f>
        <v>3616.0756842400001</v>
      </c>
      <c r="L133" s="36">
        <f>SUMIFS(СВЦЭМ!$D$33:$D$776,СВЦЭМ!$A$33:$A$776,$A133,СВЦЭМ!$B$33:$B$776,L$119)+'СЕТ СН'!$I$11+СВЦЭМ!$D$10+'СЕТ СН'!$I$5-'СЕТ СН'!$I$21</f>
        <v>3607.6364038500001</v>
      </c>
      <c r="M133" s="36">
        <f>SUMIFS(СВЦЭМ!$D$33:$D$776,СВЦЭМ!$A$33:$A$776,$A133,СВЦЭМ!$B$33:$B$776,M$119)+'СЕТ СН'!$I$11+СВЦЭМ!$D$10+'СЕТ СН'!$I$5-'СЕТ СН'!$I$21</f>
        <v>3617.89707288</v>
      </c>
      <c r="N133" s="36">
        <f>SUMIFS(СВЦЭМ!$D$33:$D$776,СВЦЭМ!$A$33:$A$776,$A133,СВЦЭМ!$B$33:$B$776,N$119)+'СЕТ СН'!$I$11+СВЦЭМ!$D$10+'СЕТ СН'!$I$5-'СЕТ СН'!$I$21</f>
        <v>3630.9381102699999</v>
      </c>
      <c r="O133" s="36">
        <f>SUMIFS(СВЦЭМ!$D$33:$D$776,СВЦЭМ!$A$33:$A$776,$A133,СВЦЭМ!$B$33:$B$776,O$119)+'СЕТ СН'!$I$11+СВЦЭМ!$D$10+'СЕТ СН'!$I$5-'СЕТ СН'!$I$21</f>
        <v>3635.8332759599998</v>
      </c>
      <c r="P133" s="36">
        <f>SUMIFS(СВЦЭМ!$D$33:$D$776,СВЦЭМ!$A$33:$A$776,$A133,СВЦЭМ!$B$33:$B$776,P$119)+'СЕТ СН'!$I$11+СВЦЭМ!$D$10+'СЕТ СН'!$I$5-'СЕТ СН'!$I$21</f>
        <v>3642.6800028299999</v>
      </c>
      <c r="Q133" s="36">
        <f>SUMIFS(СВЦЭМ!$D$33:$D$776,СВЦЭМ!$A$33:$A$776,$A133,СВЦЭМ!$B$33:$B$776,Q$119)+'СЕТ СН'!$I$11+СВЦЭМ!$D$10+'СЕТ СН'!$I$5-'СЕТ СН'!$I$21</f>
        <v>3650.94660363</v>
      </c>
      <c r="R133" s="36">
        <f>SUMIFS(СВЦЭМ!$D$33:$D$776,СВЦЭМ!$A$33:$A$776,$A133,СВЦЭМ!$B$33:$B$776,R$119)+'СЕТ СН'!$I$11+СВЦЭМ!$D$10+'СЕТ СН'!$I$5-'СЕТ СН'!$I$21</f>
        <v>3649.5154898800001</v>
      </c>
      <c r="S133" s="36">
        <f>SUMIFS(СВЦЭМ!$D$33:$D$776,СВЦЭМ!$A$33:$A$776,$A133,СВЦЭМ!$B$33:$B$776,S$119)+'СЕТ СН'!$I$11+СВЦЭМ!$D$10+'СЕТ СН'!$I$5-'СЕТ СН'!$I$21</f>
        <v>3634.13449326</v>
      </c>
      <c r="T133" s="36">
        <f>SUMIFS(СВЦЭМ!$D$33:$D$776,СВЦЭМ!$A$33:$A$776,$A133,СВЦЭМ!$B$33:$B$776,T$119)+'СЕТ СН'!$I$11+СВЦЭМ!$D$10+'СЕТ СН'!$I$5-'СЕТ СН'!$I$21</f>
        <v>3606.5417225399997</v>
      </c>
      <c r="U133" s="36">
        <f>SUMIFS(СВЦЭМ!$D$33:$D$776,СВЦЭМ!$A$33:$A$776,$A133,СВЦЭМ!$B$33:$B$776,U$119)+'СЕТ СН'!$I$11+СВЦЭМ!$D$10+'СЕТ СН'!$I$5-'СЕТ СН'!$I$21</f>
        <v>3606.9998296399999</v>
      </c>
      <c r="V133" s="36">
        <f>SUMIFS(СВЦЭМ!$D$33:$D$776,СВЦЭМ!$A$33:$A$776,$A133,СВЦЭМ!$B$33:$B$776,V$119)+'СЕТ СН'!$I$11+СВЦЭМ!$D$10+'СЕТ СН'!$I$5-'СЕТ СН'!$I$21</f>
        <v>3622.3427145699998</v>
      </c>
      <c r="W133" s="36">
        <f>SUMIFS(СВЦЭМ!$D$33:$D$776,СВЦЭМ!$A$33:$A$776,$A133,СВЦЭМ!$B$33:$B$776,W$119)+'СЕТ СН'!$I$11+СВЦЭМ!$D$10+'СЕТ СН'!$I$5-'СЕТ СН'!$I$21</f>
        <v>3637.4305272299998</v>
      </c>
      <c r="X133" s="36">
        <f>SUMIFS(СВЦЭМ!$D$33:$D$776,СВЦЭМ!$A$33:$A$776,$A133,СВЦЭМ!$B$33:$B$776,X$119)+'СЕТ СН'!$I$11+СВЦЭМ!$D$10+'СЕТ СН'!$I$5-'СЕТ СН'!$I$21</f>
        <v>3638.9981806300002</v>
      </c>
      <c r="Y133" s="36">
        <f>SUMIFS(СВЦЭМ!$D$33:$D$776,СВЦЭМ!$A$33:$A$776,$A133,СВЦЭМ!$B$33:$B$776,Y$119)+'СЕТ СН'!$I$11+СВЦЭМ!$D$10+'СЕТ СН'!$I$5-'СЕТ СН'!$I$21</f>
        <v>3688.0185062999999</v>
      </c>
    </row>
    <row r="134" spans="1:25" ht="15.75" x14ac:dyDescent="0.2">
      <c r="A134" s="35">
        <f t="shared" si="3"/>
        <v>43480</v>
      </c>
      <c r="B134" s="36">
        <f>SUMIFS(СВЦЭМ!$D$33:$D$776,СВЦЭМ!$A$33:$A$776,$A134,СВЦЭМ!$B$33:$B$776,B$119)+'СЕТ СН'!$I$11+СВЦЭМ!$D$10+'СЕТ СН'!$I$5-'СЕТ СН'!$I$21</f>
        <v>3766.1977503199996</v>
      </c>
      <c r="C134" s="36">
        <f>SUMIFS(СВЦЭМ!$D$33:$D$776,СВЦЭМ!$A$33:$A$776,$A134,СВЦЭМ!$B$33:$B$776,C$119)+'СЕТ СН'!$I$11+СВЦЭМ!$D$10+'СЕТ СН'!$I$5-'СЕТ СН'!$I$21</f>
        <v>3797.5626122399999</v>
      </c>
      <c r="D134" s="36">
        <f>SUMIFS(СВЦЭМ!$D$33:$D$776,СВЦЭМ!$A$33:$A$776,$A134,СВЦЭМ!$B$33:$B$776,D$119)+'СЕТ СН'!$I$11+СВЦЭМ!$D$10+'СЕТ СН'!$I$5-'СЕТ СН'!$I$21</f>
        <v>3810.6735668800002</v>
      </c>
      <c r="E134" s="36">
        <f>SUMIFS(СВЦЭМ!$D$33:$D$776,СВЦЭМ!$A$33:$A$776,$A134,СВЦЭМ!$B$33:$B$776,E$119)+'СЕТ СН'!$I$11+СВЦЭМ!$D$10+'СЕТ СН'!$I$5-'СЕТ СН'!$I$21</f>
        <v>3811.3248810300001</v>
      </c>
      <c r="F134" s="36">
        <f>SUMIFS(СВЦЭМ!$D$33:$D$776,СВЦЭМ!$A$33:$A$776,$A134,СВЦЭМ!$B$33:$B$776,F$119)+'СЕТ СН'!$I$11+СВЦЭМ!$D$10+'СЕТ СН'!$I$5-'СЕТ СН'!$I$21</f>
        <v>3811.34446123</v>
      </c>
      <c r="G134" s="36">
        <f>SUMIFS(СВЦЭМ!$D$33:$D$776,СВЦЭМ!$A$33:$A$776,$A134,СВЦЭМ!$B$33:$B$776,G$119)+'СЕТ СН'!$I$11+СВЦЭМ!$D$10+'СЕТ СН'!$I$5-'СЕТ СН'!$I$21</f>
        <v>3792.59224249</v>
      </c>
      <c r="H134" s="36">
        <f>SUMIFS(СВЦЭМ!$D$33:$D$776,СВЦЭМ!$A$33:$A$776,$A134,СВЦЭМ!$B$33:$B$776,H$119)+'СЕТ СН'!$I$11+СВЦЭМ!$D$10+'СЕТ СН'!$I$5-'СЕТ СН'!$I$21</f>
        <v>3752.0629416499996</v>
      </c>
      <c r="I134" s="36">
        <f>SUMIFS(СВЦЭМ!$D$33:$D$776,СВЦЭМ!$A$33:$A$776,$A134,СВЦЭМ!$B$33:$B$776,I$119)+'СЕТ СН'!$I$11+СВЦЭМ!$D$10+'СЕТ СН'!$I$5-'СЕТ СН'!$I$21</f>
        <v>3679.8907216500002</v>
      </c>
      <c r="J134" s="36">
        <f>SUMIFS(СВЦЭМ!$D$33:$D$776,СВЦЭМ!$A$33:$A$776,$A134,СВЦЭМ!$B$33:$B$776,J$119)+'СЕТ СН'!$I$11+СВЦЭМ!$D$10+'СЕТ СН'!$I$5-'СЕТ СН'!$I$21</f>
        <v>3631.51226296</v>
      </c>
      <c r="K134" s="36">
        <f>SUMIFS(СВЦЭМ!$D$33:$D$776,СВЦЭМ!$A$33:$A$776,$A134,СВЦЭМ!$B$33:$B$776,K$119)+'СЕТ СН'!$I$11+СВЦЭМ!$D$10+'СЕТ СН'!$I$5-'СЕТ СН'!$I$21</f>
        <v>3618.6684493600001</v>
      </c>
      <c r="L134" s="36">
        <f>SUMIFS(СВЦЭМ!$D$33:$D$776,СВЦЭМ!$A$33:$A$776,$A134,СВЦЭМ!$B$33:$B$776,L$119)+'СЕТ СН'!$I$11+СВЦЭМ!$D$10+'СЕТ СН'!$I$5-'СЕТ СН'!$I$21</f>
        <v>3616.8479485500002</v>
      </c>
      <c r="M134" s="36">
        <f>SUMIFS(СВЦЭМ!$D$33:$D$776,СВЦЭМ!$A$33:$A$776,$A134,СВЦЭМ!$B$33:$B$776,M$119)+'СЕТ СН'!$I$11+СВЦЭМ!$D$10+'СЕТ СН'!$I$5-'СЕТ СН'!$I$21</f>
        <v>3625.5073275499999</v>
      </c>
      <c r="N134" s="36">
        <f>SUMIFS(СВЦЭМ!$D$33:$D$776,СВЦЭМ!$A$33:$A$776,$A134,СВЦЭМ!$B$33:$B$776,N$119)+'СЕТ СН'!$I$11+СВЦЭМ!$D$10+'СЕТ СН'!$I$5-'СЕТ СН'!$I$21</f>
        <v>3638.8799018</v>
      </c>
      <c r="O134" s="36">
        <f>SUMIFS(СВЦЭМ!$D$33:$D$776,СВЦЭМ!$A$33:$A$776,$A134,СВЦЭМ!$B$33:$B$776,O$119)+'СЕТ СН'!$I$11+СВЦЭМ!$D$10+'СЕТ СН'!$I$5-'СЕТ СН'!$I$21</f>
        <v>3637.3230277600001</v>
      </c>
      <c r="P134" s="36">
        <f>SUMIFS(СВЦЭМ!$D$33:$D$776,СВЦЭМ!$A$33:$A$776,$A134,СВЦЭМ!$B$33:$B$776,P$119)+'СЕТ СН'!$I$11+СВЦЭМ!$D$10+'СЕТ СН'!$I$5-'СЕТ СН'!$I$21</f>
        <v>3646.4893574500002</v>
      </c>
      <c r="Q134" s="36">
        <f>SUMIFS(СВЦЭМ!$D$33:$D$776,СВЦЭМ!$A$33:$A$776,$A134,СВЦЭМ!$B$33:$B$776,Q$119)+'СЕТ СН'!$I$11+СВЦЭМ!$D$10+'СЕТ СН'!$I$5-'СЕТ СН'!$I$21</f>
        <v>3655.2618620200001</v>
      </c>
      <c r="R134" s="36">
        <f>SUMIFS(СВЦЭМ!$D$33:$D$776,СВЦЭМ!$A$33:$A$776,$A134,СВЦЭМ!$B$33:$B$776,R$119)+'СЕТ СН'!$I$11+СВЦЭМ!$D$10+'СЕТ СН'!$I$5-'СЕТ СН'!$I$21</f>
        <v>3662.36285619</v>
      </c>
      <c r="S134" s="36">
        <f>SUMIFS(СВЦЭМ!$D$33:$D$776,СВЦЭМ!$A$33:$A$776,$A134,СВЦЭМ!$B$33:$B$776,S$119)+'СЕТ СН'!$I$11+СВЦЭМ!$D$10+'СЕТ СН'!$I$5-'СЕТ СН'!$I$21</f>
        <v>3641.5167699599997</v>
      </c>
      <c r="T134" s="36">
        <f>SUMIFS(СВЦЭМ!$D$33:$D$776,СВЦЭМ!$A$33:$A$776,$A134,СВЦЭМ!$B$33:$B$776,T$119)+'СЕТ СН'!$I$11+СВЦЭМ!$D$10+'СЕТ СН'!$I$5-'СЕТ СН'!$I$21</f>
        <v>3612.4189606800001</v>
      </c>
      <c r="U134" s="36">
        <f>SUMIFS(СВЦЭМ!$D$33:$D$776,СВЦЭМ!$A$33:$A$776,$A134,СВЦЭМ!$B$33:$B$776,U$119)+'СЕТ СН'!$I$11+СВЦЭМ!$D$10+'СЕТ СН'!$I$5-'СЕТ СН'!$I$21</f>
        <v>3617.83543869</v>
      </c>
      <c r="V134" s="36">
        <f>SUMIFS(СВЦЭМ!$D$33:$D$776,СВЦЭМ!$A$33:$A$776,$A134,СВЦЭМ!$B$33:$B$776,V$119)+'СЕТ СН'!$I$11+СВЦЭМ!$D$10+'СЕТ СН'!$I$5-'СЕТ СН'!$I$21</f>
        <v>3632.9774786600001</v>
      </c>
      <c r="W134" s="36">
        <f>SUMIFS(СВЦЭМ!$D$33:$D$776,СВЦЭМ!$A$33:$A$776,$A134,СВЦЭМ!$B$33:$B$776,W$119)+'СЕТ СН'!$I$11+СВЦЭМ!$D$10+'СЕТ СН'!$I$5-'СЕТ СН'!$I$21</f>
        <v>3653.3927922100002</v>
      </c>
      <c r="X134" s="36">
        <f>SUMIFS(СВЦЭМ!$D$33:$D$776,СВЦЭМ!$A$33:$A$776,$A134,СВЦЭМ!$B$33:$B$776,X$119)+'СЕТ СН'!$I$11+СВЦЭМ!$D$10+'СЕТ СН'!$I$5-'СЕТ СН'!$I$21</f>
        <v>3658.67730149</v>
      </c>
      <c r="Y134" s="36">
        <f>SUMIFS(СВЦЭМ!$D$33:$D$776,СВЦЭМ!$A$33:$A$776,$A134,СВЦЭМ!$B$33:$B$776,Y$119)+'СЕТ СН'!$I$11+СВЦЭМ!$D$10+'СЕТ СН'!$I$5-'СЕТ СН'!$I$21</f>
        <v>3698.4137127599997</v>
      </c>
    </row>
    <row r="135" spans="1:25" ht="15.75" x14ac:dyDescent="0.2">
      <c r="A135" s="35">
        <f t="shared" si="3"/>
        <v>43481</v>
      </c>
      <c r="B135" s="36">
        <f>SUMIFS(СВЦЭМ!$D$33:$D$776,СВЦЭМ!$A$33:$A$776,$A135,СВЦЭМ!$B$33:$B$776,B$119)+'СЕТ СН'!$I$11+СВЦЭМ!$D$10+'СЕТ СН'!$I$5-'СЕТ СН'!$I$21</f>
        <v>3771.1579942199996</v>
      </c>
      <c r="C135" s="36">
        <f>SUMIFS(СВЦЭМ!$D$33:$D$776,СВЦЭМ!$A$33:$A$776,$A135,СВЦЭМ!$B$33:$B$776,C$119)+'СЕТ СН'!$I$11+СВЦЭМ!$D$10+'СЕТ СН'!$I$5-'СЕТ СН'!$I$21</f>
        <v>3796.5576204999998</v>
      </c>
      <c r="D135" s="36">
        <f>SUMIFS(СВЦЭМ!$D$33:$D$776,СВЦЭМ!$A$33:$A$776,$A135,СВЦЭМ!$B$33:$B$776,D$119)+'СЕТ СН'!$I$11+СВЦЭМ!$D$10+'СЕТ СН'!$I$5-'СЕТ СН'!$I$21</f>
        <v>3808.86578964</v>
      </c>
      <c r="E135" s="36">
        <f>SUMIFS(СВЦЭМ!$D$33:$D$776,СВЦЭМ!$A$33:$A$776,$A135,СВЦЭМ!$B$33:$B$776,E$119)+'СЕТ СН'!$I$11+СВЦЭМ!$D$10+'СЕТ СН'!$I$5-'СЕТ СН'!$I$21</f>
        <v>3820.4306690699996</v>
      </c>
      <c r="F135" s="36">
        <f>SUMIFS(СВЦЭМ!$D$33:$D$776,СВЦЭМ!$A$33:$A$776,$A135,СВЦЭМ!$B$33:$B$776,F$119)+'СЕТ СН'!$I$11+СВЦЭМ!$D$10+'СЕТ СН'!$I$5-'СЕТ СН'!$I$21</f>
        <v>3812.3275041999996</v>
      </c>
      <c r="G135" s="36">
        <f>SUMIFS(СВЦЭМ!$D$33:$D$776,СВЦЭМ!$A$33:$A$776,$A135,СВЦЭМ!$B$33:$B$776,G$119)+'СЕТ СН'!$I$11+СВЦЭМ!$D$10+'СЕТ СН'!$I$5-'СЕТ СН'!$I$21</f>
        <v>3788.5264975299997</v>
      </c>
      <c r="H135" s="36">
        <f>SUMIFS(СВЦЭМ!$D$33:$D$776,СВЦЭМ!$A$33:$A$776,$A135,СВЦЭМ!$B$33:$B$776,H$119)+'СЕТ СН'!$I$11+СВЦЭМ!$D$10+'СЕТ СН'!$I$5-'СЕТ СН'!$I$21</f>
        <v>3742.5961539599998</v>
      </c>
      <c r="I135" s="36">
        <f>SUMIFS(СВЦЭМ!$D$33:$D$776,СВЦЭМ!$A$33:$A$776,$A135,СВЦЭМ!$B$33:$B$776,I$119)+'СЕТ СН'!$I$11+СВЦЭМ!$D$10+'СЕТ СН'!$I$5-'СЕТ СН'!$I$21</f>
        <v>3657.3786468500002</v>
      </c>
      <c r="J135" s="36">
        <f>SUMIFS(СВЦЭМ!$D$33:$D$776,СВЦЭМ!$A$33:$A$776,$A135,СВЦЭМ!$B$33:$B$776,J$119)+'СЕТ СН'!$I$11+СВЦЭМ!$D$10+'СЕТ СН'!$I$5-'СЕТ СН'!$I$21</f>
        <v>3633.03700974</v>
      </c>
      <c r="K135" s="36">
        <f>SUMIFS(СВЦЭМ!$D$33:$D$776,СВЦЭМ!$A$33:$A$776,$A135,СВЦЭМ!$B$33:$B$776,K$119)+'СЕТ СН'!$I$11+СВЦЭМ!$D$10+'СЕТ СН'!$I$5-'СЕТ СН'!$I$21</f>
        <v>3623.1068147699998</v>
      </c>
      <c r="L135" s="36">
        <f>SUMIFS(СВЦЭМ!$D$33:$D$776,СВЦЭМ!$A$33:$A$776,$A135,СВЦЭМ!$B$33:$B$776,L$119)+'СЕТ СН'!$I$11+СВЦЭМ!$D$10+'СЕТ СН'!$I$5-'СЕТ СН'!$I$21</f>
        <v>3619.6257127999997</v>
      </c>
      <c r="M135" s="36">
        <f>SUMIFS(СВЦЭМ!$D$33:$D$776,СВЦЭМ!$A$33:$A$776,$A135,СВЦЭМ!$B$33:$B$776,M$119)+'СЕТ СН'!$I$11+СВЦЭМ!$D$10+'СЕТ СН'!$I$5-'СЕТ СН'!$I$21</f>
        <v>3626.03993206</v>
      </c>
      <c r="N135" s="36">
        <f>SUMIFS(СВЦЭМ!$D$33:$D$776,СВЦЭМ!$A$33:$A$776,$A135,СВЦЭМ!$B$33:$B$776,N$119)+'СЕТ СН'!$I$11+СВЦЭМ!$D$10+'СЕТ СН'!$I$5-'СЕТ СН'!$I$21</f>
        <v>3643.1108004799999</v>
      </c>
      <c r="O135" s="36">
        <f>SUMIFS(СВЦЭМ!$D$33:$D$776,СВЦЭМ!$A$33:$A$776,$A135,СВЦЭМ!$B$33:$B$776,O$119)+'СЕТ СН'!$I$11+СВЦЭМ!$D$10+'СЕТ СН'!$I$5-'СЕТ СН'!$I$21</f>
        <v>3636.9891048300001</v>
      </c>
      <c r="P135" s="36">
        <f>SUMIFS(СВЦЭМ!$D$33:$D$776,СВЦЭМ!$A$33:$A$776,$A135,СВЦЭМ!$B$33:$B$776,P$119)+'СЕТ СН'!$I$11+СВЦЭМ!$D$10+'СЕТ СН'!$I$5-'СЕТ СН'!$I$21</f>
        <v>3644.8245400199999</v>
      </c>
      <c r="Q135" s="36">
        <f>SUMIFS(СВЦЭМ!$D$33:$D$776,СВЦЭМ!$A$33:$A$776,$A135,СВЦЭМ!$B$33:$B$776,Q$119)+'СЕТ СН'!$I$11+СВЦЭМ!$D$10+'СЕТ СН'!$I$5-'СЕТ СН'!$I$21</f>
        <v>3646.76842489</v>
      </c>
      <c r="R135" s="36">
        <f>SUMIFS(СВЦЭМ!$D$33:$D$776,СВЦЭМ!$A$33:$A$776,$A135,СВЦЭМ!$B$33:$B$776,R$119)+'СЕТ СН'!$I$11+СВЦЭМ!$D$10+'СЕТ СН'!$I$5-'СЕТ СН'!$I$21</f>
        <v>3650.7869002500001</v>
      </c>
      <c r="S135" s="36">
        <f>SUMIFS(СВЦЭМ!$D$33:$D$776,СВЦЭМ!$A$33:$A$776,$A135,СВЦЭМ!$B$33:$B$776,S$119)+'СЕТ СН'!$I$11+СВЦЭМ!$D$10+'СЕТ СН'!$I$5-'СЕТ СН'!$I$21</f>
        <v>3638.1656420199997</v>
      </c>
      <c r="T135" s="36">
        <f>SUMIFS(СВЦЭМ!$D$33:$D$776,СВЦЭМ!$A$33:$A$776,$A135,СВЦЭМ!$B$33:$B$776,T$119)+'СЕТ СН'!$I$11+СВЦЭМ!$D$10+'СЕТ СН'!$I$5-'СЕТ СН'!$I$21</f>
        <v>3629.2674565899997</v>
      </c>
      <c r="U135" s="36">
        <f>SUMIFS(СВЦЭМ!$D$33:$D$776,СВЦЭМ!$A$33:$A$776,$A135,СВЦЭМ!$B$33:$B$776,U$119)+'СЕТ СН'!$I$11+СВЦЭМ!$D$10+'СЕТ СН'!$I$5-'СЕТ СН'!$I$21</f>
        <v>3631.2055009800001</v>
      </c>
      <c r="V135" s="36">
        <f>SUMIFS(СВЦЭМ!$D$33:$D$776,СВЦЭМ!$A$33:$A$776,$A135,СВЦЭМ!$B$33:$B$776,V$119)+'СЕТ СН'!$I$11+СВЦЭМ!$D$10+'СЕТ СН'!$I$5-'СЕТ СН'!$I$21</f>
        <v>3647.4108845400001</v>
      </c>
      <c r="W135" s="36">
        <f>SUMIFS(СВЦЭМ!$D$33:$D$776,СВЦЭМ!$A$33:$A$776,$A135,СВЦЭМ!$B$33:$B$776,W$119)+'СЕТ СН'!$I$11+СВЦЭМ!$D$10+'СЕТ СН'!$I$5-'СЕТ СН'!$I$21</f>
        <v>3667.1685582</v>
      </c>
      <c r="X135" s="36">
        <f>SUMIFS(СВЦЭМ!$D$33:$D$776,СВЦЭМ!$A$33:$A$776,$A135,СВЦЭМ!$B$33:$B$776,X$119)+'СЕТ СН'!$I$11+СВЦЭМ!$D$10+'СЕТ СН'!$I$5-'СЕТ СН'!$I$21</f>
        <v>3671.8621543499999</v>
      </c>
      <c r="Y135" s="36">
        <f>SUMIFS(СВЦЭМ!$D$33:$D$776,СВЦЭМ!$A$33:$A$776,$A135,СВЦЭМ!$B$33:$B$776,Y$119)+'СЕТ СН'!$I$11+СВЦЭМ!$D$10+'СЕТ СН'!$I$5-'СЕТ СН'!$I$21</f>
        <v>3718.2159339199998</v>
      </c>
    </row>
    <row r="136" spans="1:25" ht="15.75" x14ac:dyDescent="0.2">
      <c r="A136" s="35">
        <f t="shared" si="3"/>
        <v>43482</v>
      </c>
      <c r="B136" s="36">
        <f>SUMIFS(СВЦЭМ!$D$33:$D$776,СВЦЭМ!$A$33:$A$776,$A136,СВЦЭМ!$B$33:$B$776,B$119)+'СЕТ СН'!$I$11+СВЦЭМ!$D$10+'СЕТ СН'!$I$5-'СЕТ СН'!$I$21</f>
        <v>3743.6275038599997</v>
      </c>
      <c r="C136" s="36">
        <f>SUMIFS(СВЦЭМ!$D$33:$D$776,СВЦЭМ!$A$33:$A$776,$A136,СВЦЭМ!$B$33:$B$776,C$119)+'СЕТ СН'!$I$11+СВЦЭМ!$D$10+'СЕТ СН'!$I$5-'СЕТ СН'!$I$21</f>
        <v>3776.2418752499998</v>
      </c>
      <c r="D136" s="36">
        <f>SUMIFS(СВЦЭМ!$D$33:$D$776,СВЦЭМ!$A$33:$A$776,$A136,СВЦЭМ!$B$33:$B$776,D$119)+'СЕТ СН'!$I$11+СВЦЭМ!$D$10+'СЕТ СН'!$I$5-'СЕТ СН'!$I$21</f>
        <v>3791.65693139</v>
      </c>
      <c r="E136" s="36">
        <f>SUMIFS(СВЦЭМ!$D$33:$D$776,СВЦЭМ!$A$33:$A$776,$A136,СВЦЭМ!$B$33:$B$776,E$119)+'СЕТ СН'!$I$11+СВЦЭМ!$D$10+'СЕТ СН'!$I$5-'СЕТ СН'!$I$21</f>
        <v>3793.5972158099999</v>
      </c>
      <c r="F136" s="36">
        <f>SUMIFS(СВЦЭМ!$D$33:$D$776,СВЦЭМ!$A$33:$A$776,$A136,СВЦЭМ!$B$33:$B$776,F$119)+'СЕТ СН'!$I$11+СВЦЭМ!$D$10+'СЕТ СН'!$I$5-'СЕТ СН'!$I$21</f>
        <v>3786.3937691699998</v>
      </c>
      <c r="G136" s="36">
        <f>SUMIFS(СВЦЭМ!$D$33:$D$776,СВЦЭМ!$A$33:$A$776,$A136,СВЦЭМ!$B$33:$B$776,G$119)+'СЕТ СН'!$I$11+СВЦЭМ!$D$10+'СЕТ СН'!$I$5-'СЕТ СН'!$I$21</f>
        <v>3756.4351655399996</v>
      </c>
      <c r="H136" s="36">
        <f>SUMIFS(СВЦЭМ!$D$33:$D$776,СВЦЭМ!$A$33:$A$776,$A136,СВЦЭМ!$B$33:$B$776,H$119)+'СЕТ СН'!$I$11+СВЦЭМ!$D$10+'СЕТ СН'!$I$5-'СЕТ СН'!$I$21</f>
        <v>3704.6601380399998</v>
      </c>
      <c r="I136" s="36">
        <f>SUMIFS(СВЦЭМ!$D$33:$D$776,СВЦЭМ!$A$33:$A$776,$A136,СВЦЭМ!$B$33:$B$776,I$119)+'СЕТ СН'!$I$11+СВЦЭМ!$D$10+'СЕТ СН'!$I$5-'СЕТ СН'!$I$21</f>
        <v>3631.7334851599999</v>
      </c>
      <c r="J136" s="36">
        <f>SUMIFS(СВЦЭМ!$D$33:$D$776,СВЦЭМ!$A$33:$A$776,$A136,СВЦЭМ!$B$33:$B$776,J$119)+'СЕТ СН'!$I$11+СВЦЭМ!$D$10+'СЕТ СН'!$I$5-'СЕТ СН'!$I$21</f>
        <v>3621.5874993100001</v>
      </c>
      <c r="K136" s="36">
        <f>SUMIFS(СВЦЭМ!$D$33:$D$776,СВЦЭМ!$A$33:$A$776,$A136,СВЦЭМ!$B$33:$B$776,K$119)+'СЕТ СН'!$I$11+СВЦЭМ!$D$10+'СЕТ СН'!$I$5-'СЕТ СН'!$I$21</f>
        <v>3612.4066873399997</v>
      </c>
      <c r="L136" s="36">
        <f>SUMIFS(СВЦЭМ!$D$33:$D$776,СВЦЭМ!$A$33:$A$776,$A136,СВЦЭМ!$B$33:$B$776,L$119)+'СЕТ СН'!$I$11+СВЦЭМ!$D$10+'СЕТ СН'!$I$5-'СЕТ СН'!$I$21</f>
        <v>3611.6544778699999</v>
      </c>
      <c r="M136" s="36">
        <f>SUMIFS(СВЦЭМ!$D$33:$D$776,СВЦЭМ!$A$33:$A$776,$A136,СВЦЭМ!$B$33:$B$776,M$119)+'СЕТ СН'!$I$11+СВЦЭМ!$D$10+'СЕТ СН'!$I$5-'СЕТ СН'!$I$21</f>
        <v>3624.7541591099998</v>
      </c>
      <c r="N136" s="36">
        <f>SUMIFS(СВЦЭМ!$D$33:$D$776,СВЦЭМ!$A$33:$A$776,$A136,СВЦЭМ!$B$33:$B$776,N$119)+'СЕТ СН'!$I$11+СВЦЭМ!$D$10+'СЕТ СН'!$I$5-'СЕТ СН'!$I$21</f>
        <v>3635.7497250900001</v>
      </c>
      <c r="O136" s="36">
        <f>SUMIFS(СВЦЭМ!$D$33:$D$776,СВЦЭМ!$A$33:$A$776,$A136,СВЦЭМ!$B$33:$B$776,O$119)+'СЕТ СН'!$I$11+СВЦЭМ!$D$10+'СЕТ СН'!$I$5-'СЕТ СН'!$I$21</f>
        <v>3629.00408771</v>
      </c>
      <c r="P136" s="36">
        <f>SUMIFS(СВЦЭМ!$D$33:$D$776,СВЦЭМ!$A$33:$A$776,$A136,СВЦЭМ!$B$33:$B$776,P$119)+'СЕТ СН'!$I$11+СВЦЭМ!$D$10+'СЕТ СН'!$I$5-'СЕТ СН'!$I$21</f>
        <v>3631.8142696899999</v>
      </c>
      <c r="Q136" s="36">
        <f>SUMIFS(СВЦЭМ!$D$33:$D$776,СВЦЭМ!$A$33:$A$776,$A136,СВЦЭМ!$B$33:$B$776,Q$119)+'СЕТ СН'!$I$11+СВЦЭМ!$D$10+'СЕТ СН'!$I$5-'СЕТ СН'!$I$21</f>
        <v>3633.80523614</v>
      </c>
      <c r="R136" s="36">
        <f>SUMIFS(СВЦЭМ!$D$33:$D$776,СВЦЭМ!$A$33:$A$776,$A136,СВЦЭМ!$B$33:$B$776,R$119)+'СЕТ СН'!$I$11+СВЦЭМ!$D$10+'СЕТ СН'!$I$5-'СЕТ СН'!$I$21</f>
        <v>3637.4984100900001</v>
      </c>
      <c r="S136" s="36">
        <f>SUMIFS(СВЦЭМ!$D$33:$D$776,СВЦЭМ!$A$33:$A$776,$A136,СВЦЭМ!$B$33:$B$776,S$119)+'СЕТ СН'!$I$11+СВЦЭМ!$D$10+'СЕТ СН'!$I$5-'СЕТ СН'!$I$21</f>
        <v>3626.98533374</v>
      </c>
      <c r="T136" s="36">
        <f>SUMIFS(СВЦЭМ!$D$33:$D$776,СВЦЭМ!$A$33:$A$776,$A136,СВЦЭМ!$B$33:$B$776,T$119)+'СЕТ СН'!$I$11+СВЦЭМ!$D$10+'СЕТ СН'!$I$5-'СЕТ СН'!$I$21</f>
        <v>3615.3828301499998</v>
      </c>
      <c r="U136" s="36">
        <f>SUMIFS(СВЦЭМ!$D$33:$D$776,СВЦЭМ!$A$33:$A$776,$A136,СВЦЭМ!$B$33:$B$776,U$119)+'СЕТ СН'!$I$11+СВЦЭМ!$D$10+'СЕТ СН'!$I$5-'СЕТ СН'!$I$21</f>
        <v>3616.7123205799999</v>
      </c>
      <c r="V136" s="36">
        <f>SUMIFS(СВЦЭМ!$D$33:$D$776,СВЦЭМ!$A$33:$A$776,$A136,СВЦЭМ!$B$33:$B$776,V$119)+'СЕТ СН'!$I$11+СВЦЭМ!$D$10+'СЕТ СН'!$I$5-'СЕТ СН'!$I$21</f>
        <v>3636.4411109900002</v>
      </c>
      <c r="W136" s="36">
        <f>SUMIFS(СВЦЭМ!$D$33:$D$776,СВЦЭМ!$A$33:$A$776,$A136,СВЦЭМ!$B$33:$B$776,W$119)+'СЕТ СН'!$I$11+СВЦЭМ!$D$10+'СЕТ СН'!$I$5-'СЕТ СН'!$I$21</f>
        <v>3648.1774002900002</v>
      </c>
      <c r="X136" s="36">
        <f>SUMIFS(СВЦЭМ!$D$33:$D$776,СВЦЭМ!$A$33:$A$776,$A136,СВЦЭМ!$B$33:$B$776,X$119)+'СЕТ СН'!$I$11+СВЦЭМ!$D$10+'СЕТ СН'!$I$5-'СЕТ СН'!$I$21</f>
        <v>3652.7010877499997</v>
      </c>
      <c r="Y136" s="36">
        <f>SUMIFS(СВЦЭМ!$D$33:$D$776,СВЦЭМ!$A$33:$A$776,$A136,СВЦЭМ!$B$33:$B$776,Y$119)+'СЕТ СН'!$I$11+СВЦЭМ!$D$10+'СЕТ СН'!$I$5-'СЕТ СН'!$I$21</f>
        <v>3705.4804470999998</v>
      </c>
    </row>
    <row r="137" spans="1:25" ht="15.75" x14ac:dyDescent="0.2">
      <c r="A137" s="35">
        <f t="shared" si="3"/>
        <v>43483</v>
      </c>
      <c r="B137" s="36">
        <f>SUMIFS(СВЦЭМ!$D$33:$D$776,СВЦЭМ!$A$33:$A$776,$A137,СВЦЭМ!$B$33:$B$776,B$119)+'СЕТ СН'!$I$11+СВЦЭМ!$D$10+'СЕТ СН'!$I$5-'СЕТ СН'!$I$21</f>
        <v>3735.3521009099995</v>
      </c>
      <c r="C137" s="36">
        <f>SUMIFS(СВЦЭМ!$D$33:$D$776,СВЦЭМ!$A$33:$A$776,$A137,СВЦЭМ!$B$33:$B$776,C$119)+'СЕТ СН'!$I$11+СВЦЭМ!$D$10+'СЕТ СН'!$I$5-'СЕТ СН'!$I$21</f>
        <v>3758.2980727799995</v>
      </c>
      <c r="D137" s="36">
        <f>SUMIFS(СВЦЭМ!$D$33:$D$776,СВЦЭМ!$A$33:$A$776,$A137,СВЦЭМ!$B$33:$B$776,D$119)+'СЕТ СН'!$I$11+СВЦЭМ!$D$10+'СЕТ СН'!$I$5-'СЕТ СН'!$I$21</f>
        <v>3778.5296486199995</v>
      </c>
      <c r="E137" s="36">
        <f>SUMIFS(СВЦЭМ!$D$33:$D$776,СВЦЭМ!$A$33:$A$776,$A137,СВЦЭМ!$B$33:$B$776,E$119)+'СЕТ СН'!$I$11+СВЦЭМ!$D$10+'СЕТ СН'!$I$5-'СЕТ СН'!$I$21</f>
        <v>3777.7357239899998</v>
      </c>
      <c r="F137" s="36">
        <f>SUMIFS(СВЦЭМ!$D$33:$D$776,СВЦЭМ!$A$33:$A$776,$A137,СВЦЭМ!$B$33:$B$776,F$119)+'СЕТ СН'!$I$11+СВЦЭМ!$D$10+'СЕТ СН'!$I$5-'СЕТ СН'!$I$21</f>
        <v>3772.2582115799996</v>
      </c>
      <c r="G137" s="36">
        <f>SUMIFS(СВЦЭМ!$D$33:$D$776,СВЦЭМ!$A$33:$A$776,$A137,СВЦЭМ!$B$33:$B$776,G$119)+'СЕТ СН'!$I$11+СВЦЭМ!$D$10+'СЕТ СН'!$I$5-'СЕТ СН'!$I$21</f>
        <v>3755.4189660599995</v>
      </c>
      <c r="H137" s="36">
        <f>SUMIFS(СВЦЭМ!$D$33:$D$776,СВЦЭМ!$A$33:$A$776,$A137,СВЦЭМ!$B$33:$B$776,H$119)+'СЕТ СН'!$I$11+СВЦЭМ!$D$10+'СЕТ СН'!$I$5-'СЕТ СН'!$I$21</f>
        <v>3723.3798717</v>
      </c>
      <c r="I137" s="36">
        <f>SUMIFS(СВЦЭМ!$D$33:$D$776,СВЦЭМ!$A$33:$A$776,$A137,СВЦЭМ!$B$33:$B$776,I$119)+'СЕТ СН'!$I$11+СВЦЭМ!$D$10+'СЕТ СН'!$I$5-'СЕТ СН'!$I$21</f>
        <v>3659.9771530899998</v>
      </c>
      <c r="J137" s="36">
        <f>SUMIFS(СВЦЭМ!$D$33:$D$776,СВЦЭМ!$A$33:$A$776,$A137,СВЦЭМ!$B$33:$B$776,J$119)+'СЕТ СН'!$I$11+СВЦЭМ!$D$10+'СЕТ СН'!$I$5-'СЕТ СН'!$I$21</f>
        <v>3613.1627302400002</v>
      </c>
      <c r="K137" s="36">
        <f>SUMIFS(СВЦЭМ!$D$33:$D$776,СВЦЭМ!$A$33:$A$776,$A137,СВЦЭМ!$B$33:$B$776,K$119)+'СЕТ СН'!$I$11+СВЦЭМ!$D$10+'СЕТ СН'!$I$5-'СЕТ СН'!$I$21</f>
        <v>3611.9046534600002</v>
      </c>
      <c r="L137" s="36">
        <f>SUMIFS(СВЦЭМ!$D$33:$D$776,СВЦЭМ!$A$33:$A$776,$A137,СВЦЭМ!$B$33:$B$776,L$119)+'СЕТ СН'!$I$11+СВЦЭМ!$D$10+'СЕТ СН'!$I$5-'СЕТ СН'!$I$21</f>
        <v>3610.0885529899997</v>
      </c>
      <c r="M137" s="36">
        <f>SUMIFS(СВЦЭМ!$D$33:$D$776,СВЦЭМ!$A$33:$A$776,$A137,СВЦЭМ!$B$33:$B$776,M$119)+'СЕТ СН'!$I$11+СВЦЭМ!$D$10+'СЕТ СН'!$I$5-'СЕТ СН'!$I$21</f>
        <v>3623.04347091</v>
      </c>
      <c r="N137" s="36">
        <f>SUMIFS(СВЦЭМ!$D$33:$D$776,СВЦЭМ!$A$33:$A$776,$A137,СВЦЭМ!$B$33:$B$776,N$119)+'СЕТ СН'!$I$11+СВЦЭМ!$D$10+'СЕТ СН'!$I$5-'СЕТ СН'!$I$21</f>
        <v>3644.5619377799999</v>
      </c>
      <c r="O137" s="36">
        <f>SUMIFS(СВЦЭМ!$D$33:$D$776,СВЦЭМ!$A$33:$A$776,$A137,СВЦЭМ!$B$33:$B$776,O$119)+'СЕТ СН'!$I$11+СВЦЭМ!$D$10+'СЕТ СН'!$I$5-'СЕТ СН'!$I$21</f>
        <v>3642.8548154099999</v>
      </c>
      <c r="P137" s="36">
        <f>SUMIFS(СВЦЭМ!$D$33:$D$776,СВЦЭМ!$A$33:$A$776,$A137,СВЦЭМ!$B$33:$B$776,P$119)+'СЕТ СН'!$I$11+СВЦЭМ!$D$10+'СЕТ СН'!$I$5-'СЕТ СН'!$I$21</f>
        <v>3649.6145143899998</v>
      </c>
      <c r="Q137" s="36">
        <f>SUMIFS(СВЦЭМ!$D$33:$D$776,СВЦЭМ!$A$33:$A$776,$A137,СВЦЭМ!$B$33:$B$776,Q$119)+'СЕТ СН'!$I$11+СВЦЭМ!$D$10+'СЕТ СН'!$I$5-'СЕТ СН'!$I$21</f>
        <v>3652.36385294</v>
      </c>
      <c r="R137" s="36">
        <f>SUMIFS(СВЦЭМ!$D$33:$D$776,СВЦЭМ!$A$33:$A$776,$A137,СВЦЭМ!$B$33:$B$776,R$119)+'СЕТ СН'!$I$11+СВЦЭМ!$D$10+'СЕТ СН'!$I$5-'СЕТ СН'!$I$21</f>
        <v>3655.2460010099999</v>
      </c>
      <c r="S137" s="36">
        <f>SUMIFS(СВЦЭМ!$D$33:$D$776,СВЦЭМ!$A$33:$A$776,$A137,СВЦЭМ!$B$33:$B$776,S$119)+'СЕТ СН'!$I$11+СВЦЭМ!$D$10+'СЕТ СН'!$I$5-'СЕТ СН'!$I$21</f>
        <v>3658.6911618399999</v>
      </c>
      <c r="T137" s="36">
        <f>SUMIFS(СВЦЭМ!$D$33:$D$776,СВЦЭМ!$A$33:$A$776,$A137,СВЦЭМ!$B$33:$B$776,T$119)+'СЕТ СН'!$I$11+СВЦЭМ!$D$10+'СЕТ СН'!$I$5-'СЕТ СН'!$I$21</f>
        <v>3647.20352994</v>
      </c>
      <c r="U137" s="36">
        <f>SUMIFS(СВЦЭМ!$D$33:$D$776,СВЦЭМ!$A$33:$A$776,$A137,СВЦЭМ!$B$33:$B$776,U$119)+'СЕТ СН'!$I$11+СВЦЭМ!$D$10+'СЕТ СН'!$I$5-'СЕТ СН'!$I$21</f>
        <v>3652.1764896200002</v>
      </c>
      <c r="V137" s="36">
        <f>SUMIFS(СВЦЭМ!$D$33:$D$776,СВЦЭМ!$A$33:$A$776,$A137,СВЦЭМ!$B$33:$B$776,V$119)+'СЕТ СН'!$I$11+СВЦЭМ!$D$10+'СЕТ СН'!$I$5-'СЕТ СН'!$I$21</f>
        <v>3672.9993868199999</v>
      </c>
      <c r="W137" s="36">
        <f>SUMIFS(СВЦЭМ!$D$33:$D$776,СВЦЭМ!$A$33:$A$776,$A137,СВЦЭМ!$B$33:$B$776,W$119)+'СЕТ СН'!$I$11+СВЦЭМ!$D$10+'СЕТ СН'!$I$5-'СЕТ СН'!$I$21</f>
        <v>3687.7424092000001</v>
      </c>
      <c r="X137" s="36">
        <f>SUMIFS(СВЦЭМ!$D$33:$D$776,СВЦЭМ!$A$33:$A$776,$A137,СВЦЭМ!$B$33:$B$776,X$119)+'СЕТ СН'!$I$11+СВЦЭМ!$D$10+'СЕТ СН'!$I$5-'СЕТ СН'!$I$21</f>
        <v>3681.3280909599998</v>
      </c>
      <c r="Y137" s="36">
        <f>SUMIFS(СВЦЭМ!$D$33:$D$776,СВЦЭМ!$A$33:$A$776,$A137,СВЦЭМ!$B$33:$B$776,Y$119)+'СЕТ СН'!$I$11+СВЦЭМ!$D$10+'СЕТ СН'!$I$5-'СЕТ СН'!$I$21</f>
        <v>3713.5942808899999</v>
      </c>
    </row>
    <row r="138" spans="1:25" ht="15.75" x14ac:dyDescent="0.2">
      <c r="A138" s="35">
        <f t="shared" si="3"/>
        <v>43484</v>
      </c>
      <c r="B138" s="36">
        <f>SUMIFS(СВЦЭМ!$D$33:$D$776,СВЦЭМ!$A$33:$A$776,$A138,СВЦЭМ!$B$33:$B$776,B$119)+'СЕТ СН'!$I$11+СВЦЭМ!$D$10+'СЕТ СН'!$I$5-'СЕТ СН'!$I$21</f>
        <v>3779.2642541499999</v>
      </c>
      <c r="C138" s="36">
        <f>SUMIFS(СВЦЭМ!$D$33:$D$776,СВЦЭМ!$A$33:$A$776,$A138,СВЦЭМ!$B$33:$B$776,C$119)+'СЕТ СН'!$I$11+СВЦЭМ!$D$10+'СЕТ СН'!$I$5-'СЕТ СН'!$I$21</f>
        <v>3785.89109715</v>
      </c>
      <c r="D138" s="36">
        <f>SUMIFS(СВЦЭМ!$D$33:$D$776,СВЦЭМ!$A$33:$A$776,$A138,СВЦЭМ!$B$33:$B$776,D$119)+'СЕТ СН'!$I$11+СВЦЭМ!$D$10+'СЕТ СН'!$I$5-'СЕТ СН'!$I$21</f>
        <v>3782.3857011</v>
      </c>
      <c r="E138" s="36">
        <f>SUMIFS(СВЦЭМ!$D$33:$D$776,СВЦЭМ!$A$33:$A$776,$A138,СВЦЭМ!$B$33:$B$776,E$119)+'СЕТ СН'!$I$11+СВЦЭМ!$D$10+'СЕТ СН'!$I$5-'СЕТ СН'!$I$21</f>
        <v>3793.1869965099995</v>
      </c>
      <c r="F138" s="36">
        <f>SUMIFS(СВЦЭМ!$D$33:$D$776,СВЦЭМ!$A$33:$A$776,$A138,СВЦЭМ!$B$33:$B$776,F$119)+'СЕТ СН'!$I$11+СВЦЭМ!$D$10+'СЕТ СН'!$I$5-'СЕТ СН'!$I$21</f>
        <v>3788.3874016199998</v>
      </c>
      <c r="G138" s="36">
        <f>SUMIFS(СВЦЭМ!$D$33:$D$776,СВЦЭМ!$A$33:$A$776,$A138,СВЦЭМ!$B$33:$B$776,G$119)+'СЕТ СН'!$I$11+СВЦЭМ!$D$10+'СЕТ СН'!$I$5-'СЕТ СН'!$I$21</f>
        <v>3786.2440825499998</v>
      </c>
      <c r="H138" s="36">
        <f>SUMIFS(СВЦЭМ!$D$33:$D$776,СВЦЭМ!$A$33:$A$776,$A138,СВЦЭМ!$B$33:$B$776,H$119)+'СЕТ СН'!$I$11+СВЦЭМ!$D$10+'СЕТ СН'!$I$5-'СЕТ СН'!$I$21</f>
        <v>3763.1560953399999</v>
      </c>
      <c r="I138" s="36">
        <f>SUMIFS(СВЦЭМ!$D$33:$D$776,СВЦЭМ!$A$33:$A$776,$A138,СВЦЭМ!$B$33:$B$776,I$119)+'СЕТ СН'!$I$11+СВЦЭМ!$D$10+'СЕТ СН'!$I$5-'СЕТ СН'!$I$21</f>
        <v>3693.1120897199999</v>
      </c>
      <c r="J138" s="36">
        <f>SUMIFS(СВЦЭМ!$D$33:$D$776,СВЦЭМ!$A$33:$A$776,$A138,СВЦЭМ!$B$33:$B$776,J$119)+'СЕТ СН'!$I$11+СВЦЭМ!$D$10+'СЕТ СН'!$I$5-'СЕТ СН'!$I$21</f>
        <v>3662.7352805299997</v>
      </c>
      <c r="K138" s="36">
        <f>SUMIFS(СВЦЭМ!$D$33:$D$776,СВЦЭМ!$A$33:$A$776,$A138,СВЦЭМ!$B$33:$B$776,K$119)+'СЕТ СН'!$I$11+СВЦЭМ!$D$10+'СЕТ СН'!$I$5-'СЕТ СН'!$I$21</f>
        <v>3625.8311342500001</v>
      </c>
      <c r="L138" s="36">
        <f>SUMIFS(СВЦЭМ!$D$33:$D$776,СВЦЭМ!$A$33:$A$776,$A138,СВЦЭМ!$B$33:$B$776,L$119)+'СЕТ СН'!$I$11+СВЦЭМ!$D$10+'СЕТ СН'!$I$5-'СЕТ СН'!$I$21</f>
        <v>3609.1335843100001</v>
      </c>
      <c r="M138" s="36">
        <f>SUMIFS(СВЦЭМ!$D$33:$D$776,СВЦЭМ!$A$33:$A$776,$A138,СВЦЭМ!$B$33:$B$776,M$119)+'СЕТ СН'!$I$11+СВЦЭМ!$D$10+'СЕТ СН'!$I$5-'СЕТ СН'!$I$21</f>
        <v>3613.2344431299998</v>
      </c>
      <c r="N138" s="36">
        <f>SUMIFS(СВЦЭМ!$D$33:$D$776,СВЦЭМ!$A$33:$A$776,$A138,СВЦЭМ!$B$33:$B$776,N$119)+'СЕТ СН'!$I$11+СВЦЭМ!$D$10+'СЕТ СН'!$I$5-'СЕТ СН'!$I$21</f>
        <v>3628.6156062299997</v>
      </c>
      <c r="O138" s="36">
        <f>SUMIFS(СВЦЭМ!$D$33:$D$776,СВЦЭМ!$A$33:$A$776,$A138,СВЦЭМ!$B$33:$B$776,O$119)+'СЕТ СН'!$I$11+СВЦЭМ!$D$10+'СЕТ СН'!$I$5-'СЕТ СН'!$I$21</f>
        <v>3638.5613635099999</v>
      </c>
      <c r="P138" s="36">
        <f>SUMIFS(СВЦЭМ!$D$33:$D$776,СВЦЭМ!$A$33:$A$776,$A138,СВЦЭМ!$B$33:$B$776,P$119)+'СЕТ СН'!$I$11+СВЦЭМ!$D$10+'СЕТ СН'!$I$5-'СЕТ СН'!$I$21</f>
        <v>3662.1052918800001</v>
      </c>
      <c r="Q138" s="36">
        <f>SUMIFS(СВЦЭМ!$D$33:$D$776,СВЦЭМ!$A$33:$A$776,$A138,СВЦЭМ!$B$33:$B$776,Q$119)+'СЕТ СН'!$I$11+СВЦЭМ!$D$10+'СЕТ СН'!$I$5-'СЕТ СН'!$I$21</f>
        <v>3669.5238355199999</v>
      </c>
      <c r="R138" s="36">
        <f>SUMIFS(СВЦЭМ!$D$33:$D$776,СВЦЭМ!$A$33:$A$776,$A138,СВЦЭМ!$B$33:$B$776,R$119)+'СЕТ СН'!$I$11+СВЦЭМ!$D$10+'СЕТ СН'!$I$5-'СЕТ СН'!$I$21</f>
        <v>3670.3142646199999</v>
      </c>
      <c r="S138" s="36">
        <f>SUMIFS(СВЦЭМ!$D$33:$D$776,СВЦЭМ!$A$33:$A$776,$A138,СВЦЭМ!$B$33:$B$776,S$119)+'СЕТ СН'!$I$11+СВЦЭМ!$D$10+'СЕТ СН'!$I$5-'СЕТ СН'!$I$21</f>
        <v>3638.7077329899998</v>
      </c>
      <c r="T138" s="36">
        <f>SUMIFS(СВЦЭМ!$D$33:$D$776,СВЦЭМ!$A$33:$A$776,$A138,СВЦЭМ!$B$33:$B$776,T$119)+'СЕТ СН'!$I$11+СВЦЭМ!$D$10+'СЕТ СН'!$I$5-'СЕТ СН'!$I$21</f>
        <v>3609.9642514100001</v>
      </c>
      <c r="U138" s="36">
        <f>SUMIFS(СВЦЭМ!$D$33:$D$776,СВЦЭМ!$A$33:$A$776,$A138,СВЦЭМ!$B$33:$B$776,U$119)+'СЕТ СН'!$I$11+СВЦЭМ!$D$10+'СЕТ СН'!$I$5-'СЕТ СН'!$I$21</f>
        <v>3603.8220876800001</v>
      </c>
      <c r="V138" s="36">
        <f>SUMIFS(СВЦЭМ!$D$33:$D$776,СВЦЭМ!$A$33:$A$776,$A138,СВЦЭМ!$B$33:$B$776,V$119)+'СЕТ СН'!$I$11+СВЦЭМ!$D$10+'СЕТ СН'!$I$5-'СЕТ СН'!$I$21</f>
        <v>3623.5784739199999</v>
      </c>
      <c r="W138" s="36">
        <f>SUMIFS(СВЦЭМ!$D$33:$D$776,СВЦЭМ!$A$33:$A$776,$A138,СВЦЭМ!$B$33:$B$776,W$119)+'СЕТ СН'!$I$11+СВЦЭМ!$D$10+'СЕТ СН'!$I$5-'СЕТ СН'!$I$21</f>
        <v>3646.8421259699999</v>
      </c>
      <c r="X138" s="36">
        <f>SUMIFS(СВЦЭМ!$D$33:$D$776,СВЦЭМ!$A$33:$A$776,$A138,СВЦЭМ!$B$33:$B$776,X$119)+'СЕТ СН'!$I$11+СВЦЭМ!$D$10+'СЕТ СН'!$I$5-'СЕТ СН'!$I$21</f>
        <v>3655.1087833199999</v>
      </c>
      <c r="Y138" s="36">
        <f>SUMIFS(СВЦЭМ!$D$33:$D$776,СВЦЭМ!$A$33:$A$776,$A138,СВЦЭМ!$B$33:$B$776,Y$119)+'СЕТ СН'!$I$11+СВЦЭМ!$D$10+'СЕТ СН'!$I$5-'СЕТ СН'!$I$21</f>
        <v>3701.8516776899996</v>
      </c>
    </row>
    <row r="139" spans="1:25" ht="15.75" x14ac:dyDescent="0.2">
      <c r="A139" s="35">
        <f t="shared" si="3"/>
        <v>43485</v>
      </c>
      <c r="B139" s="36">
        <f>SUMIFS(СВЦЭМ!$D$33:$D$776,СВЦЭМ!$A$33:$A$776,$A139,СВЦЭМ!$B$33:$B$776,B$119)+'СЕТ СН'!$I$11+СВЦЭМ!$D$10+'СЕТ СН'!$I$5-'СЕТ СН'!$I$21</f>
        <v>3762.2293551399998</v>
      </c>
      <c r="C139" s="36">
        <f>SUMIFS(СВЦЭМ!$D$33:$D$776,СВЦЭМ!$A$33:$A$776,$A139,СВЦЭМ!$B$33:$B$776,C$119)+'СЕТ СН'!$I$11+СВЦЭМ!$D$10+'СЕТ СН'!$I$5-'СЕТ СН'!$I$21</f>
        <v>3783.5695697000001</v>
      </c>
      <c r="D139" s="36">
        <f>SUMIFS(СВЦЭМ!$D$33:$D$776,СВЦЭМ!$A$33:$A$776,$A139,СВЦЭМ!$B$33:$B$776,D$119)+'СЕТ СН'!$I$11+СВЦЭМ!$D$10+'СЕТ СН'!$I$5-'СЕТ СН'!$I$21</f>
        <v>3813.8035677899998</v>
      </c>
      <c r="E139" s="36">
        <f>SUMIFS(СВЦЭМ!$D$33:$D$776,СВЦЭМ!$A$33:$A$776,$A139,СВЦЭМ!$B$33:$B$776,E$119)+'СЕТ СН'!$I$11+СВЦЭМ!$D$10+'СЕТ СН'!$I$5-'СЕТ СН'!$I$21</f>
        <v>3832.3459195799996</v>
      </c>
      <c r="F139" s="36">
        <f>SUMIFS(СВЦЭМ!$D$33:$D$776,СВЦЭМ!$A$33:$A$776,$A139,СВЦЭМ!$B$33:$B$776,F$119)+'СЕТ СН'!$I$11+СВЦЭМ!$D$10+'СЕТ СН'!$I$5-'СЕТ СН'!$I$21</f>
        <v>3822.1843590199996</v>
      </c>
      <c r="G139" s="36">
        <f>SUMIFS(СВЦЭМ!$D$33:$D$776,СВЦЭМ!$A$33:$A$776,$A139,СВЦЭМ!$B$33:$B$776,G$119)+'СЕТ СН'!$I$11+СВЦЭМ!$D$10+'СЕТ СН'!$I$5-'СЕТ СН'!$I$21</f>
        <v>3804.8223766999999</v>
      </c>
      <c r="H139" s="36">
        <f>SUMIFS(СВЦЭМ!$D$33:$D$776,СВЦЭМ!$A$33:$A$776,$A139,СВЦЭМ!$B$33:$B$776,H$119)+'СЕТ СН'!$I$11+СВЦЭМ!$D$10+'СЕТ СН'!$I$5-'СЕТ СН'!$I$21</f>
        <v>3784.6103290199999</v>
      </c>
      <c r="I139" s="36">
        <f>SUMIFS(СВЦЭМ!$D$33:$D$776,СВЦЭМ!$A$33:$A$776,$A139,СВЦЭМ!$B$33:$B$776,I$119)+'СЕТ СН'!$I$11+СВЦЭМ!$D$10+'СЕТ СН'!$I$5-'СЕТ СН'!$I$21</f>
        <v>3720.4031248199999</v>
      </c>
      <c r="J139" s="36">
        <f>SUMIFS(СВЦЭМ!$D$33:$D$776,СВЦЭМ!$A$33:$A$776,$A139,СВЦЭМ!$B$33:$B$776,J$119)+'СЕТ СН'!$I$11+СВЦЭМ!$D$10+'СЕТ СН'!$I$5-'СЕТ СН'!$I$21</f>
        <v>3671.0822234699999</v>
      </c>
      <c r="K139" s="36">
        <f>SUMIFS(СВЦЭМ!$D$33:$D$776,СВЦЭМ!$A$33:$A$776,$A139,СВЦЭМ!$B$33:$B$776,K$119)+'СЕТ СН'!$I$11+СВЦЭМ!$D$10+'СЕТ СН'!$I$5-'СЕТ СН'!$I$21</f>
        <v>3637.8532476999999</v>
      </c>
      <c r="L139" s="36">
        <f>SUMIFS(СВЦЭМ!$D$33:$D$776,СВЦЭМ!$A$33:$A$776,$A139,СВЦЭМ!$B$33:$B$776,L$119)+'СЕТ СН'!$I$11+СВЦЭМ!$D$10+'СЕТ СН'!$I$5-'СЕТ СН'!$I$21</f>
        <v>3615.2560748300002</v>
      </c>
      <c r="M139" s="36">
        <f>SUMIFS(СВЦЭМ!$D$33:$D$776,СВЦЭМ!$A$33:$A$776,$A139,СВЦЭМ!$B$33:$B$776,M$119)+'СЕТ СН'!$I$11+СВЦЭМ!$D$10+'СЕТ СН'!$I$5-'СЕТ СН'!$I$21</f>
        <v>3618.3209647599997</v>
      </c>
      <c r="N139" s="36">
        <f>SUMIFS(СВЦЭМ!$D$33:$D$776,СВЦЭМ!$A$33:$A$776,$A139,СВЦЭМ!$B$33:$B$776,N$119)+'СЕТ СН'!$I$11+СВЦЭМ!$D$10+'СЕТ СН'!$I$5-'СЕТ СН'!$I$21</f>
        <v>3643.2520244400002</v>
      </c>
      <c r="O139" s="36">
        <f>SUMIFS(СВЦЭМ!$D$33:$D$776,СВЦЭМ!$A$33:$A$776,$A139,СВЦЭМ!$B$33:$B$776,O$119)+'СЕТ СН'!$I$11+СВЦЭМ!$D$10+'СЕТ СН'!$I$5-'СЕТ СН'!$I$21</f>
        <v>3668.2827636699999</v>
      </c>
      <c r="P139" s="36">
        <f>SUMIFS(СВЦЭМ!$D$33:$D$776,СВЦЭМ!$A$33:$A$776,$A139,СВЦЭМ!$B$33:$B$776,P$119)+'СЕТ СН'!$I$11+СВЦЭМ!$D$10+'СЕТ СН'!$I$5-'СЕТ СН'!$I$21</f>
        <v>3691.1219007199998</v>
      </c>
      <c r="Q139" s="36">
        <f>SUMIFS(СВЦЭМ!$D$33:$D$776,СВЦЭМ!$A$33:$A$776,$A139,СВЦЭМ!$B$33:$B$776,Q$119)+'СЕТ СН'!$I$11+СВЦЭМ!$D$10+'СЕТ СН'!$I$5-'СЕТ СН'!$I$21</f>
        <v>3682.2275181699997</v>
      </c>
      <c r="R139" s="36">
        <f>SUMIFS(СВЦЭМ!$D$33:$D$776,СВЦЭМ!$A$33:$A$776,$A139,СВЦЭМ!$B$33:$B$776,R$119)+'СЕТ СН'!$I$11+СВЦЭМ!$D$10+'СЕТ СН'!$I$5-'СЕТ СН'!$I$21</f>
        <v>3673.4802386399997</v>
      </c>
      <c r="S139" s="36">
        <f>SUMIFS(СВЦЭМ!$D$33:$D$776,СВЦЭМ!$A$33:$A$776,$A139,СВЦЭМ!$B$33:$B$776,S$119)+'СЕТ СН'!$I$11+СВЦЭМ!$D$10+'СЕТ СН'!$I$5-'СЕТ СН'!$I$21</f>
        <v>3643.15974009</v>
      </c>
      <c r="T139" s="36">
        <f>SUMIFS(СВЦЭМ!$D$33:$D$776,СВЦЭМ!$A$33:$A$776,$A139,СВЦЭМ!$B$33:$B$776,T$119)+'СЕТ СН'!$I$11+СВЦЭМ!$D$10+'СЕТ СН'!$I$5-'СЕТ СН'!$I$21</f>
        <v>3606.75331405</v>
      </c>
      <c r="U139" s="36">
        <f>SUMIFS(СВЦЭМ!$D$33:$D$776,СВЦЭМ!$A$33:$A$776,$A139,СВЦЭМ!$B$33:$B$776,U$119)+'СЕТ СН'!$I$11+СВЦЭМ!$D$10+'СЕТ СН'!$I$5-'СЕТ СН'!$I$21</f>
        <v>3602.2294600199998</v>
      </c>
      <c r="V139" s="36">
        <f>SUMIFS(СВЦЭМ!$D$33:$D$776,СВЦЭМ!$A$33:$A$776,$A139,СВЦЭМ!$B$33:$B$776,V$119)+'СЕТ СН'!$I$11+СВЦЭМ!$D$10+'СЕТ СН'!$I$5-'СЕТ СН'!$I$21</f>
        <v>3615.7589308699999</v>
      </c>
      <c r="W139" s="36">
        <f>SUMIFS(СВЦЭМ!$D$33:$D$776,СВЦЭМ!$A$33:$A$776,$A139,СВЦЭМ!$B$33:$B$776,W$119)+'СЕТ СН'!$I$11+СВЦЭМ!$D$10+'СЕТ СН'!$I$5-'СЕТ СН'!$I$21</f>
        <v>3628.4083813799998</v>
      </c>
      <c r="X139" s="36">
        <f>SUMIFS(СВЦЭМ!$D$33:$D$776,СВЦЭМ!$A$33:$A$776,$A139,СВЦЭМ!$B$33:$B$776,X$119)+'СЕТ СН'!$I$11+СВЦЭМ!$D$10+'СЕТ СН'!$I$5-'СЕТ СН'!$I$21</f>
        <v>3646.4131501800002</v>
      </c>
      <c r="Y139" s="36">
        <f>SUMIFS(СВЦЭМ!$D$33:$D$776,СВЦЭМ!$A$33:$A$776,$A139,СВЦЭМ!$B$33:$B$776,Y$119)+'СЕТ СН'!$I$11+СВЦЭМ!$D$10+'СЕТ СН'!$I$5-'СЕТ СН'!$I$21</f>
        <v>3708.0961482399998</v>
      </c>
    </row>
    <row r="140" spans="1:25" ht="15.75" x14ac:dyDescent="0.2">
      <c r="A140" s="35">
        <f t="shared" si="3"/>
        <v>43486</v>
      </c>
      <c r="B140" s="36">
        <f>SUMIFS(СВЦЭМ!$D$33:$D$776,СВЦЭМ!$A$33:$A$776,$A140,СВЦЭМ!$B$33:$B$776,B$119)+'СЕТ СН'!$I$11+СВЦЭМ!$D$10+'СЕТ СН'!$I$5-'СЕТ СН'!$I$21</f>
        <v>3765.4254372599999</v>
      </c>
      <c r="C140" s="36">
        <f>SUMIFS(СВЦЭМ!$D$33:$D$776,СВЦЭМ!$A$33:$A$776,$A140,СВЦЭМ!$B$33:$B$776,C$119)+'СЕТ СН'!$I$11+СВЦЭМ!$D$10+'СЕТ СН'!$I$5-'СЕТ СН'!$I$21</f>
        <v>3793.2761506999996</v>
      </c>
      <c r="D140" s="36">
        <f>SUMIFS(СВЦЭМ!$D$33:$D$776,СВЦЭМ!$A$33:$A$776,$A140,СВЦЭМ!$B$33:$B$776,D$119)+'СЕТ СН'!$I$11+СВЦЭМ!$D$10+'СЕТ СН'!$I$5-'СЕТ СН'!$I$21</f>
        <v>3809.7626126099999</v>
      </c>
      <c r="E140" s="36">
        <f>SUMIFS(СВЦЭМ!$D$33:$D$776,СВЦЭМ!$A$33:$A$776,$A140,СВЦЭМ!$B$33:$B$776,E$119)+'СЕТ СН'!$I$11+СВЦЭМ!$D$10+'СЕТ СН'!$I$5-'СЕТ СН'!$I$21</f>
        <v>3826.98264414</v>
      </c>
      <c r="F140" s="36">
        <f>SUMIFS(СВЦЭМ!$D$33:$D$776,СВЦЭМ!$A$33:$A$776,$A140,СВЦЭМ!$B$33:$B$776,F$119)+'СЕТ СН'!$I$11+СВЦЭМ!$D$10+'СЕТ СН'!$I$5-'СЕТ СН'!$I$21</f>
        <v>3816.9833443199996</v>
      </c>
      <c r="G140" s="36">
        <f>SUMIFS(СВЦЭМ!$D$33:$D$776,СВЦЭМ!$A$33:$A$776,$A140,СВЦЭМ!$B$33:$B$776,G$119)+'СЕТ СН'!$I$11+СВЦЭМ!$D$10+'СЕТ СН'!$I$5-'СЕТ СН'!$I$21</f>
        <v>3811.7009679899998</v>
      </c>
      <c r="H140" s="36">
        <f>SUMIFS(СВЦЭМ!$D$33:$D$776,СВЦЭМ!$A$33:$A$776,$A140,СВЦЭМ!$B$33:$B$776,H$119)+'СЕТ СН'!$I$11+СВЦЭМ!$D$10+'СЕТ СН'!$I$5-'СЕТ СН'!$I$21</f>
        <v>3762.7312477699998</v>
      </c>
      <c r="I140" s="36">
        <f>SUMIFS(СВЦЭМ!$D$33:$D$776,СВЦЭМ!$A$33:$A$776,$A140,СВЦЭМ!$B$33:$B$776,I$119)+'СЕТ СН'!$I$11+СВЦЭМ!$D$10+'СЕТ СН'!$I$5-'СЕТ СН'!$I$21</f>
        <v>3687.1180212199997</v>
      </c>
      <c r="J140" s="36">
        <f>SUMIFS(СВЦЭМ!$D$33:$D$776,СВЦЭМ!$A$33:$A$776,$A140,СВЦЭМ!$B$33:$B$776,J$119)+'СЕТ СН'!$I$11+СВЦЭМ!$D$10+'СЕТ СН'!$I$5-'СЕТ СН'!$I$21</f>
        <v>3653.4403265400001</v>
      </c>
      <c r="K140" s="36">
        <f>SUMIFS(СВЦЭМ!$D$33:$D$776,СВЦЭМ!$A$33:$A$776,$A140,СВЦЭМ!$B$33:$B$776,K$119)+'СЕТ СН'!$I$11+СВЦЭМ!$D$10+'СЕТ СН'!$I$5-'СЕТ СН'!$I$21</f>
        <v>3649.1334674499999</v>
      </c>
      <c r="L140" s="36">
        <f>SUMIFS(СВЦЭМ!$D$33:$D$776,СВЦЭМ!$A$33:$A$776,$A140,СВЦЭМ!$B$33:$B$776,L$119)+'СЕТ СН'!$I$11+СВЦЭМ!$D$10+'СЕТ СН'!$I$5-'СЕТ СН'!$I$21</f>
        <v>3641.7531931399999</v>
      </c>
      <c r="M140" s="36">
        <f>SUMIFS(СВЦЭМ!$D$33:$D$776,СВЦЭМ!$A$33:$A$776,$A140,СВЦЭМ!$B$33:$B$776,M$119)+'СЕТ СН'!$I$11+СВЦЭМ!$D$10+'СЕТ СН'!$I$5-'СЕТ СН'!$I$21</f>
        <v>3647.1501399499998</v>
      </c>
      <c r="N140" s="36">
        <f>SUMIFS(СВЦЭМ!$D$33:$D$776,СВЦЭМ!$A$33:$A$776,$A140,СВЦЭМ!$B$33:$B$776,N$119)+'СЕТ СН'!$I$11+СВЦЭМ!$D$10+'СЕТ СН'!$I$5-'СЕТ СН'!$I$21</f>
        <v>3650.2921509799999</v>
      </c>
      <c r="O140" s="36">
        <f>SUMIFS(СВЦЭМ!$D$33:$D$776,СВЦЭМ!$A$33:$A$776,$A140,СВЦЭМ!$B$33:$B$776,O$119)+'СЕТ СН'!$I$11+СВЦЭМ!$D$10+'СЕТ СН'!$I$5-'СЕТ СН'!$I$21</f>
        <v>3641.4127911699998</v>
      </c>
      <c r="P140" s="36">
        <f>SUMIFS(СВЦЭМ!$D$33:$D$776,СВЦЭМ!$A$33:$A$776,$A140,СВЦЭМ!$B$33:$B$776,P$119)+'СЕТ СН'!$I$11+СВЦЭМ!$D$10+'СЕТ СН'!$I$5-'СЕТ СН'!$I$21</f>
        <v>3642.23435943</v>
      </c>
      <c r="Q140" s="36">
        <f>SUMIFS(СВЦЭМ!$D$33:$D$776,СВЦЭМ!$A$33:$A$776,$A140,СВЦЭМ!$B$33:$B$776,Q$119)+'СЕТ СН'!$I$11+СВЦЭМ!$D$10+'СЕТ СН'!$I$5-'СЕТ СН'!$I$21</f>
        <v>3649.0812026499998</v>
      </c>
      <c r="R140" s="36">
        <f>SUMIFS(СВЦЭМ!$D$33:$D$776,СВЦЭМ!$A$33:$A$776,$A140,СВЦЭМ!$B$33:$B$776,R$119)+'СЕТ СН'!$I$11+СВЦЭМ!$D$10+'СЕТ СН'!$I$5-'СЕТ СН'!$I$21</f>
        <v>3652.5716303199997</v>
      </c>
      <c r="S140" s="36">
        <f>SUMIFS(СВЦЭМ!$D$33:$D$776,СВЦЭМ!$A$33:$A$776,$A140,СВЦЭМ!$B$33:$B$776,S$119)+'СЕТ СН'!$I$11+СВЦЭМ!$D$10+'СЕТ СН'!$I$5-'СЕТ СН'!$I$21</f>
        <v>3651.2608308199997</v>
      </c>
      <c r="T140" s="36">
        <f>SUMIFS(СВЦЭМ!$D$33:$D$776,СВЦЭМ!$A$33:$A$776,$A140,СВЦЭМ!$B$33:$B$776,T$119)+'СЕТ СН'!$I$11+СВЦЭМ!$D$10+'СЕТ СН'!$I$5-'СЕТ СН'!$I$21</f>
        <v>3638.0382799499998</v>
      </c>
      <c r="U140" s="36">
        <f>SUMIFS(СВЦЭМ!$D$33:$D$776,СВЦЭМ!$A$33:$A$776,$A140,СВЦЭМ!$B$33:$B$776,U$119)+'СЕТ СН'!$I$11+СВЦЭМ!$D$10+'СЕТ СН'!$I$5-'СЕТ СН'!$I$21</f>
        <v>3643.12791268</v>
      </c>
      <c r="V140" s="36">
        <f>SUMIFS(СВЦЭМ!$D$33:$D$776,СВЦЭМ!$A$33:$A$776,$A140,СВЦЭМ!$B$33:$B$776,V$119)+'СЕТ СН'!$I$11+СВЦЭМ!$D$10+'СЕТ СН'!$I$5-'СЕТ СН'!$I$21</f>
        <v>3651.0340939799999</v>
      </c>
      <c r="W140" s="36">
        <f>SUMIFS(СВЦЭМ!$D$33:$D$776,СВЦЭМ!$A$33:$A$776,$A140,СВЦЭМ!$B$33:$B$776,W$119)+'СЕТ СН'!$I$11+СВЦЭМ!$D$10+'СЕТ СН'!$I$5-'СЕТ СН'!$I$21</f>
        <v>3659.39422242</v>
      </c>
      <c r="X140" s="36">
        <f>SUMIFS(СВЦЭМ!$D$33:$D$776,СВЦЭМ!$A$33:$A$776,$A140,СВЦЭМ!$B$33:$B$776,X$119)+'СЕТ СН'!$I$11+СВЦЭМ!$D$10+'СЕТ СН'!$I$5-'СЕТ СН'!$I$21</f>
        <v>3653.8642444899997</v>
      </c>
      <c r="Y140" s="36">
        <f>SUMIFS(СВЦЭМ!$D$33:$D$776,СВЦЭМ!$A$33:$A$776,$A140,СВЦЭМ!$B$33:$B$776,Y$119)+'СЕТ СН'!$I$11+СВЦЭМ!$D$10+'СЕТ СН'!$I$5-'СЕТ СН'!$I$21</f>
        <v>3698.0139109800002</v>
      </c>
    </row>
    <row r="141" spans="1:25" ht="15.75" x14ac:dyDescent="0.2">
      <c r="A141" s="35">
        <f t="shared" si="3"/>
        <v>43487</v>
      </c>
      <c r="B141" s="36">
        <f>SUMIFS(СВЦЭМ!$D$33:$D$776,СВЦЭМ!$A$33:$A$776,$A141,СВЦЭМ!$B$33:$B$776,B$119)+'СЕТ СН'!$I$11+СВЦЭМ!$D$10+'СЕТ СН'!$I$5-'СЕТ СН'!$I$21</f>
        <v>3763.8146982199996</v>
      </c>
      <c r="C141" s="36">
        <f>SUMIFS(СВЦЭМ!$D$33:$D$776,СВЦЭМ!$A$33:$A$776,$A141,СВЦЭМ!$B$33:$B$776,C$119)+'СЕТ СН'!$I$11+СВЦЭМ!$D$10+'СЕТ СН'!$I$5-'СЕТ СН'!$I$21</f>
        <v>3795.1700088899997</v>
      </c>
      <c r="D141" s="36">
        <f>SUMIFS(СВЦЭМ!$D$33:$D$776,СВЦЭМ!$A$33:$A$776,$A141,СВЦЭМ!$B$33:$B$776,D$119)+'СЕТ СН'!$I$11+СВЦЭМ!$D$10+'СЕТ СН'!$I$5-'СЕТ СН'!$I$21</f>
        <v>3806.9088134399999</v>
      </c>
      <c r="E141" s="36">
        <f>SUMIFS(СВЦЭМ!$D$33:$D$776,СВЦЭМ!$A$33:$A$776,$A141,СВЦЭМ!$B$33:$B$776,E$119)+'СЕТ СН'!$I$11+СВЦЭМ!$D$10+'СЕТ СН'!$I$5-'СЕТ СН'!$I$21</f>
        <v>3809.6759503699996</v>
      </c>
      <c r="F141" s="36">
        <f>SUMIFS(СВЦЭМ!$D$33:$D$776,СВЦЭМ!$A$33:$A$776,$A141,СВЦЭМ!$B$33:$B$776,F$119)+'СЕТ СН'!$I$11+СВЦЭМ!$D$10+'СЕТ СН'!$I$5-'СЕТ СН'!$I$21</f>
        <v>3797.0146120099998</v>
      </c>
      <c r="G141" s="36">
        <f>SUMIFS(СВЦЭМ!$D$33:$D$776,СВЦЭМ!$A$33:$A$776,$A141,СВЦЭМ!$B$33:$B$776,G$119)+'СЕТ СН'!$I$11+СВЦЭМ!$D$10+'СЕТ СН'!$I$5-'СЕТ СН'!$I$21</f>
        <v>3776.3945877599999</v>
      </c>
      <c r="H141" s="36">
        <f>SUMIFS(СВЦЭМ!$D$33:$D$776,СВЦЭМ!$A$33:$A$776,$A141,СВЦЭМ!$B$33:$B$776,H$119)+'СЕТ СН'!$I$11+СВЦЭМ!$D$10+'СЕТ СН'!$I$5-'СЕТ СН'!$I$21</f>
        <v>3728.2975986000001</v>
      </c>
      <c r="I141" s="36">
        <f>SUMIFS(СВЦЭМ!$D$33:$D$776,СВЦЭМ!$A$33:$A$776,$A141,СВЦЭМ!$B$33:$B$776,I$119)+'СЕТ СН'!$I$11+СВЦЭМ!$D$10+'СЕТ СН'!$I$5-'СЕТ СН'!$I$21</f>
        <v>3667.95871343</v>
      </c>
      <c r="J141" s="36">
        <f>SUMIFS(СВЦЭМ!$D$33:$D$776,СВЦЭМ!$A$33:$A$776,$A141,СВЦЭМ!$B$33:$B$776,J$119)+'СЕТ СН'!$I$11+СВЦЭМ!$D$10+'СЕТ СН'!$I$5-'СЕТ СН'!$I$21</f>
        <v>3639.76071718</v>
      </c>
      <c r="K141" s="36">
        <f>SUMIFS(СВЦЭМ!$D$33:$D$776,СВЦЭМ!$A$33:$A$776,$A141,СВЦЭМ!$B$33:$B$776,K$119)+'СЕТ СН'!$I$11+СВЦЭМ!$D$10+'СЕТ СН'!$I$5-'СЕТ СН'!$I$21</f>
        <v>3633.6150430399998</v>
      </c>
      <c r="L141" s="36">
        <f>SUMIFS(СВЦЭМ!$D$33:$D$776,СВЦЭМ!$A$33:$A$776,$A141,СВЦЭМ!$B$33:$B$776,L$119)+'СЕТ СН'!$I$11+СВЦЭМ!$D$10+'СЕТ СН'!$I$5-'СЕТ СН'!$I$21</f>
        <v>3637.7878200800001</v>
      </c>
      <c r="M141" s="36">
        <f>SUMIFS(СВЦЭМ!$D$33:$D$776,СВЦЭМ!$A$33:$A$776,$A141,СВЦЭМ!$B$33:$B$776,M$119)+'СЕТ СН'!$I$11+СВЦЭМ!$D$10+'СЕТ СН'!$I$5-'СЕТ СН'!$I$21</f>
        <v>3647.58821149</v>
      </c>
      <c r="N141" s="36">
        <f>SUMIFS(СВЦЭМ!$D$33:$D$776,СВЦЭМ!$A$33:$A$776,$A141,СВЦЭМ!$B$33:$B$776,N$119)+'СЕТ СН'!$I$11+СВЦЭМ!$D$10+'СЕТ СН'!$I$5-'СЕТ СН'!$I$21</f>
        <v>3648.9395740499999</v>
      </c>
      <c r="O141" s="36">
        <f>SUMIFS(СВЦЭМ!$D$33:$D$776,СВЦЭМ!$A$33:$A$776,$A141,СВЦЭМ!$B$33:$B$776,O$119)+'СЕТ СН'!$I$11+СВЦЭМ!$D$10+'СЕТ СН'!$I$5-'СЕТ СН'!$I$21</f>
        <v>3642.6057304599999</v>
      </c>
      <c r="P141" s="36">
        <f>SUMIFS(СВЦЭМ!$D$33:$D$776,СВЦЭМ!$A$33:$A$776,$A141,СВЦЭМ!$B$33:$B$776,P$119)+'СЕТ СН'!$I$11+СВЦЭМ!$D$10+'СЕТ СН'!$I$5-'СЕТ СН'!$I$21</f>
        <v>3646.1334353299999</v>
      </c>
      <c r="Q141" s="36">
        <f>SUMIFS(СВЦЭМ!$D$33:$D$776,СВЦЭМ!$A$33:$A$776,$A141,СВЦЭМ!$B$33:$B$776,Q$119)+'СЕТ СН'!$I$11+СВЦЭМ!$D$10+'СЕТ СН'!$I$5-'СЕТ СН'!$I$21</f>
        <v>3651.9455678099998</v>
      </c>
      <c r="R141" s="36">
        <f>SUMIFS(СВЦЭМ!$D$33:$D$776,СВЦЭМ!$A$33:$A$776,$A141,СВЦЭМ!$B$33:$B$776,R$119)+'СЕТ СН'!$I$11+СВЦЭМ!$D$10+'СЕТ СН'!$I$5-'СЕТ СН'!$I$21</f>
        <v>3656.1223080199998</v>
      </c>
      <c r="S141" s="36">
        <f>SUMIFS(СВЦЭМ!$D$33:$D$776,СВЦЭМ!$A$33:$A$776,$A141,СВЦЭМ!$B$33:$B$776,S$119)+'СЕТ СН'!$I$11+СВЦЭМ!$D$10+'СЕТ СН'!$I$5-'СЕТ СН'!$I$21</f>
        <v>3651.6535039999999</v>
      </c>
      <c r="T141" s="36">
        <f>SUMIFS(СВЦЭМ!$D$33:$D$776,СВЦЭМ!$A$33:$A$776,$A141,СВЦЭМ!$B$33:$B$776,T$119)+'СЕТ СН'!$I$11+СВЦЭМ!$D$10+'СЕТ СН'!$I$5-'СЕТ СН'!$I$21</f>
        <v>3638.0573662699999</v>
      </c>
      <c r="U141" s="36">
        <f>SUMIFS(СВЦЭМ!$D$33:$D$776,СВЦЭМ!$A$33:$A$776,$A141,СВЦЭМ!$B$33:$B$776,U$119)+'СЕТ СН'!$I$11+СВЦЭМ!$D$10+'СЕТ СН'!$I$5-'СЕТ СН'!$I$21</f>
        <v>3635.8744999999999</v>
      </c>
      <c r="V141" s="36">
        <f>SUMIFS(СВЦЭМ!$D$33:$D$776,СВЦЭМ!$A$33:$A$776,$A141,СВЦЭМ!$B$33:$B$776,V$119)+'СЕТ СН'!$I$11+СВЦЭМ!$D$10+'СЕТ СН'!$I$5-'СЕТ СН'!$I$21</f>
        <v>3649.8996163699999</v>
      </c>
      <c r="W141" s="36">
        <f>SUMIFS(СВЦЭМ!$D$33:$D$776,СВЦЭМ!$A$33:$A$776,$A141,СВЦЭМ!$B$33:$B$776,W$119)+'СЕТ СН'!$I$11+СВЦЭМ!$D$10+'СЕТ СН'!$I$5-'СЕТ СН'!$I$21</f>
        <v>3660.9878990899997</v>
      </c>
      <c r="X141" s="36">
        <f>SUMIFS(СВЦЭМ!$D$33:$D$776,СВЦЭМ!$A$33:$A$776,$A141,СВЦЭМ!$B$33:$B$776,X$119)+'СЕТ СН'!$I$11+СВЦЭМ!$D$10+'СЕТ СН'!$I$5-'СЕТ СН'!$I$21</f>
        <v>3632.8929966800001</v>
      </c>
      <c r="Y141" s="36">
        <f>SUMIFS(СВЦЭМ!$D$33:$D$776,СВЦЭМ!$A$33:$A$776,$A141,СВЦЭМ!$B$33:$B$776,Y$119)+'СЕТ СН'!$I$11+СВЦЭМ!$D$10+'СЕТ СН'!$I$5-'СЕТ СН'!$I$21</f>
        <v>3679.08718572</v>
      </c>
    </row>
    <row r="142" spans="1:25" ht="15.75" x14ac:dyDescent="0.2">
      <c r="A142" s="35">
        <f t="shared" si="3"/>
        <v>43488</v>
      </c>
      <c r="B142" s="36">
        <f>SUMIFS(СВЦЭМ!$D$33:$D$776,СВЦЭМ!$A$33:$A$776,$A142,СВЦЭМ!$B$33:$B$776,B$119)+'СЕТ СН'!$I$11+СВЦЭМ!$D$10+'СЕТ СН'!$I$5-'СЕТ СН'!$I$21</f>
        <v>3766.2472955899998</v>
      </c>
      <c r="C142" s="36">
        <f>SUMIFS(СВЦЭМ!$D$33:$D$776,СВЦЭМ!$A$33:$A$776,$A142,СВЦЭМ!$B$33:$B$776,C$119)+'СЕТ СН'!$I$11+СВЦЭМ!$D$10+'СЕТ СН'!$I$5-'СЕТ СН'!$I$21</f>
        <v>3795.0033708199999</v>
      </c>
      <c r="D142" s="36">
        <f>SUMIFS(СВЦЭМ!$D$33:$D$776,СВЦЭМ!$A$33:$A$776,$A142,СВЦЭМ!$B$33:$B$776,D$119)+'СЕТ СН'!$I$11+СВЦЭМ!$D$10+'СЕТ СН'!$I$5-'СЕТ СН'!$I$21</f>
        <v>3812.8089057299999</v>
      </c>
      <c r="E142" s="36">
        <f>SUMIFS(СВЦЭМ!$D$33:$D$776,СВЦЭМ!$A$33:$A$776,$A142,СВЦЭМ!$B$33:$B$776,E$119)+'СЕТ СН'!$I$11+СВЦЭМ!$D$10+'СЕТ СН'!$I$5-'СЕТ СН'!$I$21</f>
        <v>3818.45473709</v>
      </c>
      <c r="F142" s="36">
        <f>SUMIFS(СВЦЭМ!$D$33:$D$776,СВЦЭМ!$A$33:$A$776,$A142,СВЦЭМ!$B$33:$B$776,F$119)+'СЕТ СН'!$I$11+СВЦЭМ!$D$10+'СЕТ СН'!$I$5-'СЕТ СН'!$I$21</f>
        <v>3811.7603961099999</v>
      </c>
      <c r="G142" s="36">
        <f>SUMIFS(СВЦЭМ!$D$33:$D$776,СВЦЭМ!$A$33:$A$776,$A142,СВЦЭМ!$B$33:$B$776,G$119)+'СЕТ СН'!$I$11+СВЦЭМ!$D$10+'СЕТ СН'!$I$5-'СЕТ СН'!$I$21</f>
        <v>3792.2267538799997</v>
      </c>
      <c r="H142" s="36">
        <f>SUMIFS(СВЦЭМ!$D$33:$D$776,СВЦЭМ!$A$33:$A$776,$A142,СВЦЭМ!$B$33:$B$776,H$119)+'СЕТ СН'!$I$11+СВЦЭМ!$D$10+'СЕТ СН'!$I$5-'СЕТ СН'!$I$21</f>
        <v>3743.0781548799996</v>
      </c>
      <c r="I142" s="36">
        <f>SUMIFS(СВЦЭМ!$D$33:$D$776,СВЦЭМ!$A$33:$A$776,$A142,СВЦЭМ!$B$33:$B$776,I$119)+'СЕТ СН'!$I$11+СВЦЭМ!$D$10+'СЕТ СН'!$I$5-'СЕТ СН'!$I$21</f>
        <v>3673.28556996</v>
      </c>
      <c r="J142" s="36">
        <f>SUMIFS(СВЦЭМ!$D$33:$D$776,СВЦЭМ!$A$33:$A$776,$A142,СВЦЭМ!$B$33:$B$776,J$119)+'СЕТ СН'!$I$11+СВЦЭМ!$D$10+'СЕТ СН'!$I$5-'СЕТ СН'!$I$21</f>
        <v>3638.0760796</v>
      </c>
      <c r="K142" s="36">
        <f>SUMIFS(СВЦЭМ!$D$33:$D$776,СВЦЭМ!$A$33:$A$776,$A142,СВЦЭМ!$B$33:$B$776,K$119)+'СЕТ СН'!$I$11+СВЦЭМ!$D$10+'СЕТ СН'!$I$5-'СЕТ СН'!$I$21</f>
        <v>3629.7582003500002</v>
      </c>
      <c r="L142" s="36">
        <f>SUMIFS(СВЦЭМ!$D$33:$D$776,СВЦЭМ!$A$33:$A$776,$A142,СВЦЭМ!$B$33:$B$776,L$119)+'СЕТ СН'!$I$11+СВЦЭМ!$D$10+'СЕТ СН'!$I$5-'СЕТ СН'!$I$21</f>
        <v>3625.2157151399997</v>
      </c>
      <c r="M142" s="36">
        <f>SUMIFS(СВЦЭМ!$D$33:$D$776,СВЦЭМ!$A$33:$A$776,$A142,СВЦЭМ!$B$33:$B$776,M$119)+'СЕТ СН'!$I$11+СВЦЭМ!$D$10+'СЕТ СН'!$I$5-'СЕТ СН'!$I$21</f>
        <v>3638.3579625299999</v>
      </c>
      <c r="N142" s="36">
        <f>SUMIFS(СВЦЭМ!$D$33:$D$776,СВЦЭМ!$A$33:$A$776,$A142,СВЦЭМ!$B$33:$B$776,N$119)+'СЕТ СН'!$I$11+СВЦЭМ!$D$10+'СЕТ СН'!$I$5-'СЕТ СН'!$I$21</f>
        <v>3636.44315706</v>
      </c>
      <c r="O142" s="36">
        <f>SUMIFS(СВЦЭМ!$D$33:$D$776,СВЦЭМ!$A$33:$A$776,$A142,СВЦЭМ!$B$33:$B$776,O$119)+'СЕТ СН'!$I$11+СВЦЭМ!$D$10+'СЕТ СН'!$I$5-'СЕТ СН'!$I$21</f>
        <v>3648.6579315600002</v>
      </c>
      <c r="P142" s="36">
        <f>SUMIFS(СВЦЭМ!$D$33:$D$776,СВЦЭМ!$A$33:$A$776,$A142,СВЦЭМ!$B$33:$B$776,P$119)+'СЕТ СН'!$I$11+СВЦЭМ!$D$10+'СЕТ СН'!$I$5-'СЕТ СН'!$I$21</f>
        <v>3660.07929805</v>
      </c>
      <c r="Q142" s="36">
        <f>SUMIFS(СВЦЭМ!$D$33:$D$776,СВЦЭМ!$A$33:$A$776,$A142,СВЦЭМ!$B$33:$B$776,Q$119)+'СЕТ СН'!$I$11+СВЦЭМ!$D$10+'СЕТ СН'!$I$5-'СЕТ СН'!$I$21</f>
        <v>3666.3656934700002</v>
      </c>
      <c r="R142" s="36">
        <f>SUMIFS(СВЦЭМ!$D$33:$D$776,СВЦЭМ!$A$33:$A$776,$A142,СВЦЭМ!$B$33:$B$776,R$119)+'СЕТ СН'!$I$11+СВЦЭМ!$D$10+'СЕТ СН'!$I$5-'СЕТ СН'!$I$21</f>
        <v>3672.1898656399999</v>
      </c>
      <c r="S142" s="36">
        <f>SUMIFS(СВЦЭМ!$D$33:$D$776,СВЦЭМ!$A$33:$A$776,$A142,СВЦЭМ!$B$33:$B$776,S$119)+'СЕТ СН'!$I$11+СВЦЭМ!$D$10+'СЕТ СН'!$I$5-'СЕТ СН'!$I$21</f>
        <v>3672.4767149600002</v>
      </c>
      <c r="T142" s="36">
        <f>SUMIFS(СВЦЭМ!$D$33:$D$776,СВЦЭМ!$A$33:$A$776,$A142,СВЦЭМ!$B$33:$B$776,T$119)+'СЕТ СН'!$I$11+СВЦЭМ!$D$10+'СЕТ СН'!$I$5-'СЕТ СН'!$I$21</f>
        <v>3633.9469665500001</v>
      </c>
      <c r="U142" s="36">
        <f>SUMIFS(СВЦЭМ!$D$33:$D$776,СВЦЭМ!$A$33:$A$776,$A142,СВЦЭМ!$B$33:$B$776,U$119)+'СЕТ СН'!$I$11+СВЦЭМ!$D$10+'СЕТ СН'!$I$5-'СЕТ СН'!$I$21</f>
        <v>3634.6239093300001</v>
      </c>
      <c r="V142" s="36">
        <f>SUMIFS(СВЦЭМ!$D$33:$D$776,СВЦЭМ!$A$33:$A$776,$A142,СВЦЭМ!$B$33:$B$776,V$119)+'СЕТ СН'!$I$11+СВЦЭМ!$D$10+'СЕТ СН'!$I$5-'СЕТ СН'!$I$21</f>
        <v>3650.31398046</v>
      </c>
      <c r="W142" s="36">
        <f>SUMIFS(СВЦЭМ!$D$33:$D$776,СВЦЭМ!$A$33:$A$776,$A142,СВЦЭМ!$B$33:$B$776,W$119)+'СЕТ СН'!$I$11+СВЦЭМ!$D$10+'СЕТ СН'!$I$5-'СЕТ СН'!$I$21</f>
        <v>3661.9241633299998</v>
      </c>
      <c r="X142" s="36">
        <f>SUMIFS(СВЦЭМ!$D$33:$D$776,СВЦЭМ!$A$33:$A$776,$A142,СВЦЭМ!$B$33:$B$776,X$119)+'СЕТ СН'!$I$11+СВЦЭМ!$D$10+'СЕТ СН'!$I$5-'СЕТ СН'!$I$21</f>
        <v>3647.6253093</v>
      </c>
      <c r="Y142" s="36">
        <f>SUMIFS(СВЦЭМ!$D$33:$D$776,СВЦЭМ!$A$33:$A$776,$A142,СВЦЭМ!$B$33:$B$776,Y$119)+'СЕТ СН'!$I$11+СВЦЭМ!$D$10+'СЕТ СН'!$I$5-'СЕТ СН'!$I$21</f>
        <v>3706.2097586399996</v>
      </c>
    </row>
    <row r="143" spans="1:25" ht="15.75" x14ac:dyDescent="0.2">
      <c r="A143" s="35">
        <f t="shared" si="3"/>
        <v>43489</v>
      </c>
      <c r="B143" s="36">
        <f>SUMIFS(СВЦЭМ!$D$33:$D$776,СВЦЭМ!$A$33:$A$776,$A143,СВЦЭМ!$B$33:$B$776,B$119)+'СЕТ СН'!$I$11+СВЦЭМ!$D$10+'СЕТ СН'!$I$5-'СЕТ СН'!$I$21</f>
        <v>3756.6135289099998</v>
      </c>
      <c r="C143" s="36">
        <f>SUMIFS(СВЦЭМ!$D$33:$D$776,СВЦЭМ!$A$33:$A$776,$A143,СВЦЭМ!$B$33:$B$776,C$119)+'СЕТ СН'!$I$11+СВЦЭМ!$D$10+'СЕТ СН'!$I$5-'СЕТ СН'!$I$21</f>
        <v>3796.4641609399996</v>
      </c>
      <c r="D143" s="36">
        <f>SUMIFS(СВЦЭМ!$D$33:$D$776,СВЦЭМ!$A$33:$A$776,$A143,СВЦЭМ!$B$33:$B$776,D$119)+'СЕТ СН'!$I$11+СВЦЭМ!$D$10+'СЕТ СН'!$I$5-'СЕТ СН'!$I$21</f>
        <v>3812.9861245900001</v>
      </c>
      <c r="E143" s="36">
        <f>SUMIFS(СВЦЭМ!$D$33:$D$776,СВЦЭМ!$A$33:$A$776,$A143,СВЦЭМ!$B$33:$B$776,E$119)+'СЕТ СН'!$I$11+СВЦЭМ!$D$10+'СЕТ СН'!$I$5-'СЕТ СН'!$I$21</f>
        <v>3811.8900995099998</v>
      </c>
      <c r="F143" s="36">
        <f>SUMIFS(СВЦЭМ!$D$33:$D$776,СВЦЭМ!$A$33:$A$776,$A143,СВЦЭМ!$B$33:$B$776,F$119)+'СЕТ СН'!$I$11+СВЦЭМ!$D$10+'СЕТ СН'!$I$5-'СЕТ СН'!$I$21</f>
        <v>3807.11230161</v>
      </c>
      <c r="G143" s="36">
        <f>SUMIFS(СВЦЭМ!$D$33:$D$776,СВЦЭМ!$A$33:$A$776,$A143,СВЦЭМ!$B$33:$B$776,G$119)+'СЕТ СН'!$I$11+СВЦЭМ!$D$10+'СЕТ СН'!$I$5-'СЕТ СН'!$I$21</f>
        <v>3779.5707838799999</v>
      </c>
      <c r="H143" s="36">
        <f>SUMIFS(СВЦЭМ!$D$33:$D$776,СВЦЭМ!$A$33:$A$776,$A143,СВЦЭМ!$B$33:$B$776,H$119)+'СЕТ СН'!$I$11+СВЦЭМ!$D$10+'СЕТ СН'!$I$5-'СЕТ СН'!$I$21</f>
        <v>3720.8865182999998</v>
      </c>
      <c r="I143" s="36">
        <f>SUMIFS(СВЦЭМ!$D$33:$D$776,СВЦЭМ!$A$33:$A$776,$A143,СВЦЭМ!$B$33:$B$776,I$119)+'СЕТ СН'!$I$11+СВЦЭМ!$D$10+'СЕТ СН'!$I$5-'СЕТ СН'!$I$21</f>
        <v>3659.7193456300001</v>
      </c>
      <c r="J143" s="36">
        <f>SUMIFS(СВЦЭМ!$D$33:$D$776,СВЦЭМ!$A$33:$A$776,$A143,СВЦЭМ!$B$33:$B$776,J$119)+'СЕТ СН'!$I$11+СВЦЭМ!$D$10+'СЕТ СН'!$I$5-'СЕТ СН'!$I$21</f>
        <v>3625.7991756500001</v>
      </c>
      <c r="K143" s="36">
        <f>SUMIFS(СВЦЭМ!$D$33:$D$776,СВЦЭМ!$A$33:$A$776,$A143,СВЦЭМ!$B$33:$B$776,K$119)+'СЕТ СН'!$I$11+СВЦЭМ!$D$10+'СЕТ СН'!$I$5-'СЕТ СН'!$I$21</f>
        <v>3630.1281190899999</v>
      </c>
      <c r="L143" s="36">
        <f>SUMIFS(СВЦЭМ!$D$33:$D$776,СВЦЭМ!$A$33:$A$776,$A143,СВЦЭМ!$B$33:$B$776,L$119)+'СЕТ СН'!$I$11+СВЦЭМ!$D$10+'СЕТ СН'!$I$5-'СЕТ СН'!$I$21</f>
        <v>3625.3367768799999</v>
      </c>
      <c r="M143" s="36">
        <f>SUMIFS(СВЦЭМ!$D$33:$D$776,СВЦЭМ!$A$33:$A$776,$A143,СВЦЭМ!$B$33:$B$776,M$119)+'СЕТ СН'!$I$11+СВЦЭМ!$D$10+'СЕТ СН'!$I$5-'СЕТ СН'!$I$21</f>
        <v>3625.3778884200001</v>
      </c>
      <c r="N143" s="36">
        <f>SUMIFS(СВЦЭМ!$D$33:$D$776,СВЦЭМ!$A$33:$A$776,$A143,СВЦЭМ!$B$33:$B$776,N$119)+'СЕТ СН'!$I$11+СВЦЭМ!$D$10+'СЕТ СН'!$I$5-'СЕТ СН'!$I$21</f>
        <v>3636.5277951999997</v>
      </c>
      <c r="O143" s="36">
        <f>SUMIFS(СВЦЭМ!$D$33:$D$776,СВЦЭМ!$A$33:$A$776,$A143,СВЦЭМ!$B$33:$B$776,O$119)+'СЕТ СН'!$I$11+СВЦЭМ!$D$10+'СЕТ СН'!$I$5-'СЕТ СН'!$I$21</f>
        <v>3637.7313837199999</v>
      </c>
      <c r="P143" s="36">
        <f>SUMIFS(СВЦЭМ!$D$33:$D$776,СВЦЭМ!$A$33:$A$776,$A143,СВЦЭМ!$B$33:$B$776,P$119)+'СЕТ СН'!$I$11+СВЦЭМ!$D$10+'СЕТ СН'!$I$5-'СЕТ СН'!$I$21</f>
        <v>3647.2663413700002</v>
      </c>
      <c r="Q143" s="36">
        <f>SUMIFS(СВЦЭМ!$D$33:$D$776,СВЦЭМ!$A$33:$A$776,$A143,СВЦЭМ!$B$33:$B$776,Q$119)+'СЕТ СН'!$I$11+СВЦЭМ!$D$10+'СЕТ СН'!$I$5-'СЕТ СН'!$I$21</f>
        <v>3659.6992249300001</v>
      </c>
      <c r="R143" s="36">
        <f>SUMIFS(СВЦЭМ!$D$33:$D$776,СВЦЭМ!$A$33:$A$776,$A143,СВЦЭМ!$B$33:$B$776,R$119)+'СЕТ СН'!$I$11+СВЦЭМ!$D$10+'СЕТ СН'!$I$5-'СЕТ СН'!$I$21</f>
        <v>3656.5377631699998</v>
      </c>
      <c r="S143" s="36">
        <f>SUMIFS(СВЦЭМ!$D$33:$D$776,СВЦЭМ!$A$33:$A$776,$A143,СВЦЭМ!$B$33:$B$776,S$119)+'СЕТ СН'!$I$11+СВЦЭМ!$D$10+'СЕТ СН'!$I$5-'СЕТ СН'!$I$21</f>
        <v>3659.26232136</v>
      </c>
      <c r="T143" s="36">
        <f>SUMIFS(СВЦЭМ!$D$33:$D$776,СВЦЭМ!$A$33:$A$776,$A143,СВЦЭМ!$B$33:$B$776,T$119)+'СЕТ СН'!$I$11+СВЦЭМ!$D$10+'СЕТ СН'!$I$5-'СЕТ СН'!$I$21</f>
        <v>3640.4781915200001</v>
      </c>
      <c r="U143" s="36">
        <f>SUMIFS(СВЦЭМ!$D$33:$D$776,СВЦЭМ!$A$33:$A$776,$A143,СВЦЭМ!$B$33:$B$776,U$119)+'СЕТ СН'!$I$11+СВЦЭМ!$D$10+'СЕТ СН'!$I$5-'СЕТ СН'!$I$21</f>
        <v>3645.3595283899999</v>
      </c>
      <c r="V143" s="36">
        <f>SUMIFS(СВЦЭМ!$D$33:$D$776,СВЦЭМ!$A$33:$A$776,$A143,СВЦЭМ!$B$33:$B$776,V$119)+'СЕТ СН'!$I$11+СВЦЭМ!$D$10+'СЕТ СН'!$I$5-'СЕТ СН'!$I$21</f>
        <v>3671.7662017799998</v>
      </c>
      <c r="W143" s="36">
        <f>SUMIFS(СВЦЭМ!$D$33:$D$776,СВЦЭМ!$A$33:$A$776,$A143,СВЦЭМ!$B$33:$B$776,W$119)+'СЕТ СН'!$I$11+СВЦЭМ!$D$10+'СЕТ СН'!$I$5-'СЕТ СН'!$I$21</f>
        <v>3694.9236947899999</v>
      </c>
      <c r="X143" s="36">
        <f>SUMIFS(СВЦЭМ!$D$33:$D$776,СВЦЭМ!$A$33:$A$776,$A143,СВЦЭМ!$B$33:$B$776,X$119)+'СЕТ СН'!$I$11+СВЦЭМ!$D$10+'СЕТ СН'!$I$5-'СЕТ СН'!$I$21</f>
        <v>3701.9704481999997</v>
      </c>
      <c r="Y143" s="36">
        <f>SUMIFS(СВЦЭМ!$D$33:$D$776,СВЦЭМ!$A$33:$A$776,$A143,СВЦЭМ!$B$33:$B$776,Y$119)+'СЕТ СН'!$I$11+СВЦЭМ!$D$10+'СЕТ СН'!$I$5-'СЕТ СН'!$I$21</f>
        <v>3736.2430929399998</v>
      </c>
    </row>
    <row r="144" spans="1:25" ht="15.75" x14ac:dyDescent="0.2">
      <c r="A144" s="35">
        <f t="shared" si="3"/>
        <v>43490</v>
      </c>
      <c r="B144" s="36">
        <f>SUMIFS(СВЦЭМ!$D$33:$D$776,СВЦЭМ!$A$33:$A$776,$A144,СВЦЭМ!$B$33:$B$776,B$119)+'СЕТ СН'!$I$11+СВЦЭМ!$D$10+'СЕТ СН'!$I$5-'СЕТ СН'!$I$21</f>
        <v>3769.8934070999999</v>
      </c>
      <c r="C144" s="36">
        <f>SUMIFS(СВЦЭМ!$D$33:$D$776,СВЦЭМ!$A$33:$A$776,$A144,СВЦЭМ!$B$33:$B$776,C$119)+'СЕТ СН'!$I$11+СВЦЭМ!$D$10+'СЕТ СН'!$I$5-'СЕТ СН'!$I$21</f>
        <v>3799.7458091600001</v>
      </c>
      <c r="D144" s="36">
        <f>SUMIFS(СВЦЭМ!$D$33:$D$776,СВЦЭМ!$A$33:$A$776,$A144,СВЦЭМ!$B$33:$B$776,D$119)+'СЕТ СН'!$I$11+СВЦЭМ!$D$10+'СЕТ СН'!$I$5-'СЕТ СН'!$I$21</f>
        <v>3814.0113607799999</v>
      </c>
      <c r="E144" s="36">
        <f>SUMIFS(СВЦЭМ!$D$33:$D$776,СВЦЭМ!$A$33:$A$776,$A144,СВЦЭМ!$B$33:$B$776,E$119)+'СЕТ СН'!$I$11+СВЦЭМ!$D$10+'СЕТ СН'!$I$5-'СЕТ СН'!$I$21</f>
        <v>3816.8669931099998</v>
      </c>
      <c r="F144" s="36">
        <f>SUMIFS(СВЦЭМ!$D$33:$D$776,СВЦЭМ!$A$33:$A$776,$A144,СВЦЭМ!$B$33:$B$776,F$119)+'СЕТ СН'!$I$11+СВЦЭМ!$D$10+'СЕТ СН'!$I$5-'СЕТ СН'!$I$21</f>
        <v>3815.54983954</v>
      </c>
      <c r="G144" s="36">
        <f>SUMIFS(СВЦЭМ!$D$33:$D$776,СВЦЭМ!$A$33:$A$776,$A144,СВЦЭМ!$B$33:$B$776,G$119)+'СЕТ СН'!$I$11+СВЦЭМ!$D$10+'СЕТ СН'!$I$5-'СЕТ СН'!$I$21</f>
        <v>3789.0125353399999</v>
      </c>
      <c r="H144" s="36">
        <f>SUMIFS(СВЦЭМ!$D$33:$D$776,СВЦЭМ!$A$33:$A$776,$A144,СВЦЭМ!$B$33:$B$776,H$119)+'СЕТ СН'!$I$11+СВЦЭМ!$D$10+'СЕТ СН'!$I$5-'СЕТ СН'!$I$21</f>
        <v>3730.0963929999998</v>
      </c>
      <c r="I144" s="36">
        <f>SUMIFS(СВЦЭМ!$D$33:$D$776,СВЦЭМ!$A$33:$A$776,$A144,СВЦЭМ!$B$33:$B$776,I$119)+'СЕТ СН'!$I$11+СВЦЭМ!$D$10+'СЕТ СН'!$I$5-'СЕТ СН'!$I$21</f>
        <v>3643.6693792199999</v>
      </c>
      <c r="J144" s="36">
        <f>SUMIFS(СВЦЭМ!$D$33:$D$776,СВЦЭМ!$A$33:$A$776,$A144,СВЦЭМ!$B$33:$B$776,J$119)+'СЕТ СН'!$I$11+СВЦЭМ!$D$10+'СЕТ СН'!$I$5-'СЕТ СН'!$I$21</f>
        <v>3612.3105038200001</v>
      </c>
      <c r="K144" s="36">
        <f>SUMIFS(СВЦЭМ!$D$33:$D$776,СВЦЭМ!$A$33:$A$776,$A144,СВЦЭМ!$B$33:$B$776,K$119)+'СЕТ СН'!$I$11+СВЦЭМ!$D$10+'СЕТ СН'!$I$5-'СЕТ СН'!$I$21</f>
        <v>3612.98646973</v>
      </c>
      <c r="L144" s="36">
        <f>SUMIFS(СВЦЭМ!$D$33:$D$776,СВЦЭМ!$A$33:$A$776,$A144,СВЦЭМ!$B$33:$B$776,L$119)+'СЕТ СН'!$I$11+СВЦЭМ!$D$10+'СЕТ СН'!$I$5-'СЕТ СН'!$I$21</f>
        <v>3618.5019960099999</v>
      </c>
      <c r="M144" s="36">
        <f>SUMIFS(СВЦЭМ!$D$33:$D$776,СВЦЭМ!$A$33:$A$776,$A144,СВЦЭМ!$B$33:$B$776,M$119)+'СЕТ СН'!$I$11+СВЦЭМ!$D$10+'СЕТ СН'!$I$5-'СЕТ СН'!$I$21</f>
        <v>3636.5482319399998</v>
      </c>
      <c r="N144" s="36">
        <f>SUMIFS(СВЦЭМ!$D$33:$D$776,СВЦЭМ!$A$33:$A$776,$A144,СВЦЭМ!$B$33:$B$776,N$119)+'СЕТ СН'!$I$11+СВЦЭМ!$D$10+'СЕТ СН'!$I$5-'СЕТ СН'!$I$21</f>
        <v>3654.2369915600002</v>
      </c>
      <c r="O144" s="36">
        <f>SUMIFS(СВЦЭМ!$D$33:$D$776,СВЦЭМ!$A$33:$A$776,$A144,СВЦЭМ!$B$33:$B$776,O$119)+'СЕТ СН'!$I$11+СВЦЭМ!$D$10+'СЕТ СН'!$I$5-'СЕТ СН'!$I$21</f>
        <v>3653.9270696100002</v>
      </c>
      <c r="P144" s="36">
        <f>SUMIFS(СВЦЭМ!$D$33:$D$776,СВЦЭМ!$A$33:$A$776,$A144,СВЦЭМ!$B$33:$B$776,P$119)+'СЕТ СН'!$I$11+СВЦЭМ!$D$10+'СЕТ СН'!$I$5-'СЕТ СН'!$I$21</f>
        <v>3659.8355919099999</v>
      </c>
      <c r="Q144" s="36">
        <f>SUMIFS(СВЦЭМ!$D$33:$D$776,СВЦЭМ!$A$33:$A$776,$A144,СВЦЭМ!$B$33:$B$776,Q$119)+'СЕТ СН'!$I$11+СВЦЭМ!$D$10+'СЕТ СН'!$I$5-'СЕТ СН'!$I$21</f>
        <v>3664.8081974699999</v>
      </c>
      <c r="R144" s="36">
        <f>SUMIFS(СВЦЭМ!$D$33:$D$776,СВЦЭМ!$A$33:$A$776,$A144,СВЦЭМ!$B$33:$B$776,R$119)+'СЕТ СН'!$I$11+СВЦЭМ!$D$10+'СЕТ СН'!$I$5-'СЕТ СН'!$I$21</f>
        <v>3672.4761902400001</v>
      </c>
      <c r="S144" s="36">
        <f>SUMIFS(СВЦЭМ!$D$33:$D$776,СВЦЭМ!$A$33:$A$776,$A144,СВЦЭМ!$B$33:$B$776,S$119)+'СЕТ СН'!$I$11+СВЦЭМ!$D$10+'СЕТ СН'!$I$5-'СЕТ СН'!$I$21</f>
        <v>3672.26906143</v>
      </c>
      <c r="T144" s="36">
        <f>SUMIFS(СВЦЭМ!$D$33:$D$776,СВЦЭМ!$A$33:$A$776,$A144,СВЦЭМ!$B$33:$B$776,T$119)+'СЕТ СН'!$I$11+СВЦЭМ!$D$10+'СЕТ СН'!$I$5-'СЕТ СН'!$I$21</f>
        <v>3638.6785930199999</v>
      </c>
      <c r="U144" s="36">
        <f>SUMIFS(СВЦЭМ!$D$33:$D$776,СВЦЭМ!$A$33:$A$776,$A144,СВЦЭМ!$B$33:$B$776,U$119)+'СЕТ СН'!$I$11+СВЦЭМ!$D$10+'СЕТ СН'!$I$5-'СЕТ СН'!$I$21</f>
        <v>3645.9433605599997</v>
      </c>
      <c r="V144" s="36">
        <f>SUMIFS(СВЦЭМ!$D$33:$D$776,СВЦЭМ!$A$33:$A$776,$A144,СВЦЭМ!$B$33:$B$776,V$119)+'СЕТ СН'!$I$11+СВЦЭМ!$D$10+'СЕТ СН'!$I$5-'СЕТ СН'!$I$21</f>
        <v>3647.8897216199998</v>
      </c>
      <c r="W144" s="36">
        <f>SUMIFS(СВЦЭМ!$D$33:$D$776,СВЦЭМ!$A$33:$A$776,$A144,СВЦЭМ!$B$33:$B$776,W$119)+'СЕТ СН'!$I$11+СВЦЭМ!$D$10+'СЕТ СН'!$I$5-'СЕТ СН'!$I$21</f>
        <v>3641.05618869</v>
      </c>
      <c r="X144" s="36">
        <f>SUMIFS(СВЦЭМ!$D$33:$D$776,СВЦЭМ!$A$33:$A$776,$A144,СВЦЭМ!$B$33:$B$776,X$119)+'СЕТ СН'!$I$11+СВЦЭМ!$D$10+'СЕТ СН'!$I$5-'СЕТ СН'!$I$21</f>
        <v>3648.67538904</v>
      </c>
      <c r="Y144" s="36">
        <f>SUMIFS(СВЦЭМ!$D$33:$D$776,СВЦЭМ!$A$33:$A$776,$A144,СВЦЭМ!$B$33:$B$776,Y$119)+'СЕТ СН'!$I$11+СВЦЭМ!$D$10+'СЕТ СН'!$I$5-'СЕТ СН'!$I$21</f>
        <v>3698.2386453299996</v>
      </c>
    </row>
    <row r="145" spans="1:27" ht="15.75" x14ac:dyDescent="0.2">
      <c r="A145" s="35">
        <f t="shared" si="3"/>
        <v>43491</v>
      </c>
      <c r="B145" s="36">
        <f>SUMIFS(СВЦЭМ!$D$33:$D$776,СВЦЭМ!$A$33:$A$776,$A145,СВЦЭМ!$B$33:$B$776,B$119)+'СЕТ СН'!$I$11+СВЦЭМ!$D$10+'СЕТ СН'!$I$5-'СЕТ СН'!$I$21</f>
        <v>3752.1377612599999</v>
      </c>
      <c r="C145" s="36">
        <f>SUMIFS(СВЦЭМ!$D$33:$D$776,СВЦЭМ!$A$33:$A$776,$A145,СВЦЭМ!$B$33:$B$776,C$119)+'СЕТ СН'!$I$11+СВЦЭМ!$D$10+'СЕТ СН'!$I$5-'СЕТ СН'!$I$21</f>
        <v>3779.74894589</v>
      </c>
      <c r="D145" s="36">
        <f>SUMIFS(СВЦЭМ!$D$33:$D$776,СВЦЭМ!$A$33:$A$776,$A145,СВЦЭМ!$B$33:$B$776,D$119)+'СЕТ СН'!$I$11+СВЦЭМ!$D$10+'СЕТ СН'!$I$5-'СЕТ СН'!$I$21</f>
        <v>3787.9661015000001</v>
      </c>
      <c r="E145" s="36">
        <f>SUMIFS(СВЦЭМ!$D$33:$D$776,СВЦЭМ!$A$33:$A$776,$A145,СВЦЭМ!$B$33:$B$776,E$119)+'СЕТ СН'!$I$11+СВЦЭМ!$D$10+'СЕТ СН'!$I$5-'СЕТ СН'!$I$21</f>
        <v>3793.6557107899998</v>
      </c>
      <c r="F145" s="36">
        <f>SUMIFS(СВЦЭМ!$D$33:$D$776,СВЦЭМ!$A$33:$A$776,$A145,СВЦЭМ!$B$33:$B$776,F$119)+'СЕТ СН'!$I$11+СВЦЭМ!$D$10+'СЕТ СН'!$I$5-'СЕТ СН'!$I$21</f>
        <v>3791.1511969499998</v>
      </c>
      <c r="G145" s="36">
        <f>SUMIFS(СВЦЭМ!$D$33:$D$776,СВЦЭМ!$A$33:$A$776,$A145,СВЦЭМ!$B$33:$B$776,G$119)+'СЕТ СН'!$I$11+СВЦЭМ!$D$10+'СЕТ СН'!$I$5-'СЕТ СН'!$I$21</f>
        <v>3784.8829670499999</v>
      </c>
      <c r="H145" s="36">
        <f>SUMIFS(СВЦЭМ!$D$33:$D$776,СВЦЭМ!$A$33:$A$776,$A145,СВЦЭМ!$B$33:$B$776,H$119)+'СЕТ СН'!$I$11+СВЦЭМ!$D$10+'СЕТ СН'!$I$5-'СЕТ СН'!$I$21</f>
        <v>3751.5608140200002</v>
      </c>
      <c r="I145" s="36">
        <f>SUMIFS(СВЦЭМ!$D$33:$D$776,СВЦЭМ!$A$33:$A$776,$A145,СВЦЭМ!$B$33:$B$776,I$119)+'СЕТ СН'!$I$11+СВЦЭМ!$D$10+'СЕТ СН'!$I$5-'СЕТ СН'!$I$21</f>
        <v>3697.6557090999995</v>
      </c>
      <c r="J145" s="36">
        <f>SUMIFS(СВЦЭМ!$D$33:$D$776,СВЦЭМ!$A$33:$A$776,$A145,СВЦЭМ!$B$33:$B$776,J$119)+'СЕТ СН'!$I$11+СВЦЭМ!$D$10+'СЕТ СН'!$I$5-'СЕТ СН'!$I$21</f>
        <v>3654.1042612199999</v>
      </c>
      <c r="K145" s="36">
        <f>SUMIFS(СВЦЭМ!$D$33:$D$776,СВЦЭМ!$A$33:$A$776,$A145,СВЦЭМ!$B$33:$B$776,K$119)+'СЕТ СН'!$I$11+СВЦЭМ!$D$10+'СЕТ СН'!$I$5-'СЕТ СН'!$I$21</f>
        <v>3626.4145994199998</v>
      </c>
      <c r="L145" s="36">
        <f>SUMIFS(СВЦЭМ!$D$33:$D$776,СВЦЭМ!$A$33:$A$776,$A145,СВЦЭМ!$B$33:$B$776,L$119)+'СЕТ СН'!$I$11+СВЦЭМ!$D$10+'СЕТ СН'!$I$5-'СЕТ СН'!$I$21</f>
        <v>3612.38934333</v>
      </c>
      <c r="M145" s="36">
        <f>SUMIFS(СВЦЭМ!$D$33:$D$776,СВЦЭМ!$A$33:$A$776,$A145,СВЦЭМ!$B$33:$B$776,M$119)+'СЕТ СН'!$I$11+СВЦЭМ!$D$10+'СЕТ СН'!$I$5-'СЕТ СН'!$I$21</f>
        <v>3614.85103471</v>
      </c>
      <c r="N145" s="36">
        <f>SUMIFS(СВЦЭМ!$D$33:$D$776,СВЦЭМ!$A$33:$A$776,$A145,СВЦЭМ!$B$33:$B$776,N$119)+'СЕТ СН'!$I$11+СВЦЭМ!$D$10+'СЕТ СН'!$I$5-'СЕТ СН'!$I$21</f>
        <v>3627.2902515199999</v>
      </c>
      <c r="O145" s="36">
        <f>SUMIFS(СВЦЭМ!$D$33:$D$776,СВЦЭМ!$A$33:$A$776,$A145,СВЦЭМ!$B$33:$B$776,O$119)+'СЕТ СН'!$I$11+СВЦЭМ!$D$10+'СЕТ СН'!$I$5-'СЕТ СН'!$I$21</f>
        <v>3638.5239819399999</v>
      </c>
      <c r="P145" s="36">
        <f>SUMIFS(СВЦЭМ!$D$33:$D$776,СВЦЭМ!$A$33:$A$776,$A145,СВЦЭМ!$B$33:$B$776,P$119)+'СЕТ СН'!$I$11+СВЦЭМ!$D$10+'СЕТ СН'!$I$5-'СЕТ СН'!$I$21</f>
        <v>3654.4898971000002</v>
      </c>
      <c r="Q145" s="36">
        <f>SUMIFS(СВЦЭМ!$D$33:$D$776,СВЦЭМ!$A$33:$A$776,$A145,СВЦЭМ!$B$33:$B$776,Q$119)+'СЕТ СН'!$I$11+СВЦЭМ!$D$10+'СЕТ СН'!$I$5-'СЕТ СН'!$I$21</f>
        <v>3669.5478737499998</v>
      </c>
      <c r="R145" s="36">
        <f>SUMIFS(СВЦЭМ!$D$33:$D$776,СВЦЭМ!$A$33:$A$776,$A145,СВЦЭМ!$B$33:$B$776,R$119)+'СЕТ СН'!$I$11+СВЦЭМ!$D$10+'СЕТ СН'!$I$5-'СЕТ СН'!$I$21</f>
        <v>3673.2154848199998</v>
      </c>
      <c r="S145" s="36">
        <f>SUMIFS(СВЦЭМ!$D$33:$D$776,СВЦЭМ!$A$33:$A$776,$A145,СВЦЭМ!$B$33:$B$776,S$119)+'СЕТ СН'!$I$11+СВЦЭМ!$D$10+'СЕТ СН'!$I$5-'СЕТ СН'!$I$21</f>
        <v>3651.87137244</v>
      </c>
      <c r="T145" s="36">
        <f>SUMIFS(СВЦЭМ!$D$33:$D$776,СВЦЭМ!$A$33:$A$776,$A145,СВЦЭМ!$B$33:$B$776,T$119)+'СЕТ СН'!$I$11+СВЦЭМ!$D$10+'СЕТ СН'!$I$5-'СЕТ СН'!$I$21</f>
        <v>3609.0874813400001</v>
      </c>
      <c r="U145" s="36">
        <f>SUMIFS(СВЦЭМ!$D$33:$D$776,СВЦЭМ!$A$33:$A$776,$A145,СВЦЭМ!$B$33:$B$776,U$119)+'СЕТ СН'!$I$11+СВЦЭМ!$D$10+'СЕТ СН'!$I$5-'СЕТ СН'!$I$21</f>
        <v>3606.7288779099999</v>
      </c>
      <c r="V145" s="36">
        <f>SUMIFS(СВЦЭМ!$D$33:$D$776,СВЦЭМ!$A$33:$A$776,$A145,СВЦЭМ!$B$33:$B$776,V$119)+'СЕТ СН'!$I$11+СВЦЭМ!$D$10+'СЕТ СН'!$I$5-'СЕТ СН'!$I$21</f>
        <v>3606.7351485499998</v>
      </c>
      <c r="W145" s="36">
        <f>SUMIFS(СВЦЭМ!$D$33:$D$776,СВЦЭМ!$A$33:$A$776,$A145,СВЦЭМ!$B$33:$B$776,W$119)+'СЕТ СН'!$I$11+СВЦЭМ!$D$10+'СЕТ СН'!$I$5-'СЕТ СН'!$I$21</f>
        <v>3615.83362158</v>
      </c>
      <c r="X145" s="36">
        <f>SUMIFS(СВЦЭМ!$D$33:$D$776,СВЦЭМ!$A$33:$A$776,$A145,СВЦЭМ!$B$33:$B$776,X$119)+'СЕТ СН'!$I$11+СВЦЭМ!$D$10+'СЕТ СН'!$I$5-'СЕТ СН'!$I$21</f>
        <v>3632.1448226699999</v>
      </c>
      <c r="Y145" s="36">
        <f>SUMIFS(СВЦЭМ!$D$33:$D$776,СВЦЭМ!$A$33:$A$776,$A145,СВЦЭМ!$B$33:$B$776,Y$119)+'СЕТ СН'!$I$11+СВЦЭМ!$D$10+'СЕТ СН'!$I$5-'СЕТ СН'!$I$21</f>
        <v>3688.6888723500001</v>
      </c>
    </row>
    <row r="146" spans="1:27" ht="15.75" x14ac:dyDescent="0.2">
      <c r="A146" s="35">
        <f t="shared" si="3"/>
        <v>43492</v>
      </c>
      <c r="B146" s="36">
        <f>SUMIFS(СВЦЭМ!$D$33:$D$776,СВЦЭМ!$A$33:$A$776,$A146,СВЦЭМ!$B$33:$B$776,B$119)+'СЕТ СН'!$I$11+СВЦЭМ!$D$10+'СЕТ СН'!$I$5-'СЕТ СН'!$I$21</f>
        <v>3735.2700278299999</v>
      </c>
      <c r="C146" s="36">
        <f>SUMIFS(СВЦЭМ!$D$33:$D$776,СВЦЭМ!$A$33:$A$776,$A146,СВЦЭМ!$B$33:$B$776,C$119)+'СЕТ СН'!$I$11+СВЦЭМ!$D$10+'СЕТ СН'!$I$5-'СЕТ СН'!$I$21</f>
        <v>3762.8639103899995</v>
      </c>
      <c r="D146" s="36">
        <f>SUMIFS(СВЦЭМ!$D$33:$D$776,СВЦЭМ!$A$33:$A$776,$A146,СВЦЭМ!$B$33:$B$776,D$119)+'СЕТ СН'!$I$11+СВЦЭМ!$D$10+'СЕТ СН'!$I$5-'СЕТ СН'!$I$21</f>
        <v>3778.1399689899999</v>
      </c>
      <c r="E146" s="36">
        <f>SUMIFS(СВЦЭМ!$D$33:$D$776,СВЦЭМ!$A$33:$A$776,$A146,СВЦЭМ!$B$33:$B$776,E$119)+'СЕТ СН'!$I$11+СВЦЭМ!$D$10+'СЕТ СН'!$I$5-'СЕТ СН'!$I$21</f>
        <v>3788.6453847399998</v>
      </c>
      <c r="F146" s="36">
        <f>SUMIFS(СВЦЭМ!$D$33:$D$776,СВЦЭМ!$A$33:$A$776,$A146,СВЦЭМ!$B$33:$B$776,F$119)+'СЕТ СН'!$I$11+СВЦЭМ!$D$10+'СЕТ СН'!$I$5-'СЕТ СН'!$I$21</f>
        <v>3791.55614943</v>
      </c>
      <c r="G146" s="36">
        <f>SUMIFS(СВЦЭМ!$D$33:$D$776,СВЦЭМ!$A$33:$A$776,$A146,СВЦЭМ!$B$33:$B$776,G$119)+'СЕТ СН'!$I$11+СВЦЭМ!$D$10+'СЕТ СН'!$I$5-'СЕТ СН'!$I$21</f>
        <v>3787.9078110699998</v>
      </c>
      <c r="H146" s="36">
        <f>SUMIFS(СВЦЭМ!$D$33:$D$776,СВЦЭМ!$A$33:$A$776,$A146,СВЦЭМ!$B$33:$B$776,H$119)+'СЕТ СН'!$I$11+СВЦЭМ!$D$10+'СЕТ СН'!$I$5-'СЕТ СН'!$I$21</f>
        <v>3775.1087019099996</v>
      </c>
      <c r="I146" s="36">
        <f>SUMIFS(СВЦЭМ!$D$33:$D$776,СВЦЭМ!$A$33:$A$776,$A146,СВЦЭМ!$B$33:$B$776,I$119)+'СЕТ СН'!$I$11+СВЦЭМ!$D$10+'СЕТ СН'!$I$5-'СЕТ СН'!$I$21</f>
        <v>3718.1668588399998</v>
      </c>
      <c r="J146" s="36">
        <f>SUMIFS(СВЦЭМ!$D$33:$D$776,СВЦЭМ!$A$33:$A$776,$A146,СВЦЭМ!$B$33:$B$776,J$119)+'СЕТ СН'!$I$11+СВЦЭМ!$D$10+'СЕТ СН'!$I$5-'СЕТ СН'!$I$21</f>
        <v>3662.5032252699998</v>
      </c>
      <c r="K146" s="36">
        <f>SUMIFS(СВЦЭМ!$D$33:$D$776,СВЦЭМ!$A$33:$A$776,$A146,СВЦЭМ!$B$33:$B$776,K$119)+'СЕТ СН'!$I$11+СВЦЭМ!$D$10+'СЕТ СН'!$I$5-'СЕТ СН'!$I$21</f>
        <v>3649.8270583599997</v>
      </c>
      <c r="L146" s="36">
        <f>SUMIFS(СВЦЭМ!$D$33:$D$776,СВЦЭМ!$A$33:$A$776,$A146,СВЦЭМ!$B$33:$B$776,L$119)+'СЕТ СН'!$I$11+СВЦЭМ!$D$10+'СЕТ СН'!$I$5-'СЕТ СН'!$I$21</f>
        <v>3630.37226216</v>
      </c>
      <c r="M146" s="36">
        <f>SUMIFS(СВЦЭМ!$D$33:$D$776,СВЦЭМ!$A$33:$A$776,$A146,СВЦЭМ!$B$33:$B$776,M$119)+'СЕТ СН'!$I$11+СВЦЭМ!$D$10+'СЕТ СН'!$I$5-'СЕТ СН'!$I$21</f>
        <v>3626.2542316499998</v>
      </c>
      <c r="N146" s="36">
        <f>SUMIFS(СВЦЭМ!$D$33:$D$776,СВЦЭМ!$A$33:$A$776,$A146,СВЦЭМ!$B$33:$B$776,N$119)+'СЕТ СН'!$I$11+СВЦЭМ!$D$10+'СЕТ СН'!$I$5-'СЕТ СН'!$I$21</f>
        <v>3637.9857444700001</v>
      </c>
      <c r="O146" s="36">
        <f>SUMIFS(СВЦЭМ!$D$33:$D$776,СВЦЭМ!$A$33:$A$776,$A146,СВЦЭМ!$B$33:$B$776,O$119)+'СЕТ СН'!$I$11+СВЦЭМ!$D$10+'СЕТ СН'!$I$5-'СЕТ СН'!$I$21</f>
        <v>3648.4142225400001</v>
      </c>
      <c r="P146" s="36">
        <f>SUMIFS(СВЦЭМ!$D$33:$D$776,СВЦЭМ!$A$33:$A$776,$A146,СВЦЭМ!$B$33:$B$776,P$119)+'СЕТ СН'!$I$11+СВЦЭМ!$D$10+'СЕТ СН'!$I$5-'СЕТ СН'!$I$21</f>
        <v>3657.8258622200001</v>
      </c>
      <c r="Q146" s="36">
        <f>SUMIFS(СВЦЭМ!$D$33:$D$776,СВЦЭМ!$A$33:$A$776,$A146,СВЦЭМ!$B$33:$B$776,Q$119)+'СЕТ СН'!$I$11+СВЦЭМ!$D$10+'СЕТ СН'!$I$5-'СЕТ СН'!$I$21</f>
        <v>3664.3972036999999</v>
      </c>
      <c r="R146" s="36">
        <f>SUMIFS(СВЦЭМ!$D$33:$D$776,СВЦЭМ!$A$33:$A$776,$A146,СВЦЭМ!$B$33:$B$776,R$119)+'СЕТ СН'!$I$11+СВЦЭМ!$D$10+'СЕТ СН'!$I$5-'СЕТ СН'!$I$21</f>
        <v>3666.5212689099999</v>
      </c>
      <c r="S146" s="36">
        <f>SUMIFS(СВЦЭМ!$D$33:$D$776,СВЦЭМ!$A$33:$A$776,$A146,СВЦЭМ!$B$33:$B$776,S$119)+'СЕТ СН'!$I$11+СВЦЭМ!$D$10+'СЕТ СН'!$I$5-'СЕТ СН'!$I$21</f>
        <v>3651.7263378899997</v>
      </c>
      <c r="T146" s="36">
        <f>SUMIFS(СВЦЭМ!$D$33:$D$776,СВЦЭМ!$A$33:$A$776,$A146,СВЦЭМ!$B$33:$B$776,T$119)+'СЕТ СН'!$I$11+СВЦЭМ!$D$10+'СЕТ СН'!$I$5-'СЕТ СН'!$I$21</f>
        <v>3609.9523988199999</v>
      </c>
      <c r="U146" s="36">
        <f>SUMIFS(СВЦЭМ!$D$33:$D$776,СВЦЭМ!$A$33:$A$776,$A146,СВЦЭМ!$B$33:$B$776,U$119)+'СЕТ СН'!$I$11+СВЦЭМ!$D$10+'СЕТ СН'!$I$5-'СЕТ СН'!$I$21</f>
        <v>3604.1087296400001</v>
      </c>
      <c r="V146" s="36">
        <f>SUMIFS(СВЦЭМ!$D$33:$D$776,СВЦЭМ!$A$33:$A$776,$A146,СВЦЭМ!$B$33:$B$776,V$119)+'СЕТ СН'!$I$11+СВЦЭМ!$D$10+'СЕТ СН'!$I$5-'СЕТ СН'!$I$21</f>
        <v>3603.8313257099999</v>
      </c>
      <c r="W146" s="36">
        <f>SUMIFS(СВЦЭМ!$D$33:$D$776,СВЦЭМ!$A$33:$A$776,$A146,СВЦЭМ!$B$33:$B$776,W$119)+'СЕТ СН'!$I$11+СВЦЭМ!$D$10+'СЕТ СН'!$I$5-'СЕТ СН'!$I$21</f>
        <v>3615.5443683200001</v>
      </c>
      <c r="X146" s="36">
        <f>SUMIFS(СВЦЭМ!$D$33:$D$776,СВЦЭМ!$A$33:$A$776,$A146,СВЦЭМ!$B$33:$B$776,X$119)+'СЕТ СН'!$I$11+СВЦЭМ!$D$10+'СЕТ СН'!$I$5-'СЕТ СН'!$I$21</f>
        <v>3633.8537412400001</v>
      </c>
      <c r="Y146" s="36">
        <f>SUMIFS(СВЦЭМ!$D$33:$D$776,СВЦЭМ!$A$33:$A$776,$A146,СВЦЭМ!$B$33:$B$776,Y$119)+'СЕТ СН'!$I$11+СВЦЭМ!$D$10+'СЕТ СН'!$I$5-'СЕТ СН'!$I$21</f>
        <v>3680.0916944099999</v>
      </c>
    </row>
    <row r="147" spans="1:27" ht="15.75" x14ac:dyDescent="0.2">
      <c r="A147" s="35">
        <f t="shared" si="3"/>
        <v>43493</v>
      </c>
      <c r="B147" s="36">
        <f>SUMIFS(СВЦЭМ!$D$33:$D$776,СВЦЭМ!$A$33:$A$776,$A147,СВЦЭМ!$B$33:$B$776,B$119)+'СЕТ СН'!$I$11+СВЦЭМ!$D$10+'СЕТ СН'!$I$5-'СЕТ СН'!$I$21</f>
        <v>3760.65682397</v>
      </c>
      <c r="C147" s="36">
        <f>SUMIFS(СВЦЭМ!$D$33:$D$776,СВЦЭМ!$A$33:$A$776,$A147,СВЦЭМ!$B$33:$B$776,C$119)+'СЕТ СН'!$I$11+СВЦЭМ!$D$10+'СЕТ СН'!$I$5-'СЕТ СН'!$I$21</f>
        <v>3786.4673216299998</v>
      </c>
      <c r="D147" s="36">
        <f>SUMIFS(СВЦЭМ!$D$33:$D$776,СВЦЭМ!$A$33:$A$776,$A147,СВЦЭМ!$B$33:$B$776,D$119)+'СЕТ СН'!$I$11+СВЦЭМ!$D$10+'СЕТ СН'!$I$5-'СЕТ СН'!$I$21</f>
        <v>3801.6867248499998</v>
      </c>
      <c r="E147" s="36">
        <f>SUMIFS(СВЦЭМ!$D$33:$D$776,СВЦЭМ!$A$33:$A$776,$A147,СВЦЭМ!$B$33:$B$776,E$119)+'СЕТ СН'!$I$11+СВЦЭМ!$D$10+'СЕТ СН'!$I$5-'СЕТ СН'!$I$21</f>
        <v>3809.5095344599999</v>
      </c>
      <c r="F147" s="36">
        <f>SUMIFS(СВЦЭМ!$D$33:$D$776,СВЦЭМ!$A$33:$A$776,$A147,СВЦЭМ!$B$33:$B$776,F$119)+'СЕТ СН'!$I$11+СВЦЭМ!$D$10+'СЕТ СН'!$I$5-'СЕТ СН'!$I$21</f>
        <v>3808.2101310399999</v>
      </c>
      <c r="G147" s="36">
        <f>SUMIFS(СВЦЭМ!$D$33:$D$776,СВЦЭМ!$A$33:$A$776,$A147,СВЦЭМ!$B$33:$B$776,G$119)+'СЕТ СН'!$I$11+СВЦЭМ!$D$10+'СЕТ СН'!$I$5-'СЕТ СН'!$I$21</f>
        <v>3790.0189965899999</v>
      </c>
      <c r="H147" s="36">
        <f>SUMIFS(СВЦЭМ!$D$33:$D$776,СВЦЭМ!$A$33:$A$776,$A147,СВЦЭМ!$B$33:$B$776,H$119)+'СЕТ СН'!$I$11+СВЦЭМ!$D$10+'СЕТ СН'!$I$5-'СЕТ СН'!$I$21</f>
        <v>3744.8780496499999</v>
      </c>
      <c r="I147" s="36">
        <f>SUMIFS(СВЦЭМ!$D$33:$D$776,СВЦЭМ!$A$33:$A$776,$A147,СВЦЭМ!$B$33:$B$776,I$119)+'СЕТ СН'!$I$11+СВЦЭМ!$D$10+'СЕТ СН'!$I$5-'СЕТ СН'!$I$21</f>
        <v>3675.0708323199997</v>
      </c>
      <c r="J147" s="36">
        <f>SUMIFS(СВЦЭМ!$D$33:$D$776,СВЦЭМ!$A$33:$A$776,$A147,СВЦЭМ!$B$33:$B$776,J$119)+'СЕТ СН'!$I$11+СВЦЭМ!$D$10+'СЕТ СН'!$I$5-'СЕТ СН'!$I$21</f>
        <v>3640.8623845900001</v>
      </c>
      <c r="K147" s="36">
        <f>SUMIFS(СВЦЭМ!$D$33:$D$776,СВЦЭМ!$A$33:$A$776,$A147,СВЦЭМ!$B$33:$B$776,K$119)+'СЕТ СН'!$I$11+СВЦЭМ!$D$10+'СЕТ СН'!$I$5-'СЕТ СН'!$I$21</f>
        <v>3643.4627069899998</v>
      </c>
      <c r="L147" s="36">
        <f>SUMIFS(СВЦЭМ!$D$33:$D$776,СВЦЭМ!$A$33:$A$776,$A147,СВЦЭМ!$B$33:$B$776,L$119)+'СЕТ СН'!$I$11+СВЦЭМ!$D$10+'СЕТ СН'!$I$5-'СЕТ СН'!$I$21</f>
        <v>3636.5973943700001</v>
      </c>
      <c r="M147" s="36">
        <f>SUMIFS(СВЦЭМ!$D$33:$D$776,СВЦЭМ!$A$33:$A$776,$A147,СВЦЭМ!$B$33:$B$776,M$119)+'СЕТ СН'!$I$11+СВЦЭМ!$D$10+'СЕТ СН'!$I$5-'СЕТ СН'!$I$21</f>
        <v>3630.6920065599998</v>
      </c>
      <c r="N147" s="36">
        <f>SUMIFS(СВЦЭМ!$D$33:$D$776,СВЦЭМ!$A$33:$A$776,$A147,СВЦЭМ!$B$33:$B$776,N$119)+'СЕТ СН'!$I$11+СВЦЭМ!$D$10+'СЕТ СН'!$I$5-'СЕТ СН'!$I$21</f>
        <v>3637.6880394599998</v>
      </c>
      <c r="O147" s="36">
        <f>SUMIFS(СВЦЭМ!$D$33:$D$776,СВЦЭМ!$A$33:$A$776,$A147,СВЦЭМ!$B$33:$B$776,O$119)+'СЕТ СН'!$I$11+СВЦЭМ!$D$10+'СЕТ СН'!$I$5-'СЕТ СН'!$I$21</f>
        <v>3635.5041642199999</v>
      </c>
      <c r="P147" s="36">
        <f>SUMIFS(СВЦЭМ!$D$33:$D$776,СВЦЭМ!$A$33:$A$776,$A147,СВЦЭМ!$B$33:$B$776,P$119)+'СЕТ СН'!$I$11+СВЦЭМ!$D$10+'СЕТ СН'!$I$5-'СЕТ СН'!$I$21</f>
        <v>3642.67281331</v>
      </c>
      <c r="Q147" s="36">
        <f>SUMIFS(СВЦЭМ!$D$33:$D$776,СВЦЭМ!$A$33:$A$776,$A147,СВЦЭМ!$B$33:$B$776,Q$119)+'СЕТ СН'!$I$11+СВЦЭМ!$D$10+'СЕТ СН'!$I$5-'СЕТ СН'!$I$21</f>
        <v>3651.6785056799999</v>
      </c>
      <c r="R147" s="36">
        <f>SUMIFS(СВЦЭМ!$D$33:$D$776,СВЦЭМ!$A$33:$A$776,$A147,СВЦЭМ!$B$33:$B$776,R$119)+'СЕТ СН'!$I$11+СВЦЭМ!$D$10+'СЕТ СН'!$I$5-'СЕТ СН'!$I$21</f>
        <v>3661.77479765</v>
      </c>
      <c r="S147" s="36">
        <f>SUMIFS(СВЦЭМ!$D$33:$D$776,СВЦЭМ!$A$33:$A$776,$A147,СВЦЭМ!$B$33:$B$776,S$119)+'СЕТ СН'!$I$11+СВЦЭМ!$D$10+'СЕТ СН'!$I$5-'СЕТ СН'!$I$21</f>
        <v>3654.5041676999999</v>
      </c>
      <c r="T147" s="36">
        <f>SUMIFS(СВЦЭМ!$D$33:$D$776,СВЦЭМ!$A$33:$A$776,$A147,СВЦЭМ!$B$33:$B$776,T$119)+'СЕТ СН'!$I$11+СВЦЭМ!$D$10+'СЕТ СН'!$I$5-'СЕТ СН'!$I$21</f>
        <v>3632.54699798</v>
      </c>
      <c r="U147" s="36">
        <f>SUMIFS(СВЦЭМ!$D$33:$D$776,СВЦЭМ!$A$33:$A$776,$A147,СВЦЭМ!$B$33:$B$776,U$119)+'СЕТ СН'!$I$11+СВЦЭМ!$D$10+'СЕТ СН'!$I$5-'СЕТ СН'!$I$21</f>
        <v>3629.7079524299998</v>
      </c>
      <c r="V147" s="36">
        <f>SUMIFS(СВЦЭМ!$D$33:$D$776,СВЦЭМ!$A$33:$A$776,$A147,СВЦЭМ!$B$33:$B$776,V$119)+'СЕТ СН'!$I$11+СВЦЭМ!$D$10+'СЕТ СН'!$I$5-'СЕТ СН'!$I$21</f>
        <v>3633.8410837000001</v>
      </c>
      <c r="W147" s="36">
        <f>SUMIFS(СВЦЭМ!$D$33:$D$776,СВЦЭМ!$A$33:$A$776,$A147,СВЦЭМ!$B$33:$B$776,W$119)+'СЕТ СН'!$I$11+СВЦЭМ!$D$10+'СЕТ СН'!$I$5-'СЕТ СН'!$I$21</f>
        <v>3635.3056228699998</v>
      </c>
      <c r="X147" s="36">
        <f>SUMIFS(СВЦЭМ!$D$33:$D$776,СВЦЭМ!$A$33:$A$776,$A147,СВЦЭМ!$B$33:$B$776,X$119)+'СЕТ СН'!$I$11+СВЦЭМ!$D$10+'СЕТ СН'!$I$5-'СЕТ СН'!$I$21</f>
        <v>3634.7758051700002</v>
      </c>
      <c r="Y147" s="36">
        <f>SUMIFS(СВЦЭМ!$D$33:$D$776,СВЦЭМ!$A$33:$A$776,$A147,СВЦЭМ!$B$33:$B$776,Y$119)+'СЕТ СН'!$I$11+СВЦЭМ!$D$10+'СЕТ СН'!$I$5-'СЕТ СН'!$I$21</f>
        <v>3680.1265055599997</v>
      </c>
    </row>
    <row r="148" spans="1:27" ht="15.75" x14ac:dyDescent="0.2">
      <c r="A148" s="35">
        <f t="shared" si="3"/>
        <v>43494</v>
      </c>
      <c r="B148" s="36">
        <f>SUMIFS(СВЦЭМ!$D$33:$D$776,СВЦЭМ!$A$33:$A$776,$A148,СВЦЭМ!$B$33:$B$776,B$119)+'СЕТ СН'!$I$11+СВЦЭМ!$D$10+'СЕТ СН'!$I$5-'СЕТ СН'!$I$21</f>
        <v>3765.8706684099998</v>
      </c>
      <c r="C148" s="36">
        <f>SUMIFS(СВЦЭМ!$D$33:$D$776,СВЦЭМ!$A$33:$A$776,$A148,СВЦЭМ!$B$33:$B$776,C$119)+'СЕТ СН'!$I$11+СВЦЭМ!$D$10+'СЕТ СН'!$I$5-'СЕТ СН'!$I$21</f>
        <v>3795.0042384999997</v>
      </c>
      <c r="D148" s="36">
        <f>SUMIFS(СВЦЭМ!$D$33:$D$776,СВЦЭМ!$A$33:$A$776,$A148,СВЦЭМ!$B$33:$B$776,D$119)+'СЕТ СН'!$I$11+СВЦЭМ!$D$10+'СЕТ СН'!$I$5-'СЕТ СН'!$I$21</f>
        <v>3802.2594163999997</v>
      </c>
      <c r="E148" s="36">
        <f>SUMIFS(СВЦЭМ!$D$33:$D$776,СВЦЭМ!$A$33:$A$776,$A148,СВЦЭМ!$B$33:$B$776,E$119)+'СЕТ СН'!$I$11+СВЦЭМ!$D$10+'СЕТ СН'!$I$5-'СЕТ СН'!$I$21</f>
        <v>3798.25831655</v>
      </c>
      <c r="F148" s="36">
        <f>SUMIFS(СВЦЭМ!$D$33:$D$776,СВЦЭМ!$A$33:$A$776,$A148,СВЦЭМ!$B$33:$B$776,F$119)+'СЕТ СН'!$I$11+СВЦЭМ!$D$10+'СЕТ СН'!$I$5-'СЕТ СН'!$I$21</f>
        <v>3796.6486046099999</v>
      </c>
      <c r="G148" s="36">
        <f>SUMIFS(СВЦЭМ!$D$33:$D$776,СВЦЭМ!$A$33:$A$776,$A148,СВЦЭМ!$B$33:$B$776,G$119)+'СЕТ СН'!$I$11+СВЦЭМ!$D$10+'СЕТ СН'!$I$5-'СЕТ СН'!$I$21</f>
        <v>3780.7074819099998</v>
      </c>
      <c r="H148" s="36">
        <f>SUMIFS(СВЦЭМ!$D$33:$D$776,СВЦЭМ!$A$33:$A$776,$A148,СВЦЭМ!$B$33:$B$776,H$119)+'СЕТ СН'!$I$11+СВЦЭМ!$D$10+'СЕТ СН'!$I$5-'СЕТ СН'!$I$21</f>
        <v>3741.2319373800001</v>
      </c>
      <c r="I148" s="36">
        <f>SUMIFS(СВЦЭМ!$D$33:$D$776,СВЦЭМ!$A$33:$A$776,$A148,СВЦЭМ!$B$33:$B$776,I$119)+'СЕТ СН'!$I$11+СВЦЭМ!$D$10+'СЕТ СН'!$I$5-'СЕТ СН'!$I$21</f>
        <v>3676.6045755999999</v>
      </c>
      <c r="J148" s="36">
        <f>SUMIFS(СВЦЭМ!$D$33:$D$776,СВЦЭМ!$A$33:$A$776,$A148,СВЦЭМ!$B$33:$B$776,J$119)+'СЕТ СН'!$I$11+СВЦЭМ!$D$10+'СЕТ СН'!$I$5-'СЕТ СН'!$I$21</f>
        <v>3615.4684792399999</v>
      </c>
      <c r="K148" s="36">
        <f>SUMIFS(СВЦЭМ!$D$33:$D$776,СВЦЭМ!$A$33:$A$776,$A148,СВЦЭМ!$B$33:$B$776,K$119)+'СЕТ СН'!$I$11+СВЦЭМ!$D$10+'СЕТ СН'!$I$5-'СЕТ СН'!$I$21</f>
        <v>3606.8996408399998</v>
      </c>
      <c r="L148" s="36">
        <f>SUMIFS(СВЦЭМ!$D$33:$D$776,СВЦЭМ!$A$33:$A$776,$A148,СВЦЭМ!$B$33:$B$776,L$119)+'СЕТ СН'!$I$11+СВЦЭМ!$D$10+'СЕТ СН'!$I$5-'СЕТ СН'!$I$21</f>
        <v>3609.03371152</v>
      </c>
      <c r="M148" s="36">
        <f>SUMIFS(СВЦЭМ!$D$33:$D$776,СВЦЭМ!$A$33:$A$776,$A148,СВЦЭМ!$B$33:$B$776,M$119)+'СЕТ СН'!$I$11+СВЦЭМ!$D$10+'СЕТ СН'!$I$5-'СЕТ СН'!$I$21</f>
        <v>3617.7540807999999</v>
      </c>
      <c r="N148" s="36">
        <f>SUMIFS(СВЦЭМ!$D$33:$D$776,СВЦЭМ!$A$33:$A$776,$A148,СВЦЭМ!$B$33:$B$776,N$119)+'СЕТ СН'!$I$11+СВЦЭМ!$D$10+'СЕТ СН'!$I$5-'СЕТ СН'!$I$21</f>
        <v>3628.2954942199999</v>
      </c>
      <c r="O148" s="36">
        <f>SUMIFS(СВЦЭМ!$D$33:$D$776,СВЦЭМ!$A$33:$A$776,$A148,СВЦЭМ!$B$33:$B$776,O$119)+'СЕТ СН'!$I$11+СВЦЭМ!$D$10+'СЕТ СН'!$I$5-'СЕТ СН'!$I$21</f>
        <v>3634.4547431000001</v>
      </c>
      <c r="P148" s="36">
        <f>SUMIFS(СВЦЭМ!$D$33:$D$776,СВЦЭМ!$A$33:$A$776,$A148,СВЦЭМ!$B$33:$B$776,P$119)+'СЕТ СН'!$I$11+СВЦЭМ!$D$10+'СЕТ СН'!$I$5-'СЕТ СН'!$I$21</f>
        <v>3643.2363260399998</v>
      </c>
      <c r="Q148" s="36">
        <f>SUMIFS(СВЦЭМ!$D$33:$D$776,СВЦЭМ!$A$33:$A$776,$A148,СВЦЭМ!$B$33:$B$776,Q$119)+'СЕТ СН'!$I$11+СВЦЭМ!$D$10+'СЕТ СН'!$I$5-'СЕТ СН'!$I$21</f>
        <v>3662.3117446900001</v>
      </c>
      <c r="R148" s="36">
        <f>SUMIFS(СВЦЭМ!$D$33:$D$776,СВЦЭМ!$A$33:$A$776,$A148,СВЦЭМ!$B$33:$B$776,R$119)+'СЕТ СН'!$I$11+СВЦЭМ!$D$10+'СЕТ СН'!$I$5-'СЕТ СН'!$I$21</f>
        <v>3660.9008466599998</v>
      </c>
      <c r="S148" s="36">
        <f>SUMIFS(СВЦЭМ!$D$33:$D$776,СВЦЭМ!$A$33:$A$776,$A148,СВЦЭМ!$B$33:$B$776,S$119)+'СЕТ СН'!$I$11+СВЦЭМ!$D$10+'СЕТ СН'!$I$5-'СЕТ СН'!$I$21</f>
        <v>3643.0702649099999</v>
      </c>
      <c r="T148" s="36">
        <f>SUMIFS(СВЦЭМ!$D$33:$D$776,СВЦЭМ!$A$33:$A$776,$A148,СВЦЭМ!$B$33:$B$776,T$119)+'СЕТ СН'!$I$11+СВЦЭМ!$D$10+'СЕТ СН'!$I$5-'СЕТ СН'!$I$21</f>
        <v>3622.4940895599998</v>
      </c>
      <c r="U148" s="36">
        <f>SUMIFS(СВЦЭМ!$D$33:$D$776,СВЦЭМ!$A$33:$A$776,$A148,СВЦЭМ!$B$33:$B$776,U$119)+'СЕТ СН'!$I$11+СВЦЭМ!$D$10+'СЕТ СН'!$I$5-'СЕТ СН'!$I$21</f>
        <v>3624.2481278499999</v>
      </c>
      <c r="V148" s="36">
        <f>SUMIFS(СВЦЭМ!$D$33:$D$776,СВЦЭМ!$A$33:$A$776,$A148,СВЦЭМ!$B$33:$B$776,V$119)+'СЕТ СН'!$I$11+СВЦЭМ!$D$10+'СЕТ СН'!$I$5-'СЕТ СН'!$I$21</f>
        <v>3643.2917542800001</v>
      </c>
      <c r="W148" s="36">
        <f>SUMIFS(СВЦЭМ!$D$33:$D$776,СВЦЭМ!$A$33:$A$776,$A148,СВЦЭМ!$B$33:$B$776,W$119)+'СЕТ СН'!$I$11+СВЦЭМ!$D$10+'СЕТ СН'!$I$5-'СЕТ СН'!$I$21</f>
        <v>3643.3011031199999</v>
      </c>
      <c r="X148" s="36">
        <f>SUMIFS(СВЦЭМ!$D$33:$D$776,СВЦЭМ!$A$33:$A$776,$A148,СВЦЭМ!$B$33:$B$776,X$119)+'СЕТ СН'!$I$11+СВЦЭМ!$D$10+'СЕТ СН'!$I$5-'СЕТ СН'!$I$21</f>
        <v>3640.6964174899999</v>
      </c>
      <c r="Y148" s="36">
        <f>SUMIFS(СВЦЭМ!$D$33:$D$776,СВЦЭМ!$A$33:$A$776,$A148,СВЦЭМ!$B$33:$B$776,Y$119)+'СЕТ СН'!$I$11+СВЦЭМ!$D$10+'СЕТ СН'!$I$5-'СЕТ СН'!$I$21</f>
        <v>3685.1911583900001</v>
      </c>
    </row>
    <row r="149" spans="1:27" ht="15.75" x14ac:dyDescent="0.2">
      <c r="A149" s="35">
        <f t="shared" si="3"/>
        <v>43495</v>
      </c>
      <c r="B149" s="36">
        <f>SUMIFS(СВЦЭМ!$D$33:$D$776,СВЦЭМ!$A$33:$A$776,$A149,СВЦЭМ!$B$33:$B$776,B$119)+'СЕТ СН'!$I$11+СВЦЭМ!$D$10+'СЕТ СН'!$I$5-'СЕТ СН'!$I$21</f>
        <v>3747.7217489999998</v>
      </c>
      <c r="C149" s="36">
        <f>SUMIFS(СВЦЭМ!$D$33:$D$776,СВЦЭМ!$A$33:$A$776,$A149,СВЦЭМ!$B$33:$B$776,C$119)+'СЕТ СН'!$I$11+СВЦЭМ!$D$10+'СЕТ СН'!$I$5-'СЕТ СН'!$I$21</f>
        <v>3763.4163687800001</v>
      </c>
      <c r="D149" s="36">
        <f>SUMIFS(СВЦЭМ!$D$33:$D$776,СВЦЭМ!$A$33:$A$776,$A149,СВЦЭМ!$B$33:$B$776,D$119)+'СЕТ СН'!$I$11+СВЦЭМ!$D$10+'СЕТ СН'!$I$5-'СЕТ СН'!$I$21</f>
        <v>3777.6338040599999</v>
      </c>
      <c r="E149" s="36">
        <f>SUMIFS(СВЦЭМ!$D$33:$D$776,СВЦЭМ!$A$33:$A$776,$A149,СВЦЭМ!$B$33:$B$776,E$119)+'СЕТ СН'!$I$11+СВЦЭМ!$D$10+'СЕТ СН'!$I$5-'СЕТ СН'!$I$21</f>
        <v>3775.3995979000001</v>
      </c>
      <c r="F149" s="36">
        <f>SUMIFS(СВЦЭМ!$D$33:$D$776,СВЦЭМ!$A$33:$A$776,$A149,СВЦЭМ!$B$33:$B$776,F$119)+'СЕТ СН'!$I$11+СВЦЭМ!$D$10+'СЕТ СН'!$I$5-'СЕТ СН'!$I$21</f>
        <v>3767.10819864</v>
      </c>
      <c r="G149" s="36">
        <f>SUMIFS(СВЦЭМ!$D$33:$D$776,СВЦЭМ!$A$33:$A$776,$A149,СВЦЭМ!$B$33:$B$776,G$119)+'СЕТ СН'!$I$11+СВЦЭМ!$D$10+'СЕТ СН'!$I$5-'СЕТ СН'!$I$21</f>
        <v>3759.4194171499998</v>
      </c>
      <c r="H149" s="36">
        <f>SUMIFS(СВЦЭМ!$D$33:$D$776,СВЦЭМ!$A$33:$A$776,$A149,СВЦЭМ!$B$33:$B$776,H$119)+'СЕТ СН'!$I$11+СВЦЭМ!$D$10+'СЕТ СН'!$I$5-'СЕТ СН'!$I$21</f>
        <v>3724.9456056199997</v>
      </c>
      <c r="I149" s="36">
        <f>SUMIFS(СВЦЭМ!$D$33:$D$776,СВЦЭМ!$A$33:$A$776,$A149,СВЦЭМ!$B$33:$B$776,I$119)+'СЕТ СН'!$I$11+СВЦЭМ!$D$10+'СЕТ СН'!$I$5-'СЕТ СН'!$I$21</f>
        <v>3665.9089187099999</v>
      </c>
      <c r="J149" s="36">
        <f>SUMIFS(СВЦЭМ!$D$33:$D$776,СВЦЭМ!$A$33:$A$776,$A149,СВЦЭМ!$B$33:$B$776,J$119)+'СЕТ СН'!$I$11+СВЦЭМ!$D$10+'СЕТ СН'!$I$5-'СЕТ СН'!$I$21</f>
        <v>3615.3286501000002</v>
      </c>
      <c r="K149" s="36">
        <f>SUMIFS(СВЦЭМ!$D$33:$D$776,СВЦЭМ!$A$33:$A$776,$A149,СВЦЭМ!$B$33:$B$776,K$119)+'СЕТ СН'!$I$11+СВЦЭМ!$D$10+'СЕТ СН'!$I$5-'СЕТ СН'!$I$21</f>
        <v>3617.2718328000001</v>
      </c>
      <c r="L149" s="36">
        <f>SUMIFS(СВЦЭМ!$D$33:$D$776,СВЦЭМ!$A$33:$A$776,$A149,СВЦЭМ!$B$33:$B$776,L$119)+'СЕТ СН'!$I$11+СВЦЭМ!$D$10+'СЕТ СН'!$I$5-'СЕТ СН'!$I$21</f>
        <v>3628.1266663799997</v>
      </c>
      <c r="M149" s="36">
        <f>SUMIFS(СВЦЭМ!$D$33:$D$776,СВЦЭМ!$A$33:$A$776,$A149,СВЦЭМ!$B$33:$B$776,M$119)+'СЕТ СН'!$I$11+СВЦЭМ!$D$10+'СЕТ СН'!$I$5-'СЕТ СН'!$I$21</f>
        <v>3640.5160301300002</v>
      </c>
      <c r="N149" s="36">
        <f>SUMIFS(СВЦЭМ!$D$33:$D$776,СВЦЭМ!$A$33:$A$776,$A149,СВЦЭМ!$B$33:$B$776,N$119)+'СЕТ СН'!$I$11+СВЦЭМ!$D$10+'СЕТ СН'!$I$5-'СЕТ СН'!$I$21</f>
        <v>3650.3315269899999</v>
      </c>
      <c r="O149" s="36">
        <f>SUMIFS(СВЦЭМ!$D$33:$D$776,СВЦЭМ!$A$33:$A$776,$A149,СВЦЭМ!$B$33:$B$776,O$119)+'СЕТ СН'!$I$11+СВЦЭМ!$D$10+'СЕТ СН'!$I$5-'СЕТ СН'!$I$21</f>
        <v>3635.9644233499998</v>
      </c>
      <c r="P149" s="36">
        <f>SUMIFS(СВЦЭМ!$D$33:$D$776,СВЦЭМ!$A$33:$A$776,$A149,СВЦЭМ!$B$33:$B$776,P$119)+'СЕТ СН'!$I$11+СВЦЭМ!$D$10+'СЕТ СН'!$I$5-'СЕТ СН'!$I$21</f>
        <v>3635.6122991699999</v>
      </c>
      <c r="Q149" s="36">
        <f>SUMIFS(СВЦЭМ!$D$33:$D$776,СВЦЭМ!$A$33:$A$776,$A149,СВЦЭМ!$B$33:$B$776,Q$119)+'СЕТ СН'!$I$11+СВЦЭМ!$D$10+'СЕТ СН'!$I$5-'СЕТ СН'!$I$21</f>
        <v>3642.5317711600001</v>
      </c>
      <c r="R149" s="36">
        <f>SUMIFS(СВЦЭМ!$D$33:$D$776,СВЦЭМ!$A$33:$A$776,$A149,СВЦЭМ!$B$33:$B$776,R$119)+'СЕТ СН'!$I$11+СВЦЭМ!$D$10+'СЕТ СН'!$I$5-'СЕТ СН'!$I$21</f>
        <v>3646.1188985700001</v>
      </c>
      <c r="S149" s="36">
        <f>SUMIFS(СВЦЭМ!$D$33:$D$776,СВЦЭМ!$A$33:$A$776,$A149,СВЦЭМ!$B$33:$B$776,S$119)+'СЕТ СН'!$I$11+СВЦЭМ!$D$10+'СЕТ СН'!$I$5-'СЕТ СН'!$I$21</f>
        <v>3631.8361844400001</v>
      </c>
      <c r="T149" s="36">
        <f>SUMIFS(СВЦЭМ!$D$33:$D$776,СВЦЭМ!$A$33:$A$776,$A149,СВЦЭМ!$B$33:$B$776,T$119)+'СЕТ СН'!$I$11+СВЦЭМ!$D$10+'СЕТ СН'!$I$5-'СЕТ СН'!$I$21</f>
        <v>3614.83110489</v>
      </c>
      <c r="U149" s="36">
        <f>SUMIFS(СВЦЭМ!$D$33:$D$776,СВЦЭМ!$A$33:$A$776,$A149,СВЦЭМ!$B$33:$B$776,U$119)+'СЕТ СН'!$I$11+СВЦЭМ!$D$10+'СЕТ СН'!$I$5-'СЕТ СН'!$I$21</f>
        <v>3611.92634086</v>
      </c>
      <c r="V149" s="36">
        <f>SUMIFS(СВЦЭМ!$D$33:$D$776,СВЦЭМ!$A$33:$A$776,$A149,СВЦЭМ!$B$33:$B$776,V$119)+'СЕТ СН'!$I$11+СВЦЭМ!$D$10+'СЕТ СН'!$I$5-'СЕТ СН'!$I$21</f>
        <v>3621.1107521200001</v>
      </c>
      <c r="W149" s="36">
        <f>SUMIFS(СВЦЭМ!$D$33:$D$776,СВЦЭМ!$A$33:$A$776,$A149,СВЦЭМ!$B$33:$B$776,W$119)+'СЕТ СН'!$I$11+СВЦЭМ!$D$10+'СЕТ СН'!$I$5-'СЕТ СН'!$I$21</f>
        <v>3628.6181853999997</v>
      </c>
      <c r="X149" s="36">
        <f>SUMIFS(СВЦЭМ!$D$33:$D$776,СВЦЭМ!$A$33:$A$776,$A149,СВЦЭМ!$B$33:$B$776,X$119)+'СЕТ СН'!$I$11+СВЦЭМ!$D$10+'СЕТ СН'!$I$5-'СЕТ СН'!$I$21</f>
        <v>3627.7295366099997</v>
      </c>
      <c r="Y149" s="36">
        <f>SUMIFS(СВЦЭМ!$D$33:$D$776,СВЦЭМ!$A$33:$A$776,$A149,СВЦЭМ!$B$33:$B$776,Y$119)+'СЕТ СН'!$I$11+СВЦЭМ!$D$10+'СЕТ СН'!$I$5-'СЕТ СН'!$I$21</f>
        <v>3674.2390260799998</v>
      </c>
    </row>
    <row r="150" spans="1:27" ht="15.75" x14ac:dyDescent="0.2">
      <c r="A150" s="35">
        <f t="shared" si="3"/>
        <v>43496</v>
      </c>
      <c r="B150" s="36">
        <f>SUMIFS(СВЦЭМ!$D$33:$D$776,СВЦЭМ!$A$33:$A$776,$A150,СВЦЭМ!$B$33:$B$776,B$119)+'СЕТ СН'!$I$11+СВЦЭМ!$D$10+'СЕТ СН'!$I$5-'СЕТ СН'!$I$21</f>
        <v>3752.3722249799998</v>
      </c>
      <c r="C150" s="36">
        <f>SUMIFS(СВЦЭМ!$D$33:$D$776,СВЦЭМ!$A$33:$A$776,$A150,СВЦЭМ!$B$33:$B$776,C$119)+'СЕТ СН'!$I$11+СВЦЭМ!$D$10+'СЕТ СН'!$I$5-'СЕТ СН'!$I$21</f>
        <v>3793.0009117299996</v>
      </c>
      <c r="D150" s="36">
        <f>SUMIFS(СВЦЭМ!$D$33:$D$776,СВЦЭМ!$A$33:$A$776,$A150,СВЦЭМ!$B$33:$B$776,D$119)+'СЕТ СН'!$I$11+СВЦЭМ!$D$10+'СЕТ СН'!$I$5-'СЕТ СН'!$I$21</f>
        <v>3794.36404941</v>
      </c>
      <c r="E150" s="36">
        <f>SUMIFS(СВЦЭМ!$D$33:$D$776,СВЦЭМ!$A$33:$A$776,$A150,СВЦЭМ!$B$33:$B$776,E$119)+'СЕТ СН'!$I$11+СВЦЭМ!$D$10+'СЕТ СН'!$I$5-'СЕТ СН'!$I$21</f>
        <v>3794.7883384500001</v>
      </c>
      <c r="F150" s="36">
        <f>SUMIFS(СВЦЭМ!$D$33:$D$776,СВЦЭМ!$A$33:$A$776,$A150,СВЦЭМ!$B$33:$B$776,F$119)+'СЕТ СН'!$I$11+СВЦЭМ!$D$10+'СЕТ СН'!$I$5-'СЕТ СН'!$I$21</f>
        <v>3790.4481483</v>
      </c>
      <c r="G150" s="36">
        <f>SUMIFS(СВЦЭМ!$D$33:$D$776,СВЦЭМ!$A$33:$A$776,$A150,СВЦЭМ!$B$33:$B$776,G$119)+'СЕТ СН'!$I$11+СВЦЭМ!$D$10+'СЕТ СН'!$I$5-'СЕТ СН'!$I$21</f>
        <v>3770.0448277999999</v>
      </c>
      <c r="H150" s="36">
        <f>SUMIFS(СВЦЭМ!$D$33:$D$776,СВЦЭМ!$A$33:$A$776,$A150,СВЦЭМ!$B$33:$B$776,H$119)+'СЕТ СН'!$I$11+СВЦЭМ!$D$10+'СЕТ СН'!$I$5-'СЕТ СН'!$I$21</f>
        <v>3720.4193653100001</v>
      </c>
      <c r="I150" s="36">
        <f>SUMIFS(СВЦЭМ!$D$33:$D$776,СВЦЭМ!$A$33:$A$776,$A150,СВЦЭМ!$B$33:$B$776,I$119)+'СЕТ СН'!$I$11+СВЦЭМ!$D$10+'СЕТ СН'!$I$5-'СЕТ СН'!$I$21</f>
        <v>3677.5365955400002</v>
      </c>
      <c r="J150" s="36">
        <f>SUMIFS(СВЦЭМ!$D$33:$D$776,СВЦЭМ!$A$33:$A$776,$A150,СВЦЭМ!$B$33:$B$776,J$119)+'СЕТ СН'!$I$11+СВЦЭМ!$D$10+'СЕТ СН'!$I$5-'СЕТ СН'!$I$21</f>
        <v>3620.8661191800002</v>
      </c>
      <c r="K150" s="36">
        <f>SUMIFS(СВЦЭМ!$D$33:$D$776,СВЦЭМ!$A$33:$A$776,$A150,СВЦЭМ!$B$33:$B$776,K$119)+'СЕТ СН'!$I$11+СВЦЭМ!$D$10+'СЕТ СН'!$I$5-'СЕТ СН'!$I$21</f>
        <v>3615.22637867</v>
      </c>
      <c r="L150" s="36">
        <f>SUMIFS(СВЦЭМ!$D$33:$D$776,СВЦЭМ!$A$33:$A$776,$A150,СВЦЭМ!$B$33:$B$776,L$119)+'СЕТ СН'!$I$11+СВЦЭМ!$D$10+'СЕТ СН'!$I$5-'СЕТ СН'!$I$21</f>
        <v>3614.9460002000001</v>
      </c>
      <c r="M150" s="36">
        <f>SUMIFS(СВЦЭМ!$D$33:$D$776,СВЦЭМ!$A$33:$A$776,$A150,СВЦЭМ!$B$33:$B$776,M$119)+'СЕТ СН'!$I$11+СВЦЭМ!$D$10+'СЕТ СН'!$I$5-'СЕТ СН'!$I$21</f>
        <v>3631.2684465299999</v>
      </c>
      <c r="N150" s="36">
        <f>SUMIFS(СВЦЭМ!$D$33:$D$776,СВЦЭМ!$A$33:$A$776,$A150,СВЦЭМ!$B$33:$B$776,N$119)+'СЕТ СН'!$I$11+СВЦЭМ!$D$10+'СЕТ СН'!$I$5-'СЕТ СН'!$I$21</f>
        <v>3638.9999219599999</v>
      </c>
      <c r="O150" s="36">
        <f>SUMIFS(СВЦЭМ!$D$33:$D$776,СВЦЭМ!$A$33:$A$776,$A150,СВЦЭМ!$B$33:$B$776,O$119)+'СЕТ СН'!$I$11+СВЦЭМ!$D$10+'СЕТ СН'!$I$5-'СЕТ СН'!$I$21</f>
        <v>3626.8704275199998</v>
      </c>
      <c r="P150" s="36">
        <f>SUMIFS(СВЦЭМ!$D$33:$D$776,СВЦЭМ!$A$33:$A$776,$A150,СВЦЭМ!$B$33:$B$776,P$119)+'СЕТ СН'!$I$11+СВЦЭМ!$D$10+'СЕТ СН'!$I$5-'СЕТ СН'!$I$21</f>
        <v>3633.57966876</v>
      </c>
      <c r="Q150" s="36">
        <f>SUMIFS(СВЦЭМ!$D$33:$D$776,СВЦЭМ!$A$33:$A$776,$A150,СВЦЭМ!$B$33:$B$776,Q$119)+'СЕТ СН'!$I$11+СВЦЭМ!$D$10+'СЕТ СН'!$I$5-'СЕТ СН'!$I$21</f>
        <v>3645.1977980299998</v>
      </c>
      <c r="R150" s="36">
        <f>SUMIFS(СВЦЭМ!$D$33:$D$776,СВЦЭМ!$A$33:$A$776,$A150,СВЦЭМ!$B$33:$B$776,R$119)+'СЕТ СН'!$I$11+СВЦЭМ!$D$10+'СЕТ СН'!$I$5-'СЕТ СН'!$I$21</f>
        <v>3646.0389386799998</v>
      </c>
      <c r="S150" s="36">
        <f>SUMIFS(СВЦЭМ!$D$33:$D$776,СВЦЭМ!$A$33:$A$776,$A150,СВЦЭМ!$B$33:$B$776,S$119)+'СЕТ СН'!$I$11+СВЦЭМ!$D$10+'СЕТ СН'!$I$5-'СЕТ СН'!$I$21</f>
        <v>3636.3260097299999</v>
      </c>
      <c r="T150" s="36">
        <f>SUMIFS(СВЦЭМ!$D$33:$D$776,СВЦЭМ!$A$33:$A$776,$A150,СВЦЭМ!$B$33:$B$776,T$119)+'СЕТ СН'!$I$11+СВЦЭМ!$D$10+'СЕТ СН'!$I$5-'СЕТ СН'!$I$21</f>
        <v>3623.5689570099998</v>
      </c>
      <c r="U150" s="36">
        <f>SUMIFS(СВЦЭМ!$D$33:$D$776,СВЦЭМ!$A$33:$A$776,$A150,СВЦЭМ!$B$33:$B$776,U$119)+'СЕТ СН'!$I$11+СВЦЭМ!$D$10+'СЕТ СН'!$I$5-'СЕТ СН'!$I$21</f>
        <v>3621.1376614599999</v>
      </c>
      <c r="V150" s="36">
        <f>SUMIFS(СВЦЭМ!$D$33:$D$776,СВЦЭМ!$A$33:$A$776,$A150,СВЦЭМ!$B$33:$B$776,V$119)+'СЕТ СН'!$I$11+СВЦЭМ!$D$10+'СЕТ СН'!$I$5-'СЕТ СН'!$I$21</f>
        <v>3638.6134401999998</v>
      </c>
      <c r="W150" s="36">
        <f>SUMIFS(СВЦЭМ!$D$33:$D$776,СВЦЭМ!$A$33:$A$776,$A150,СВЦЭМ!$B$33:$B$776,W$119)+'СЕТ СН'!$I$11+СВЦЭМ!$D$10+'СЕТ СН'!$I$5-'СЕТ СН'!$I$21</f>
        <v>3659.4565032700002</v>
      </c>
      <c r="X150" s="36">
        <f>SUMIFS(СВЦЭМ!$D$33:$D$776,СВЦЭМ!$A$33:$A$776,$A150,СВЦЭМ!$B$33:$B$776,X$119)+'СЕТ СН'!$I$11+СВЦЭМ!$D$10+'СЕТ СН'!$I$5-'СЕТ СН'!$I$21</f>
        <v>3663.4160036399999</v>
      </c>
      <c r="Y150" s="36">
        <f>SUMIFS(СВЦЭМ!$D$33:$D$776,СВЦЭМ!$A$33:$A$776,$A150,СВЦЭМ!$B$33:$B$776,Y$119)+'СЕТ СН'!$I$11+СВЦЭМ!$D$10+'СЕТ СН'!$I$5-'СЕТ СН'!$I$21</f>
        <v>3693.1157395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172</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01.01.2019</v>
      </c>
      <c r="B156" s="36">
        <f>SUMIFS(СВЦЭМ!$E$33:$E$776,СВЦЭМ!$A$33:$A$776,$A156,СВЦЭМ!$B$33:$B$776,B$155)+'СЕТ СН'!$F$12</f>
        <v>159.51338806000001</v>
      </c>
      <c r="C156" s="36">
        <f>SUMIFS(СВЦЭМ!$E$33:$E$776,СВЦЭМ!$A$33:$A$776,$A156,СВЦЭМ!$B$33:$B$776,C$155)+'СЕТ СН'!$F$12</f>
        <v>171.56076247999999</v>
      </c>
      <c r="D156" s="36">
        <f>SUMIFS(СВЦЭМ!$E$33:$E$776,СВЦЭМ!$A$33:$A$776,$A156,СВЦЭМ!$B$33:$B$776,D$155)+'СЕТ СН'!$F$12</f>
        <v>182.11560824</v>
      </c>
      <c r="E156" s="36">
        <f>SUMIFS(СВЦЭМ!$E$33:$E$776,СВЦЭМ!$A$33:$A$776,$A156,СВЦЭМ!$B$33:$B$776,E$155)+'СЕТ СН'!$F$12</f>
        <v>184.497356</v>
      </c>
      <c r="F156" s="36">
        <f>SUMIFS(СВЦЭМ!$E$33:$E$776,СВЦЭМ!$A$33:$A$776,$A156,СВЦЭМ!$B$33:$B$776,F$155)+'СЕТ СН'!$F$12</f>
        <v>185.63475815000001</v>
      </c>
      <c r="G156" s="36">
        <f>SUMIFS(СВЦЭМ!$E$33:$E$776,СВЦЭМ!$A$33:$A$776,$A156,СВЦЭМ!$B$33:$B$776,G$155)+'СЕТ СН'!$F$12</f>
        <v>185.70981799</v>
      </c>
      <c r="H156" s="36">
        <f>SUMIFS(СВЦЭМ!$E$33:$E$776,СВЦЭМ!$A$33:$A$776,$A156,СВЦЭМ!$B$33:$B$776,H$155)+'СЕТ СН'!$F$12</f>
        <v>187.00865193999999</v>
      </c>
      <c r="I156" s="36">
        <f>SUMIFS(СВЦЭМ!$E$33:$E$776,СВЦЭМ!$A$33:$A$776,$A156,СВЦЭМ!$B$33:$B$776,I$155)+'СЕТ СН'!$F$12</f>
        <v>185.4601566</v>
      </c>
      <c r="J156" s="36">
        <f>SUMIFS(СВЦЭМ!$E$33:$E$776,СВЦЭМ!$A$33:$A$776,$A156,СВЦЭМ!$B$33:$B$776,J$155)+'СЕТ СН'!$F$12</f>
        <v>185.71217601000001</v>
      </c>
      <c r="K156" s="36">
        <f>SUMIFS(СВЦЭМ!$E$33:$E$776,СВЦЭМ!$A$33:$A$776,$A156,СВЦЭМ!$B$33:$B$776,K$155)+'СЕТ СН'!$F$12</f>
        <v>182.97770985</v>
      </c>
      <c r="L156" s="36">
        <f>SUMIFS(СВЦЭМ!$E$33:$E$776,СВЦЭМ!$A$33:$A$776,$A156,СВЦЭМ!$B$33:$B$776,L$155)+'СЕТ СН'!$F$12</f>
        <v>177.93416776000001</v>
      </c>
      <c r="M156" s="36">
        <f>SUMIFS(СВЦЭМ!$E$33:$E$776,СВЦЭМ!$A$33:$A$776,$A156,СВЦЭМ!$B$33:$B$776,M$155)+'СЕТ СН'!$F$12</f>
        <v>176.65809553</v>
      </c>
      <c r="N156" s="36">
        <f>SUMIFS(СВЦЭМ!$E$33:$E$776,СВЦЭМ!$A$33:$A$776,$A156,СВЦЭМ!$B$33:$B$776,N$155)+'СЕТ СН'!$F$12</f>
        <v>173.65248081999999</v>
      </c>
      <c r="O156" s="36">
        <f>SUMIFS(СВЦЭМ!$E$33:$E$776,СВЦЭМ!$A$33:$A$776,$A156,СВЦЭМ!$B$33:$B$776,O$155)+'СЕТ СН'!$F$12</f>
        <v>173.68481466</v>
      </c>
      <c r="P156" s="36">
        <f>SUMIFS(СВЦЭМ!$E$33:$E$776,СВЦЭМ!$A$33:$A$776,$A156,СВЦЭМ!$B$33:$B$776,P$155)+'СЕТ СН'!$F$12</f>
        <v>175.17491444999999</v>
      </c>
      <c r="Q156" s="36">
        <f>SUMIFS(СВЦЭМ!$E$33:$E$776,СВЦЭМ!$A$33:$A$776,$A156,СВЦЭМ!$B$33:$B$776,Q$155)+'СЕТ СН'!$F$12</f>
        <v>169.64345706</v>
      </c>
      <c r="R156" s="36">
        <f>SUMIFS(СВЦЭМ!$E$33:$E$776,СВЦЭМ!$A$33:$A$776,$A156,СВЦЭМ!$B$33:$B$776,R$155)+'СЕТ СН'!$F$12</f>
        <v>160.32528690999999</v>
      </c>
      <c r="S156" s="36">
        <f>SUMIFS(СВЦЭМ!$E$33:$E$776,СВЦЭМ!$A$33:$A$776,$A156,СВЦЭМ!$B$33:$B$776,S$155)+'СЕТ СН'!$F$12</f>
        <v>148.44709398000001</v>
      </c>
      <c r="T156" s="36">
        <f>SUMIFS(СВЦЭМ!$E$33:$E$776,СВЦЭМ!$A$33:$A$776,$A156,СВЦЭМ!$B$33:$B$776,T$155)+'СЕТ СН'!$F$12</f>
        <v>142.31225923</v>
      </c>
      <c r="U156" s="36">
        <f>SUMIFS(СВЦЭМ!$E$33:$E$776,СВЦЭМ!$A$33:$A$776,$A156,СВЦЭМ!$B$33:$B$776,U$155)+'СЕТ СН'!$F$12</f>
        <v>141.48522818000001</v>
      </c>
      <c r="V156" s="36">
        <f>SUMIFS(СВЦЭМ!$E$33:$E$776,СВЦЭМ!$A$33:$A$776,$A156,СВЦЭМ!$B$33:$B$776,V$155)+'СЕТ СН'!$F$12</f>
        <v>144.27729427</v>
      </c>
      <c r="W156" s="36">
        <f>SUMIFS(СВЦЭМ!$E$33:$E$776,СВЦЭМ!$A$33:$A$776,$A156,СВЦЭМ!$B$33:$B$776,W$155)+'СЕТ СН'!$F$12</f>
        <v>151.62045791</v>
      </c>
      <c r="X156" s="36">
        <f>SUMIFS(СВЦЭМ!$E$33:$E$776,СВЦЭМ!$A$33:$A$776,$A156,СВЦЭМ!$B$33:$B$776,X$155)+'СЕТ СН'!$F$12</f>
        <v>161.15165189999999</v>
      </c>
      <c r="Y156" s="36">
        <f>SUMIFS(СВЦЭМ!$E$33:$E$776,СВЦЭМ!$A$33:$A$776,$A156,СВЦЭМ!$B$33:$B$776,Y$155)+'СЕТ СН'!$F$12</f>
        <v>169.50636505</v>
      </c>
      <c r="AA156" s="45"/>
    </row>
    <row r="157" spans="1:27" ht="15.75" x14ac:dyDescent="0.2">
      <c r="A157" s="35">
        <f>A156+1</f>
        <v>43467</v>
      </c>
      <c r="B157" s="36">
        <f>SUMIFS(СВЦЭМ!$E$33:$E$776,СВЦЭМ!$A$33:$A$776,$A157,СВЦЭМ!$B$33:$B$776,B$155)+'СЕТ СН'!$F$12</f>
        <v>179.4929052</v>
      </c>
      <c r="C157" s="36">
        <f>SUMIFS(СВЦЭМ!$E$33:$E$776,СВЦЭМ!$A$33:$A$776,$A157,СВЦЭМ!$B$33:$B$776,C$155)+'СЕТ СН'!$F$12</f>
        <v>177.28800719</v>
      </c>
      <c r="D157" s="36">
        <f>SUMIFS(СВЦЭМ!$E$33:$E$776,СВЦЭМ!$A$33:$A$776,$A157,СВЦЭМ!$B$33:$B$776,D$155)+'СЕТ СН'!$F$12</f>
        <v>177.3252689</v>
      </c>
      <c r="E157" s="36">
        <f>SUMIFS(СВЦЭМ!$E$33:$E$776,СВЦЭМ!$A$33:$A$776,$A157,СВЦЭМ!$B$33:$B$776,E$155)+'СЕТ СН'!$F$12</f>
        <v>179.48799629000001</v>
      </c>
      <c r="F157" s="36">
        <f>SUMIFS(СВЦЭМ!$E$33:$E$776,СВЦЭМ!$A$33:$A$776,$A157,СВЦЭМ!$B$33:$B$776,F$155)+'СЕТ СН'!$F$12</f>
        <v>179.53410654000001</v>
      </c>
      <c r="G157" s="36">
        <f>SUMIFS(СВЦЭМ!$E$33:$E$776,СВЦЭМ!$A$33:$A$776,$A157,СВЦЭМ!$B$33:$B$776,G$155)+'СЕТ СН'!$F$12</f>
        <v>179.62425833</v>
      </c>
      <c r="H157" s="36">
        <f>SUMIFS(СВЦЭМ!$E$33:$E$776,СВЦЭМ!$A$33:$A$776,$A157,СВЦЭМ!$B$33:$B$776,H$155)+'СЕТ СН'!$F$12</f>
        <v>178.97856436000001</v>
      </c>
      <c r="I157" s="36">
        <f>SUMIFS(СВЦЭМ!$E$33:$E$776,СВЦЭМ!$A$33:$A$776,$A157,СВЦЭМ!$B$33:$B$776,I$155)+'СЕТ СН'!$F$12</f>
        <v>175.94279660999999</v>
      </c>
      <c r="J157" s="36">
        <f>SUMIFS(СВЦЭМ!$E$33:$E$776,СВЦЭМ!$A$33:$A$776,$A157,СВЦЭМ!$B$33:$B$776,J$155)+'СЕТ СН'!$F$12</f>
        <v>173.72378026000001</v>
      </c>
      <c r="K157" s="36">
        <f>SUMIFS(СВЦЭМ!$E$33:$E$776,СВЦЭМ!$A$33:$A$776,$A157,СВЦЭМ!$B$33:$B$776,K$155)+'СЕТ СН'!$F$12</f>
        <v>167.83079978999999</v>
      </c>
      <c r="L157" s="36">
        <f>SUMIFS(СВЦЭМ!$E$33:$E$776,СВЦЭМ!$A$33:$A$776,$A157,СВЦЭМ!$B$33:$B$776,L$155)+'СЕТ СН'!$F$12</f>
        <v>163.31666125999999</v>
      </c>
      <c r="M157" s="36">
        <f>SUMIFS(СВЦЭМ!$E$33:$E$776,СВЦЭМ!$A$33:$A$776,$A157,СВЦЭМ!$B$33:$B$776,M$155)+'СЕТ СН'!$F$12</f>
        <v>163.44864885999999</v>
      </c>
      <c r="N157" s="36">
        <f>SUMIFS(СВЦЭМ!$E$33:$E$776,СВЦЭМ!$A$33:$A$776,$A157,СВЦЭМ!$B$33:$B$776,N$155)+'СЕТ СН'!$F$12</f>
        <v>164.27952432000001</v>
      </c>
      <c r="O157" s="36">
        <f>SUMIFS(СВЦЭМ!$E$33:$E$776,СВЦЭМ!$A$33:$A$776,$A157,СВЦЭМ!$B$33:$B$776,O$155)+'СЕТ СН'!$F$12</f>
        <v>168.72147570999999</v>
      </c>
      <c r="P157" s="36">
        <f>SUMIFS(СВЦЭМ!$E$33:$E$776,СВЦЭМ!$A$33:$A$776,$A157,СВЦЭМ!$B$33:$B$776,P$155)+'СЕТ СН'!$F$12</f>
        <v>174.63791871000001</v>
      </c>
      <c r="Q157" s="36">
        <f>SUMIFS(СВЦЭМ!$E$33:$E$776,СВЦЭМ!$A$33:$A$776,$A157,СВЦЭМ!$B$33:$B$776,Q$155)+'СЕТ СН'!$F$12</f>
        <v>171.65594626999999</v>
      </c>
      <c r="R157" s="36">
        <f>SUMIFS(СВЦЭМ!$E$33:$E$776,СВЦЭМ!$A$33:$A$776,$A157,СВЦЭМ!$B$33:$B$776,R$155)+'СЕТ СН'!$F$12</f>
        <v>161.62277422</v>
      </c>
      <c r="S157" s="36">
        <f>SUMIFS(СВЦЭМ!$E$33:$E$776,СВЦЭМ!$A$33:$A$776,$A157,СВЦЭМ!$B$33:$B$776,S$155)+'СЕТ СН'!$F$12</f>
        <v>151.5812061</v>
      </c>
      <c r="T157" s="36">
        <f>SUMIFS(СВЦЭМ!$E$33:$E$776,СВЦЭМ!$A$33:$A$776,$A157,СВЦЭМ!$B$33:$B$776,T$155)+'СЕТ СН'!$F$12</f>
        <v>150.61344665999999</v>
      </c>
      <c r="U157" s="36">
        <f>SUMIFS(СВЦЭМ!$E$33:$E$776,СВЦЭМ!$A$33:$A$776,$A157,СВЦЭМ!$B$33:$B$776,U$155)+'СЕТ СН'!$F$12</f>
        <v>149.42665457000001</v>
      </c>
      <c r="V157" s="36">
        <f>SUMIFS(СВЦЭМ!$E$33:$E$776,СВЦЭМ!$A$33:$A$776,$A157,СВЦЭМ!$B$33:$B$776,V$155)+'СЕТ СН'!$F$12</f>
        <v>144.4839025</v>
      </c>
      <c r="W157" s="36">
        <f>SUMIFS(СВЦЭМ!$E$33:$E$776,СВЦЭМ!$A$33:$A$776,$A157,СВЦЭМ!$B$33:$B$776,W$155)+'СЕТ СН'!$F$12</f>
        <v>151.69657140999999</v>
      </c>
      <c r="X157" s="36">
        <f>SUMIFS(СВЦЭМ!$E$33:$E$776,СВЦЭМ!$A$33:$A$776,$A157,СВЦЭМ!$B$33:$B$776,X$155)+'СЕТ СН'!$F$12</f>
        <v>161.64447942999999</v>
      </c>
      <c r="Y157" s="36">
        <f>SUMIFS(СВЦЭМ!$E$33:$E$776,СВЦЭМ!$A$33:$A$776,$A157,СВЦЭМ!$B$33:$B$776,Y$155)+'СЕТ СН'!$F$12</f>
        <v>170.20518877000001</v>
      </c>
    </row>
    <row r="158" spans="1:27" ht="15.75" x14ac:dyDescent="0.2">
      <c r="A158" s="35">
        <f t="shared" ref="A158:A186" si="4">A157+1</f>
        <v>43468</v>
      </c>
      <c r="B158" s="36">
        <f>SUMIFS(СВЦЭМ!$E$33:$E$776,СВЦЭМ!$A$33:$A$776,$A158,СВЦЭМ!$B$33:$B$776,B$155)+'СЕТ СН'!$F$12</f>
        <v>173.28721999000001</v>
      </c>
      <c r="C158" s="36">
        <f>SUMIFS(СВЦЭМ!$E$33:$E$776,СВЦЭМ!$A$33:$A$776,$A158,СВЦЭМ!$B$33:$B$776,C$155)+'СЕТ СН'!$F$12</f>
        <v>176.90371467</v>
      </c>
      <c r="D158" s="36">
        <f>SUMIFS(СВЦЭМ!$E$33:$E$776,СВЦЭМ!$A$33:$A$776,$A158,СВЦЭМ!$B$33:$B$776,D$155)+'СЕТ СН'!$F$12</f>
        <v>179.63120516999999</v>
      </c>
      <c r="E158" s="36">
        <f>SUMIFS(СВЦЭМ!$E$33:$E$776,СВЦЭМ!$A$33:$A$776,$A158,СВЦЭМ!$B$33:$B$776,E$155)+'СЕТ СН'!$F$12</f>
        <v>181.12587450000001</v>
      </c>
      <c r="F158" s="36">
        <f>SUMIFS(СВЦЭМ!$E$33:$E$776,СВЦЭМ!$A$33:$A$776,$A158,СВЦЭМ!$B$33:$B$776,F$155)+'СЕТ СН'!$F$12</f>
        <v>181.77264295000001</v>
      </c>
      <c r="G158" s="36">
        <f>SUMIFS(СВЦЭМ!$E$33:$E$776,СВЦЭМ!$A$33:$A$776,$A158,СВЦЭМ!$B$33:$B$776,G$155)+'СЕТ СН'!$F$12</f>
        <v>183.14817654000001</v>
      </c>
      <c r="H158" s="36">
        <f>SUMIFS(СВЦЭМ!$E$33:$E$776,СВЦЭМ!$A$33:$A$776,$A158,СВЦЭМ!$B$33:$B$776,H$155)+'СЕТ СН'!$F$12</f>
        <v>179.01284394999999</v>
      </c>
      <c r="I158" s="36">
        <f>SUMIFS(СВЦЭМ!$E$33:$E$776,СВЦЭМ!$A$33:$A$776,$A158,СВЦЭМ!$B$33:$B$776,I$155)+'СЕТ СН'!$F$12</f>
        <v>176.9580411</v>
      </c>
      <c r="J158" s="36">
        <f>SUMIFS(СВЦЭМ!$E$33:$E$776,СВЦЭМ!$A$33:$A$776,$A158,СВЦЭМ!$B$33:$B$776,J$155)+'СЕТ СН'!$F$12</f>
        <v>173.32074238000001</v>
      </c>
      <c r="K158" s="36">
        <f>SUMIFS(СВЦЭМ!$E$33:$E$776,СВЦЭМ!$A$33:$A$776,$A158,СВЦЭМ!$B$33:$B$776,K$155)+'СЕТ СН'!$F$12</f>
        <v>168.93179850000001</v>
      </c>
      <c r="L158" s="36">
        <f>SUMIFS(СВЦЭМ!$E$33:$E$776,СВЦЭМ!$A$33:$A$776,$A158,СВЦЭМ!$B$33:$B$776,L$155)+'СЕТ СН'!$F$12</f>
        <v>165.11361876999999</v>
      </c>
      <c r="M158" s="36">
        <f>SUMIFS(СВЦЭМ!$E$33:$E$776,СВЦЭМ!$A$33:$A$776,$A158,СВЦЭМ!$B$33:$B$776,M$155)+'СЕТ СН'!$F$12</f>
        <v>164.29572854</v>
      </c>
      <c r="N158" s="36">
        <f>SUMIFS(СВЦЭМ!$E$33:$E$776,СВЦЭМ!$A$33:$A$776,$A158,СВЦЭМ!$B$33:$B$776,N$155)+'СЕТ СН'!$F$12</f>
        <v>164.89122573</v>
      </c>
      <c r="O158" s="36">
        <f>SUMIFS(СВЦЭМ!$E$33:$E$776,СВЦЭМ!$A$33:$A$776,$A158,СВЦЭМ!$B$33:$B$776,O$155)+'СЕТ СН'!$F$12</f>
        <v>169.53922850000001</v>
      </c>
      <c r="P158" s="36">
        <f>SUMIFS(СВЦЭМ!$E$33:$E$776,СВЦЭМ!$A$33:$A$776,$A158,СВЦЭМ!$B$33:$B$776,P$155)+'СЕТ СН'!$F$12</f>
        <v>173.02087556999999</v>
      </c>
      <c r="Q158" s="36">
        <f>SUMIFS(СВЦЭМ!$E$33:$E$776,СВЦЭМ!$A$33:$A$776,$A158,СВЦЭМ!$B$33:$B$776,Q$155)+'СЕТ СН'!$F$12</f>
        <v>168.65395466999999</v>
      </c>
      <c r="R158" s="36">
        <f>SUMIFS(СВЦЭМ!$E$33:$E$776,СВЦЭМ!$A$33:$A$776,$A158,СВЦЭМ!$B$33:$B$776,R$155)+'СЕТ СН'!$F$12</f>
        <v>160.78667926</v>
      </c>
      <c r="S158" s="36">
        <f>SUMIFS(СВЦЭМ!$E$33:$E$776,СВЦЭМ!$A$33:$A$776,$A158,СВЦЭМ!$B$33:$B$776,S$155)+'СЕТ СН'!$F$12</f>
        <v>150.38501589000001</v>
      </c>
      <c r="T158" s="36">
        <f>SUMIFS(СВЦЭМ!$E$33:$E$776,СВЦЭМ!$A$33:$A$776,$A158,СВЦЭМ!$B$33:$B$776,T$155)+'СЕТ СН'!$F$12</f>
        <v>145.03944787</v>
      </c>
      <c r="U158" s="36">
        <f>SUMIFS(СВЦЭМ!$E$33:$E$776,СВЦЭМ!$A$33:$A$776,$A158,СВЦЭМ!$B$33:$B$776,U$155)+'СЕТ СН'!$F$12</f>
        <v>145.67462325</v>
      </c>
      <c r="V158" s="36">
        <f>SUMIFS(СВЦЭМ!$E$33:$E$776,СВЦЭМ!$A$33:$A$776,$A158,СВЦЭМ!$B$33:$B$776,V$155)+'СЕТ СН'!$F$12</f>
        <v>147.15854032999999</v>
      </c>
      <c r="W158" s="36">
        <f>SUMIFS(СВЦЭМ!$E$33:$E$776,СВЦЭМ!$A$33:$A$776,$A158,СВЦЭМ!$B$33:$B$776,W$155)+'СЕТ СН'!$F$12</f>
        <v>157.22379462000001</v>
      </c>
      <c r="X158" s="36">
        <f>SUMIFS(СВЦЭМ!$E$33:$E$776,СВЦЭМ!$A$33:$A$776,$A158,СВЦЭМ!$B$33:$B$776,X$155)+'СЕТ СН'!$F$12</f>
        <v>167.21530067</v>
      </c>
      <c r="Y158" s="36">
        <f>SUMIFS(СВЦЭМ!$E$33:$E$776,СВЦЭМ!$A$33:$A$776,$A158,СВЦЭМ!$B$33:$B$776,Y$155)+'СЕТ СН'!$F$12</f>
        <v>176.02082780000001</v>
      </c>
    </row>
    <row r="159" spans="1:27" ht="15.75" x14ac:dyDescent="0.2">
      <c r="A159" s="35">
        <f t="shared" si="4"/>
        <v>43469</v>
      </c>
      <c r="B159" s="36">
        <f>SUMIFS(СВЦЭМ!$E$33:$E$776,СВЦЭМ!$A$33:$A$776,$A159,СВЦЭМ!$B$33:$B$776,B$155)+'СЕТ СН'!$F$12</f>
        <v>171.52353529000001</v>
      </c>
      <c r="C159" s="36">
        <f>SUMIFS(СВЦЭМ!$E$33:$E$776,СВЦЭМ!$A$33:$A$776,$A159,СВЦЭМ!$B$33:$B$776,C$155)+'СЕТ СН'!$F$12</f>
        <v>175.48822311000001</v>
      </c>
      <c r="D159" s="36">
        <f>SUMIFS(СВЦЭМ!$E$33:$E$776,СВЦЭМ!$A$33:$A$776,$A159,СВЦЭМ!$B$33:$B$776,D$155)+'СЕТ СН'!$F$12</f>
        <v>178.02130439999999</v>
      </c>
      <c r="E159" s="36">
        <f>SUMIFS(СВЦЭМ!$E$33:$E$776,СВЦЭМ!$A$33:$A$776,$A159,СВЦЭМ!$B$33:$B$776,E$155)+'СЕТ СН'!$F$12</f>
        <v>180.07718930999999</v>
      </c>
      <c r="F159" s="36">
        <f>SUMIFS(СВЦЭМ!$E$33:$E$776,СВЦЭМ!$A$33:$A$776,$A159,СВЦЭМ!$B$33:$B$776,F$155)+'СЕТ СН'!$F$12</f>
        <v>180.77952209</v>
      </c>
      <c r="G159" s="36">
        <f>SUMIFS(СВЦЭМ!$E$33:$E$776,СВЦЭМ!$A$33:$A$776,$A159,СВЦЭМ!$B$33:$B$776,G$155)+'СЕТ СН'!$F$12</f>
        <v>180.39573988000001</v>
      </c>
      <c r="H159" s="36">
        <f>SUMIFS(СВЦЭМ!$E$33:$E$776,СВЦЭМ!$A$33:$A$776,$A159,СВЦЭМ!$B$33:$B$776,H$155)+'СЕТ СН'!$F$12</f>
        <v>182.92492960000001</v>
      </c>
      <c r="I159" s="36">
        <f>SUMIFS(СВЦЭМ!$E$33:$E$776,СВЦЭМ!$A$33:$A$776,$A159,СВЦЭМ!$B$33:$B$776,I$155)+'СЕТ СН'!$F$12</f>
        <v>180.93185227999999</v>
      </c>
      <c r="J159" s="36">
        <f>SUMIFS(СВЦЭМ!$E$33:$E$776,СВЦЭМ!$A$33:$A$776,$A159,СВЦЭМ!$B$33:$B$776,J$155)+'СЕТ СН'!$F$12</f>
        <v>175.80238383</v>
      </c>
      <c r="K159" s="36">
        <f>SUMIFS(СВЦЭМ!$E$33:$E$776,СВЦЭМ!$A$33:$A$776,$A159,СВЦЭМ!$B$33:$B$776,K$155)+'СЕТ СН'!$F$12</f>
        <v>170.68420488999999</v>
      </c>
      <c r="L159" s="36">
        <f>SUMIFS(СВЦЭМ!$E$33:$E$776,СВЦЭМ!$A$33:$A$776,$A159,СВЦЭМ!$B$33:$B$776,L$155)+'СЕТ СН'!$F$12</f>
        <v>167.87261475</v>
      </c>
      <c r="M159" s="36">
        <f>SUMIFS(СВЦЭМ!$E$33:$E$776,СВЦЭМ!$A$33:$A$776,$A159,СВЦЭМ!$B$33:$B$776,M$155)+'СЕТ СН'!$F$12</f>
        <v>165.55103726999999</v>
      </c>
      <c r="N159" s="36">
        <f>SUMIFS(СВЦЭМ!$E$33:$E$776,СВЦЭМ!$A$33:$A$776,$A159,СВЦЭМ!$B$33:$B$776,N$155)+'СЕТ СН'!$F$12</f>
        <v>168.12176151</v>
      </c>
      <c r="O159" s="36">
        <f>SUMIFS(СВЦЭМ!$E$33:$E$776,СВЦЭМ!$A$33:$A$776,$A159,СВЦЭМ!$B$33:$B$776,O$155)+'СЕТ СН'!$F$12</f>
        <v>170.93581287000001</v>
      </c>
      <c r="P159" s="36">
        <f>SUMIFS(СВЦЭМ!$E$33:$E$776,СВЦЭМ!$A$33:$A$776,$A159,СВЦЭМ!$B$33:$B$776,P$155)+'СЕТ СН'!$F$12</f>
        <v>175.43647046999999</v>
      </c>
      <c r="Q159" s="36">
        <f>SUMIFS(СВЦЭМ!$E$33:$E$776,СВЦЭМ!$A$33:$A$776,$A159,СВЦЭМ!$B$33:$B$776,Q$155)+'СЕТ СН'!$F$12</f>
        <v>170.20540726999999</v>
      </c>
      <c r="R159" s="36">
        <f>SUMIFS(СВЦЭМ!$E$33:$E$776,СВЦЭМ!$A$33:$A$776,$A159,СВЦЭМ!$B$33:$B$776,R$155)+'СЕТ СН'!$F$12</f>
        <v>162.17522546999999</v>
      </c>
      <c r="S159" s="36">
        <f>SUMIFS(СВЦЭМ!$E$33:$E$776,СВЦЭМ!$A$33:$A$776,$A159,СВЦЭМ!$B$33:$B$776,S$155)+'СЕТ СН'!$F$12</f>
        <v>147.48548947</v>
      </c>
      <c r="T159" s="36">
        <f>SUMIFS(СВЦЭМ!$E$33:$E$776,СВЦЭМ!$A$33:$A$776,$A159,СВЦЭМ!$B$33:$B$776,T$155)+'СЕТ СН'!$F$12</f>
        <v>141.80955936999999</v>
      </c>
      <c r="U159" s="36">
        <f>SUMIFS(СВЦЭМ!$E$33:$E$776,СВЦЭМ!$A$33:$A$776,$A159,СВЦЭМ!$B$33:$B$776,U$155)+'СЕТ СН'!$F$12</f>
        <v>142.96253186000001</v>
      </c>
      <c r="V159" s="36">
        <f>SUMIFS(СВЦЭМ!$E$33:$E$776,СВЦЭМ!$A$33:$A$776,$A159,СВЦЭМ!$B$33:$B$776,V$155)+'СЕТ СН'!$F$12</f>
        <v>145.22801282</v>
      </c>
      <c r="W159" s="36">
        <f>SUMIFS(СВЦЭМ!$E$33:$E$776,СВЦЭМ!$A$33:$A$776,$A159,СВЦЭМ!$B$33:$B$776,W$155)+'СЕТ СН'!$F$12</f>
        <v>155.34445205</v>
      </c>
      <c r="X159" s="36">
        <f>SUMIFS(СВЦЭМ!$E$33:$E$776,СВЦЭМ!$A$33:$A$776,$A159,СВЦЭМ!$B$33:$B$776,X$155)+'СЕТ СН'!$F$12</f>
        <v>165.72307702000001</v>
      </c>
      <c r="Y159" s="36">
        <f>SUMIFS(СВЦЭМ!$E$33:$E$776,СВЦЭМ!$A$33:$A$776,$A159,СВЦЭМ!$B$33:$B$776,Y$155)+'СЕТ СН'!$F$12</f>
        <v>176.56025602</v>
      </c>
    </row>
    <row r="160" spans="1:27" ht="15.75" x14ac:dyDescent="0.2">
      <c r="A160" s="35">
        <f t="shared" si="4"/>
        <v>43470</v>
      </c>
      <c r="B160" s="36">
        <f>SUMIFS(СВЦЭМ!$E$33:$E$776,СВЦЭМ!$A$33:$A$776,$A160,СВЦЭМ!$B$33:$B$776,B$155)+'СЕТ СН'!$F$12</f>
        <v>173.79389775999999</v>
      </c>
      <c r="C160" s="36">
        <f>SUMIFS(СВЦЭМ!$E$33:$E$776,СВЦЭМ!$A$33:$A$776,$A160,СВЦЭМ!$B$33:$B$776,C$155)+'СЕТ СН'!$F$12</f>
        <v>176.13797339000001</v>
      </c>
      <c r="D160" s="36">
        <f>SUMIFS(СВЦЭМ!$E$33:$E$776,СВЦЭМ!$A$33:$A$776,$A160,СВЦЭМ!$B$33:$B$776,D$155)+'СЕТ СН'!$F$12</f>
        <v>179.32590076</v>
      </c>
      <c r="E160" s="36">
        <f>SUMIFS(СВЦЭМ!$E$33:$E$776,СВЦЭМ!$A$33:$A$776,$A160,СВЦЭМ!$B$33:$B$776,E$155)+'СЕТ СН'!$F$12</f>
        <v>181.47170656</v>
      </c>
      <c r="F160" s="36">
        <f>SUMIFS(СВЦЭМ!$E$33:$E$776,СВЦЭМ!$A$33:$A$776,$A160,СВЦЭМ!$B$33:$B$776,F$155)+'СЕТ СН'!$F$12</f>
        <v>182.52130245000001</v>
      </c>
      <c r="G160" s="36">
        <f>SUMIFS(СВЦЭМ!$E$33:$E$776,СВЦЭМ!$A$33:$A$776,$A160,СВЦЭМ!$B$33:$B$776,G$155)+'СЕТ СН'!$F$12</f>
        <v>180.43026972999999</v>
      </c>
      <c r="H160" s="36">
        <f>SUMIFS(СВЦЭМ!$E$33:$E$776,СВЦЭМ!$A$33:$A$776,$A160,СВЦЭМ!$B$33:$B$776,H$155)+'СЕТ СН'!$F$12</f>
        <v>181.81960416000001</v>
      </c>
      <c r="I160" s="36">
        <f>SUMIFS(СВЦЭМ!$E$33:$E$776,СВЦЭМ!$A$33:$A$776,$A160,СВЦЭМ!$B$33:$B$776,I$155)+'СЕТ СН'!$F$12</f>
        <v>177.59251938</v>
      </c>
      <c r="J160" s="36">
        <f>SUMIFS(СВЦЭМ!$E$33:$E$776,СВЦЭМ!$A$33:$A$776,$A160,СВЦЭМ!$B$33:$B$776,J$155)+'СЕТ СН'!$F$12</f>
        <v>174.37357026999999</v>
      </c>
      <c r="K160" s="36">
        <f>SUMIFS(СВЦЭМ!$E$33:$E$776,СВЦЭМ!$A$33:$A$776,$A160,СВЦЭМ!$B$33:$B$776,K$155)+'СЕТ СН'!$F$12</f>
        <v>169.26162235999999</v>
      </c>
      <c r="L160" s="36">
        <f>SUMIFS(СВЦЭМ!$E$33:$E$776,СВЦЭМ!$A$33:$A$776,$A160,СВЦЭМ!$B$33:$B$776,L$155)+'СЕТ СН'!$F$12</f>
        <v>166.76816174000001</v>
      </c>
      <c r="M160" s="36">
        <f>SUMIFS(СВЦЭМ!$E$33:$E$776,СВЦЭМ!$A$33:$A$776,$A160,СВЦЭМ!$B$33:$B$776,M$155)+'СЕТ СН'!$F$12</f>
        <v>166.09687134999999</v>
      </c>
      <c r="N160" s="36">
        <f>SUMIFS(СВЦЭМ!$E$33:$E$776,СВЦЭМ!$A$33:$A$776,$A160,СВЦЭМ!$B$33:$B$776,N$155)+'СЕТ СН'!$F$12</f>
        <v>168.62048358000001</v>
      </c>
      <c r="O160" s="36">
        <f>SUMIFS(СВЦЭМ!$E$33:$E$776,СВЦЭМ!$A$33:$A$776,$A160,СВЦЭМ!$B$33:$B$776,O$155)+'СЕТ СН'!$F$12</f>
        <v>171.4794508</v>
      </c>
      <c r="P160" s="36">
        <f>SUMIFS(СВЦЭМ!$E$33:$E$776,СВЦЭМ!$A$33:$A$776,$A160,СВЦЭМ!$B$33:$B$776,P$155)+'СЕТ СН'!$F$12</f>
        <v>176.52605335000001</v>
      </c>
      <c r="Q160" s="36">
        <f>SUMIFS(СВЦЭМ!$E$33:$E$776,СВЦЭМ!$A$33:$A$776,$A160,СВЦЭМ!$B$33:$B$776,Q$155)+'СЕТ СН'!$F$12</f>
        <v>170.86552542999999</v>
      </c>
      <c r="R160" s="36">
        <f>SUMIFS(СВЦЭМ!$E$33:$E$776,СВЦЭМ!$A$33:$A$776,$A160,СВЦЭМ!$B$33:$B$776,R$155)+'СЕТ СН'!$F$12</f>
        <v>161.92084058</v>
      </c>
      <c r="S160" s="36">
        <f>SUMIFS(СВЦЭМ!$E$33:$E$776,СВЦЭМ!$A$33:$A$776,$A160,СВЦЭМ!$B$33:$B$776,S$155)+'СЕТ СН'!$F$12</f>
        <v>149.07201843000001</v>
      </c>
      <c r="T160" s="36">
        <f>SUMIFS(СВЦЭМ!$E$33:$E$776,СВЦЭМ!$A$33:$A$776,$A160,СВЦЭМ!$B$33:$B$776,T$155)+'СЕТ СН'!$F$12</f>
        <v>142.2216301</v>
      </c>
      <c r="U160" s="36">
        <f>SUMIFS(СВЦЭМ!$E$33:$E$776,СВЦЭМ!$A$33:$A$776,$A160,СВЦЭМ!$B$33:$B$776,U$155)+'СЕТ СН'!$F$12</f>
        <v>142.12759481000001</v>
      </c>
      <c r="V160" s="36">
        <f>SUMIFS(СВЦЭМ!$E$33:$E$776,СВЦЭМ!$A$33:$A$776,$A160,СВЦЭМ!$B$33:$B$776,V$155)+'СЕТ СН'!$F$12</f>
        <v>145.58016635999999</v>
      </c>
      <c r="W160" s="36">
        <f>SUMIFS(СВЦЭМ!$E$33:$E$776,СВЦЭМ!$A$33:$A$776,$A160,СВЦЭМ!$B$33:$B$776,W$155)+'СЕТ СН'!$F$12</f>
        <v>157.26458260999999</v>
      </c>
      <c r="X160" s="36">
        <f>SUMIFS(СВЦЭМ!$E$33:$E$776,СВЦЭМ!$A$33:$A$776,$A160,СВЦЭМ!$B$33:$B$776,X$155)+'СЕТ СН'!$F$12</f>
        <v>166.80006366999999</v>
      </c>
      <c r="Y160" s="36">
        <f>SUMIFS(СВЦЭМ!$E$33:$E$776,СВЦЭМ!$A$33:$A$776,$A160,СВЦЭМ!$B$33:$B$776,Y$155)+'СЕТ СН'!$F$12</f>
        <v>176.62405853000001</v>
      </c>
    </row>
    <row r="161" spans="1:25" ht="15.75" x14ac:dyDescent="0.2">
      <c r="A161" s="35">
        <f t="shared" si="4"/>
        <v>43471</v>
      </c>
      <c r="B161" s="36">
        <f>SUMIFS(СВЦЭМ!$E$33:$E$776,СВЦЭМ!$A$33:$A$776,$A161,СВЦЭМ!$B$33:$B$776,B$155)+'СЕТ СН'!$F$12</f>
        <v>177.90219883</v>
      </c>
      <c r="C161" s="36">
        <f>SUMIFS(СВЦЭМ!$E$33:$E$776,СВЦЭМ!$A$33:$A$776,$A161,СВЦЭМ!$B$33:$B$776,C$155)+'СЕТ СН'!$F$12</f>
        <v>182.24509592000001</v>
      </c>
      <c r="D161" s="36">
        <f>SUMIFS(СВЦЭМ!$E$33:$E$776,СВЦЭМ!$A$33:$A$776,$A161,СВЦЭМ!$B$33:$B$776,D$155)+'СЕТ СН'!$F$12</f>
        <v>183.99947187000001</v>
      </c>
      <c r="E161" s="36">
        <f>SUMIFS(СВЦЭМ!$E$33:$E$776,СВЦЭМ!$A$33:$A$776,$A161,СВЦЭМ!$B$33:$B$776,E$155)+'СЕТ СН'!$F$12</f>
        <v>184.33634835000001</v>
      </c>
      <c r="F161" s="36">
        <f>SUMIFS(СВЦЭМ!$E$33:$E$776,СВЦЭМ!$A$33:$A$776,$A161,СВЦЭМ!$B$33:$B$776,F$155)+'СЕТ СН'!$F$12</f>
        <v>184.75163447</v>
      </c>
      <c r="G161" s="36">
        <f>SUMIFS(СВЦЭМ!$E$33:$E$776,СВЦЭМ!$A$33:$A$776,$A161,СВЦЭМ!$B$33:$B$776,G$155)+'СЕТ СН'!$F$12</f>
        <v>184.16425555999999</v>
      </c>
      <c r="H161" s="36">
        <f>SUMIFS(СВЦЭМ!$E$33:$E$776,СВЦЭМ!$A$33:$A$776,$A161,СВЦЭМ!$B$33:$B$776,H$155)+'СЕТ СН'!$F$12</f>
        <v>182.07819918000001</v>
      </c>
      <c r="I161" s="36">
        <f>SUMIFS(СВЦЭМ!$E$33:$E$776,СВЦЭМ!$A$33:$A$776,$A161,СВЦЭМ!$B$33:$B$776,I$155)+'СЕТ СН'!$F$12</f>
        <v>175.62801562999999</v>
      </c>
      <c r="J161" s="36">
        <f>SUMIFS(СВЦЭМ!$E$33:$E$776,СВЦЭМ!$A$33:$A$776,$A161,СВЦЭМ!$B$33:$B$776,J$155)+'СЕТ СН'!$F$12</f>
        <v>171.28154850000001</v>
      </c>
      <c r="K161" s="36">
        <f>SUMIFS(СВЦЭМ!$E$33:$E$776,СВЦЭМ!$A$33:$A$776,$A161,СВЦЭМ!$B$33:$B$776,K$155)+'СЕТ СН'!$F$12</f>
        <v>166.68702407999999</v>
      </c>
      <c r="L161" s="36">
        <f>SUMIFS(СВЦЭМ!$E$33:$E$776,СВЦЭМ!$A$33:$A$776,$A161,СВЦЭМ!$B$33:$B$776,L$155)+'СЕТ СН'!$F$12</f>
        <v>164.23919733</v>
      </c>
      <c r="M161" s="36">
        <f>SUMIFS(СВЦЭМ!$E$33:$E$776,СВЦЭМ!$A$33:$A$776,$A161,СВЦЭМ!$B$33:$B$776,M$155)+'СЕТ СН'!$F$12</f>
        <v>164.02863887999999</v>
      </c>
      <c r="N161" s="36">
        <f>SUMIFS(СВЦЭМ!$E$33:$E$776,СВЦЭМ!$A$33:$A$776,$A161,СВЦЭМ!$B$33:$B$776,N$155)+'СЕТ СН'!$F$12</f>
        <v>166.17670207</v>
      </c>
      <c r="O161" s="36">
        <f>SUMIFS(СВЦЭМ!$E$33:$E$776,СВЦЭМ!$A$33:$A$776,$A161,СВЦЭМ!$B$33:$B$776,O$155)+'СЕТ СН'!$F$12</f>
        <v>168.1169888</v>
      </c>
      <c r="P161" s="36">
        <f>SUMIFS(СВЦЭМ!$E$33:$E$776,СВЦЭМ!$A$33:$A$776,$A161,СВЦЭМ!$B$33:$B$776,P$155)+'СЕТ СН'!$F$12</f>
        <v>171.40548108999999</v>
      </c>
      <c r="Q161" s="36">
        <f>SUMIFS(СВЦЭМ!$E$33:$E$776,СВЦЭМ!$A$33:$A$776,$A161,СВЦЭМ!$B$33:$B$776,Q$155)+'СЕТ СН'!$F$12</f>
        <v>165.49210840000001</v>
      </c>
      <c r="R161" s="36">
        <f>SUMIFS(СВЦЭМ!$E$33:$E$776,СВЦЭМ!$A$33:$A$776,$A161,СВЦЭМ!$B$33:$B$776,R$155)+'СЕТ СН'!$F$12</f>
        <v>156.75377258</v>
      </c>
      <c r="S161" s="36">
        <f>SUMIFS(СВЦЭМ!$E$33:$E$776,СВЦЭМ!$A$33:$A$776,$A161,СВЦЭМ!$B$33:$B$776,S$155)+'СЕТ СН'!$F$12</f>
        <v>145.43749579999999</v>
      </c>
      <c r="T161" s="36">
        <f>SUMIFS(СВЦЭМ!$E$33:$E$776,СВЦЭМ!$A$33:$A$776,$A161,СВЦЭМ!$B$33:$B$776,T$155)+'СЕТ СН'!$F$12</f>
        <v>143.73258480999999</v>
      </c>
      <c r="U161" s="36">
        <f>SUMIFS(СВЦЭМ!$E$33:$E$776,СВЦЭМ!$A$33:$A$776,$A161,СВЦЭМ!$B$33:$B$776,U$155)+'СЕТ СН'!$F$12</f>
        <v>144.64917471000001</v>
      </c>
      <c r="V161" s="36">
        <f>SUMIFS(СВЦЭМ!$E$33:$E$776,СВЦЭМ!$A$33:$A$776,$A161,СВЦЭМ!$B$33:$B$776,V$155)+'СЕТ СН'!$F$12</f>
        <v>149.2719835</v>
      </c>
      <c r="W161" s="36">
        <f>SUMIFS(СВЦЭМ!$E$33:$E$776,СВЦЭМ!$A$33:$A$776,$A161,СВЦЭМ!$B$33:$B$776,W$155)+'СЕТ СН'!$F$12</f>
        <v>158.24801902999999</v>
      </c>
      <c r="X161" s="36">
        <f>SUMIFS(СВЦЭМ!$E$33:$E$776,СВЦЭМ!$A$33:$A$776,$A161,СВЦЭМ!$B$33:$B$776,X$155)+'СЕТ СН'!$F$12</f>
        <v>166.7714909</v>
      </c>
      <c r="Y161" s="36">
        <f>SUMIFS(СВЦЭМ!$E$33:$E$776,СВЦЭМ!$A$33:$A$776,$A161,СВЦЭМ!$B$33:$B$776,Y$155)+'СЕТ СН'!$F$12</f>
        <v>175.55120966999999</v>
      </c>
    </row>
    <row r="162" spans="1:25" ht="15.75" x14ac:dyDescent="0.2">
      <c r="A162" s="35">
        <f t="shared" si="4"/>
        <v>43472</v>
      </c>
      <c r="B162" s="36">
        <f>SUMIFS(СВЦЭМ!$E$33:$E$776,СВЦЭМ!$A$33:$A$776,$A162,СВЦЭМ!$B$33:$B$776,B$155)+'СЕТ СН'!$F$12</f>
        <v>177.43577101</v>
      </c>
      <c r="C162" s="36">
        <f>SUMIFS(СВЦЭМ!$E$33:$E$776,СВЦЭМ!$A$33:$A$776,$A162,СВЦЭМ!$B$33:$B$776,C$155)+'СЕТ СН'!$F$12</f>
        <v>178.36178156</v>
      </c>
      <c r="D162" s="36">
        <f>SUMIFS(СВЦЭМ!$E$33:$E$776,СВЦЭМ!$A$33:$A$776,$A162,СВЦЭМ!$B$33:$B$776,D$155)+'СЕТ СН'!$F$12</f>
        <v>181.32051197999999</v>
      </c>
      <c r="E162" s="36">
        <f>SUMIFS(СВЦЭМ!$E$33:$E$776,СВЦЭМ!$A$33:$A$776,$A162,СВЦЭМ!$B$33:$B$776,E$155)+'СЕТ СН'!$F$12</f>
        <v>182.85482182000001</v>
      </c>
      <c r="F162" s="36">
        <f>SUMIFS(СВЦЭМ!$E$33:$E$776,СВЦЭМ!$A$33:$A$776,$A162,СВЦЭМ!$B$33:$B$776,F$155)+'СЕТ СН'!$F$12</f>
        <v>183.30618124</v>
      </c>
      <c r="G162" s="36">
        <f>SUMIFS(СВЦЭМ!$E$33:$E$776,СВЦЭМ!$A$33:$A$776,$A162,СВЦЭМ!$B$33:$B$776,G$155)+'СЕТ СН'!$F$12</f>
        <v>181.77524707000001</v>
      </c>
      <c r="H162" s="36">
        <f>SUMIFS(СВЦЭМ!$E$33:$E$776,СВЦЭМ!$A$33:$A$776,$A162,СВЦЭМ!$B$33:$B$776,H$155)+'СЕТ СН'!$F$12</f>
        <v>179.41820046000001</v>
      </c>
      <c r="I162" s="36">
        <f>SUMIFS(СВЦЭМ!$E$33:$E$776,СВЦЭМ!$A$33:$A$776,$A162,СВЦЭМ!$B$33:$B$776,I$155)+'СЕТ СН'!$F$12</f>
        <v>178.68809037</v>
      </c>
      <c r="J162" s="36">
        <f>SUMIFS(СВЦЭМ!$E$33:$E$776,СВЦЭМ!$A$33:$A$776,$A162,СВЦЭМ!$B$33:$B$776,J$155)+'СЕТ СН'!$F$12</f>
        <v>175.09658142000001</v>
      </c>
      <c r="K162" s="36">
        <f>SUMIFS(СВЦЭМ!$E$33:$E$776,СВЦЭМ!$A$33:$A$776,$A162,СВЦЭМ!$B$33:$B$776,K$155)+'СЕТ СН'!$F$12</f>
        <v>169.07976764</v>
      </c>
      <c r="L162" s="36">
        <f>SUMIFS(СВЦЭМ!$E$33:$E$776,СВЦЭМ!$A$33:$A$776,$A162,СВЦЭМ!$B$33:$B$776,L$155)+'СЕТ СН'!$F$12</f>
        <v>165.69995433</v>
      </c>
      <c r="M162" s="36">
        <f>SUMIFS(СВЦЭМ!$E$33:$E$776,СВЦЭМ!$A$33:$A$776,$A162,СВЦЭМ!$B$33:$B$776,M$155)+'СЕТ СН'!$F$12</f>
        <v>163.15787229</v>
      </c>
      <c r="N162" s="36">
        <f>SUMIFS(СВЦЭМ!$E$33:$E$776,СВЦЭМ!$A$33:$A$776,$A162,СВЦЭМ!$B$33:$B$776,N$155)+'СЕТ СН'!$F$12</f>
        <v>163.30179501000001</v>
      </c>
      <c r="O162" s="36">
        <f>SUMIFS(СВЦЭМ!$E$33:$E$776,СВЦЭМ!$A$33:$A$776,$A162,СВЦЭМ!$B$33:$B$776,O$155)+'СЕТ СН'!$F$12</f>
        <v>164.8335069</v>
      </c>
      <c r="P162" s="36">
        <f>SUMIFS(СВЦЭМ!$E$33:$E$776,СВЦЭМ!$A$33:$A$776,$A162,СВЦЭМ!$B$33:$B$776,P$155)+'СЕТ СН'!$F$12</f>
        <v>168.50364089000001</v>
      </c>
      <c r="Q162" s="36">
        <f>SUMIFS(СВЦЭМ!$E$33:$E$776,СВЦЭМ!$A$33:$A$776,$A162,СВЦЭМ!$B$33:$B$776,Q$155)+'СЕТ СН'!$F$12</f>
        <v>163.99366660999999</v>
      </c>
      <c r="R162" s="36">
        <f>SUMIFS(СВЦЭМ!$E$33:$E$776,СВЦЭМ!$A$33:$A$776,$A162,СВЦЭМ!$B$33:$B$776,R$155)+'СЕТ СН'!$F$12</f>
        <v>157.14827274000001</v>
      </c>
      <c r="S162" s="36">
        <f>SUMIFS(СВЦЭМ!$E$33:$E$776,СВЦЭМ!$A$33:$A$776,$A162,СВЦЭМ!$B$33:$B$776,S$155)+'СЕТ СН'!$F$12</f>
        <v>145.23412245</v>
      </c>
      <c r="T162" s="36">
        <f>SUMIFS(СВЦЭМ!$E$33:$E$776,СВЦЭМ!$A$33:$A$776,$A162,СВЦЭМ!$B$33:$B$776,T$155)+'СЕТ СН'!$F$12</f>
        <v>138.91706988999999</v>
      </c>
      <c r="U162" s="36">
        <f>SUMIFS(СВЦЭМ!$E$33:$E$776,СВЦЭМ!$A$33:$A$776,$A162,СВЦЭМ!$B$33:$B$776,U$155)+'СЕТ СН'!$F$12</f>
        <v>139.35910903000001</v>
      </c>
      <c r="V162" s="36">
        <f>SUMIFS(СВЦЭМ!$E$33:$E$776,СВЦЭМ!$A$33:$A$776,$A162,СВЦЭМ!$B$33:$B$776,V$155)+'СЕТ СН'!$F$12</f>
        <v>145.97663781</v>
      </c>
      <c r="W162" s="36">
        <f>SUMIFS(СВЦЭМ!$E$33:$E$776,СВЦЭМ!$A$33:$A$776,$A162,СВЦЭМ!$B$33:$B$776,W$155)+'СЕТ СН'!$F$12</f>
        <v>151.18274253000001</v>
      </c>
      <c r="X162" s="36">
        <f>SUMIFS(СВЦЭМ!$E$33:$E$776,СВЦЭМ!$A$33:$A$776,$A162,СВЦЭМ!$B$33:$B$776,X$155)+'СЕТ СН'!$F$12</f>
        <v>160.10004463000001</v>
      </c>
      <c r="Y162" s="36">
        <f>SUMIFS(СВЦЭМ!$E$33:$E$776,СВЦЭМ!$A$33:$A$776,$A162,СВЦЭМ!$B$33:$B$776,Y$155)+'СЕТ СН'!$F$12</f>
        <v>168.27063408999999</v>
      </c>
    </row>
    <row r="163" spans="1:25" ht="15.75" x14ac:dyDescent="0.2">
      <c r="A163" s="35">
        <f t="shared" si="4"/>
        <v>43473</v>
      </c>
      <c r="B163" s="36">
        <f>SUMIFS(СВЦЭМ!$E$33:$E$776,СВЦЭМ!$A$33:$A$776,$A163,СВЦЭМ!$B$33:$B$776,B$155)+'СЕТ СН'!$F$12</f>
        <v>172.29375958</v>
      </c>
      <c r="C163" s="36">
        <f>SUMIFS(СВЦЭМ!$E$33:$E$776,СВЦЭМ!$A$33:$A$776,$A163,СВЦЭМ!$B$33:$B$776,C$155)+'СЕТ СН'!$F$12</f>
        <v>176.52955051000001</v>
      </c>
      <c r="D163" s="36">
        <f>SUMIFS(СВЦЭМ!$E$33:$E$776,СВЦЭМ!$A$33:$A$776,$A163,СВЦЭМ!$B$33:$B$776,D$155)+'СЕТ СН'!$F$12</f>
        <v>177.73469005000001</v>
      </c>
      <c r="E163" s="36">
        <f>SUMIFS(СВЦЭМ!$E$33:$E$776,СВЦЭМ!$A$33:$A$776,$A163,СВЦЭМ!$B$33:$B$776,E$155)+'СЕТ СН'!$F$12</f>
        <v>179.42503496</v>
      </c>
      <c r="F163" s="36">
        <f>SUMIFS(СВЦЭМ!$E$33:$E$776,СВЦЭМ!$A$33:$A$776,$A163,СВЦЭМ!$B$33:$B$776,F$155)+'СЕТ СН'!$F$12</f>
        <v>179.65823767000001</v>
      </c>
      <c r="G163" s="36">
        <f>SUMIFS(СВЦЭМ!$E$33:$E$776,СВЦЭМ!$A$33:$A$776,$A163,СВЦЭМ!$B$33:$B$776,G$155)+'СЕТ СН'!$F$12</f>
        <v>179.27761964999999</v>
      </c>
      <c r="H163" s="36">
        <f>SUMIFS(СВЦЭМ!$E$33:$E$776,СВЦЭМ!$A$33:$A$776,$A163,СВЦЭМ!$B$33:$B$776,H$155)+'СЕТ СН'!$F$12</f>
        <v>177.73121402999999</v>
      </c>
      <c r="I163" s="36">
        <f>SUMIFS(СВЦЭМ!$E$33:$E$776,СВЦЭМ!$A$33:$A$776,$A163,СВЦЭМ!$B$33:$B$776,I$155)+'СЕТ СН'!$F$12</f>
        <v>176.19389802000001</v>
      </c>
      <c r="J163" s="36">
        <f>SUMIFS(СВЦЭМ!$E$33:$E$776,СВЦЭМ!$A$33:$A$776,$A163,СВЦЭМ!$B$33:$B$776,J$155)+'СЕТ СН'!$F$12</f>
        <v>171.16765183000001</v>
      </c>
      <c r="K163" s="36">
        <f>SUMIFS(СВЦЭМ!$E$33:$E$776,СВЦЭМ!$A$33:$A$776,$A163,СВЦЭМ!$B$33:$B$776,K$155)+'СЕТ СН'!$F$12</f>
        <v>165.89707788999999</v>
      </c>
      <c r="L163" s="36">
        <f>SUMIFS(СВЦЭМ!$E$33:$E$776,СВЦЭМ!$A$33:$A$776,$A163,СВЦЭМ!$B$33:$B$776,L$155)+'СЕТ СН'!$F$12</f>
        <v>162.60632185</v>
      </c>
      <c r="M163" s="36">
        <f>SUMIFS(СВЦЭМ!$E$33:$E$776,СВЦЭМ!$A$33:$A$776,$A163,СВЦЭМ!$B$33:$B$776,M$155)+'СЕТ СН'!$F$12</f>
        <v>162.25900987</v>
      </c>
      <c r="N163" s="36">
        <f>SUMIFS(СВЦЭМ!$E$33:$E$776,СВЦЭМ!$A$33:$A$776,$A163,СВЦЭМ!$B$33:$B$776,N$155)+'СЕТ СН'!$F$12</f>
        <v>164.11481669</v>
      </c>
      <c r="O163" s="36">
        <f>SUMIFS(СВЦЭМ!$E$33:$E$776,СВЦЭМ!$A$33:$A$776,$A163,СВЦЭМ!$B$33:$B$776,O$155)+'СЕТ СН'!$F$12</f>
        <v>166.49646659999999</v>
      </c>
      <c r="P163" s="36">
        <f>SUMIFS(СВЦЭМ!$E$33:$E$776,СВЦЭМ!$A$33:$A$776,$A163,СВЦЭМ!$B$33:$B$776,P$155)+'СЕТ СН'!$F$12</f>
        <v>172.36674690000001</v>
      </c>
      <c r="Q163" s="36">
        <f>SUMIFS(СВЦЭМ!$E$33:$E$776,СВЦЭМ!$A$33:$A$776,$A163,СВЦЭМ!$B$33:$B$776,Q$155)+'СЕТ СН'!$F$12</f>
        <v>166.89379464999999</v>
      </c>
      <c r="R163" s="36">
        <f>SUMIFS(СВЦЭМ!$E$33:$E$776,СВЦЭМ!$A$33:$A$776,$A163,СВЦЭМ!$B$33:$B$776,R$155)+'СЕТ СН'!$F$12</f>
        <v>159.92502357999999</v>
      </c>
      <c r="S163" s="36">
        <f>SUMIFS(СВЦЭМ!$E$33:$E$776,СВЦЭМ!$A$33:$A$776,$A163,СВЦЭМ!$B$33:$B$776,S$155)+'СЕТ СН'!$F$12</f>
        <v>152.20529066</v>
      </c>
      <c r="T163" s="36">
        <f>SUMIFS(СВЦЭМ!$E$33:$E$776,СВЦЭМ!$A$33:$A$776,$A163,СВЦЭМ!$B$33:$B$776,T$155)+'СЕТ СН'!$F$12</f>
        <v>150.43880892000001</v>
      </c>
      <c r="U163" s="36">
        <f>SUMIFS(СВЦЭМ!$E$33:$E$776,СВЦЭМ!$A$33:$A$776,$A163,СВЦЭМ!$B$33:$B$776,U$155)+'СЕТ СН'!$F$12</f>
        <v>150.81362870999999</v>
      </c>
      <c r="V163" s="36">
        <f>SUMIFS(СВЦЭМ!$E$33:$E$776,СВЦЭМ!$A$33:$A$776,$A163,СВЦЭМ!$B$33:$B$776,V$155)+'СЕТ СН'!$F$12</f>
        <v>152.97359001000001</v>
      </c>
      <c r="W163" s="36">
        <f>SUMIFS(СВЦЭМ!$E$33:$E$776,СВЦЭМ!$A$33:$A$776,$A163,СВЦЭМ!$B$33:$B$776,W$155)+'СЕТ СН'!$F$12</f>
        <v>162.85910129999999</v>
      </c>
      <c r="X163" s="36">
        <f>SUMIFS(СВЦЭМ!$E$33:$E$776,СВЦЭМ!$A$33:$A$776,$A163,СВЦЭМ!$B$33:$B$776,X$155)+'СЕТ СН'!$F$12</f>
        <v>173.39121617000001</v>
      </c>
      <c r="Y163" s="36">
        <f>SUMIFS(СВЦЭМ!$E$33:$E$776,СВЦЭМ!$A$33:$A$776,$A163,СВЦЭМ!$B$33:$B$776,Y$155)+'СЕТ СН'!$F$12</f>
        <v>182.71007079</v>
      </c>
    </row>
    <row r="164" spans="1:25" ht="15.75" x14ac:dyDescent="0.2">
      <c r="A164" s="35">
        <f t="shared" si="4"/>
        <v>43474</v>
      </c>
      <c r="B164" s="36">
        <f>SUMIFS(СВЦЭМ!$E$33:$E$776,СВЦЭМ!$A$33:$A$776,$A164,СВЦЭМ!$B$33:$B$776,B$155)+'СЕТ СН'!$F$12</f>
        <v>177.43406891000001</v>
      </c>
      <c r="C164" s="36">
        <f>SUMIFS(СВЦЭМ!$E$33:$E$776,СВЦЭМ!$A$33:$A$776,$A164,СВЦЭМ!$B$33:$B$776,C$155)+'СЕТ СН'!$F$12</f>
        <v>181.05928618999999</v>
      </c>
      <c r="D164" s="36">
        <f>SUMIFS(СВЦЭМ!$E$33:$E$776,СВЦЭМ!$A$33:$A$776,$A164,СВЦЭМ!$B$33:$B$776,D$155)+'СЕТ СН'!$F$12</f>
        <v>181.44786640999999</v>
      </c>
      <c r="E164" s="36">
        <f>SUMIFS(СВЦЭМ!$E$33:$E$776,СВЦЭМ!$A$33:$A$776,$A164,СВЦЭМ!$B$33:$B$776,E$155)+'СЕТ СН'!$F$12</f>
        <v>182.77569206000001</v>
      </c>
      <c r="F164" s="36">
        <f>SUMIFS(СВЦЭМ!$E$33:$E$776,СВЦЭМ!$A$33:$A$776,$A164,СВЦЭМ!$B$33:$B$776,F$155)+'СЕТ СН'!$F$12</f>
        <v>183.20385954</v>
      </c>
      <c r="G164" s="36">
        <f>SUMIFS(СВЦЭМ!$E$33:$E$776,СВЦЭМ!$A$33:$A$776,$A164,СВЦЭМ!$B$33:$B$776,G$155)+'СЕТ СН'!$F$12</f>
        <v>183.60516152</v>
      </c>
      <c r="H164" s="36">
        <f>SUMIFS(СВЦЭМ!$E$33:$E$776,СВЦЭМ!$A$33:$A$776,$A164,СВЦЭМ!$B$33:$B$776,H$155)+'СЕТ СН'!$F$12</f>
        <v>185.70850533999999</v>
      </c>
      <c r="I164" s="36">
        <f>SUMIFS(СВЦЭМ!$E$33:$E$776,СВЦЭМ!$A$33:$A$776,$A164,СВЦЭМ!$B$33:$B$776,I$155)+'СЕТ СН'!$F$12</f>
        <v>176.70234579000001</v>
      </c>
      <c r="J164" s="36">
        <f>SUMIFS(СВЦЭМ!$E$33:$E$776,СВЦЭМ!$A$33:$A$776,$A164,СВЦЭМ!$B$33:$B$776,J$155)+'СЕТ СН'!$F$12</f>
        <v>164.9661974</v>
      </c>
      <c r="K164" s="36">
        <f>SUMIFS(СВЦЭМ!$E$33:$E$776,СВЦЭМ!$A$33:$A$776,$A164,СВЦЭМ!$B$33:$B$776,K$155)+'СЕТ СН'!$F$12</f>
        <v>163.69699865000001</v>
      </c>
      <c r="L164" s="36">
        <f>SUMIFS(СВЦЭМ!$E$33:$E$776,СВЦЭМ!$A$33:$A$776,$A164,СВЦЭМ!$B$33:$B$776,L$155)+'СЕТ СН'!$F$12</f>
        <v>163.43136885999999</v>
      </c>
      <c r="M164" s="36">
        <f>SUMIFS(СВЦЭМ!$E$33:$E$776,СВЦЭМ!$A$33:$A$776,$A164,СВЦЭМ!$B$33:$B$776,M$155)+'СЕТ СН'!$F$12</f>
        <v>163.74014038999999</v>
      </c>
      <c r="N164" s="36">
        <f>SUMIFS(СВЦЭМ!$E$33:$E$776,СВЦЭМ!$A$33:$A$776,$A164,СВЦЭМ!$B$33:$B$776,N$155)+'СЕТ СН'!$F$12</f>
        <v>166.66692061000001</v>
      </c>
      <c r="O164" s="36">
        <f>SUMIFS(СВЦЭМ!$E$33:$E$776,СВЦЭМ!$A$33:$A$776,$A164,СВЦЭМ!$B$33:$B$776,O$155)+'СЕТ СН'!$F$12</f>
        <v>166.08922289</v>
      </c>
      <c r="P164" s="36">
        <f>SUMIFS(СВЦЭМ!$E$33:$E$776,СВЦЭМ!$A$33:$A$776,$A164,СВЦЭМ!$B$33:$B$776,P$155)+'СЕТ СН'!$F$12</f>
        <v>167.94433279</v>
      </c>
      <c r="Q164" s="36">
        <f>SUMIFS(СВЦЭМ!$E$33:$E$776,СВЦЭМ!$A$33:$A$776,$A164,СВЦЭМ!$B$33:$B$776,Q$155)+'СЕТ СН'!$F$12</f>
        <v>168.66926641000001</v>
      </c>
      <c r="R164" s="36">
        <f>SUMIFS(СВЦЭМ!$E$33:$E$776,СВЦЭМ!$A$33:$A$776,$A164,СВЦЭМ!$B$33:$B$776,R$155)+'СЕТ СН'!$F$12</f>
        <v>168.41327059</v>
      </c>
      <c r="S164" s="36">
        <f>SUMIFS(СВЦЭМ!$E$33:$E$776,СВЦЭМ!$A$33:$A$776,$A164,СВЦЭМ!$B$33:$B$776,S$155)+'СЕТ СН'!$F$12</f>
        <v>164.54553376000001</v>
      </c>
      <c r="T164" s="36">
        <f>SUMIFS(СВЦЭМ!$E$33:$E$776,СВЦЭМ!$A$33:$A$776,$A164,СВЦЭМ!$B$33:$B$776,T$155)+'СЕТ СН'!$F$12</f>
        <v>160.96560324999999</v>
      </c>
      <c r="U164" s="36">
        <f>SUMIFS(СВЦЭМ!$E$33:$E$776,СВЦЭМ!$A$33:$A$776,$A164,СВЦЭМ!$B$33:$B$776,U$155)+'СЕТ СН'!$F$12</f>
        <v>160.75020956</v>
      </c>
      <c r="V164" s="36">
        <f>SUMIFS(СВЦЭМ!$E$33:$E$776,СВЦЭМ!$A$33:$A$776,$A164,СВЦЭМ!$B$33:$B$776,V$155)+'СЕТ СН'!$F$12</f>
        <v>162.30558504999999</v>
      </c>
      <c r="W164" s="36">
        <f>SUMIFS(СВЦЭМ!$E$33:$E$776,СВЦЭМ!$A$33:$A$776,$A164,СВЦЭМ!$B$33:$B$776,W$155)+'СЕТ СН'!$F$12</f>
        <v>165.57439552</v>
      </c>
      <c r="X164" s="36">
        <f>SUMIFS(СВЦЭМ!$E$33:$E$776,СВЦЭМ!$A$33:$A$776,$A164,СВЦЭМ!$B$33:$B$776,X$155)+'СЕТ СН'!$F$12</f>
        <v>167.62221055000001</v>
      </c>
      <c r="Y164" s="36">
        <f>SUMIFS(СВЦЭМ!$E$33:$E$776,СВЦЭМ!$A$33:$A$776,$A164,СВЦЭМ!$B$33:$B$776,Y$155)+'СЕТ СН'!$F$12</f>
        <v>176.6606357</v>
      </c>
    </row>
    <row r="165" spans="1:25" ht="15.75" x14ac:dyDescent="0.2">
      <c r="A165" s="35">
        <f t="shared" si="4"/>
        <v>43475</v>
      </c>
      <c r="B165" s="36">
        <f>SUMIFS(СВЦЭМ!$E$33:$E$776,СВЦЭМ!$A$33:$A$776,$A165,СВЦЭМ!$B$33:$B$776,B$155)+'СЕТ СН'!$F$12</f>
        <v>182.64790199000001</v>
      </c>
      <c r="C165" s="36">
        <f>SUMIFS(СВЦЭМ!$E$33:$E$776,СВЦЭМ!$A$33:$A$776,$A165,СВЦЭМ!$B$33:$B$776,C$155)+'СЕТ СН'!$F$12</f>
        <v>187.61985000999999</v>
      </c>
      <c r="D165" s="36">
        <f>SUMIFS(СВЦЭМ!$E$33:$E$776,СВЦЭМ!$A$33:$A$776,$A165,СВЦЭМ!$B$33:$B$776,D$155)+'СЕТ СН'!$F$12</f>
        <v>195.79608499</v>
      </c>
      <c r="E165" s="36">
        <f>SUMIFS(СВЦЭМ!$E$33:$E$776,СВЦЭМ!$A$33:$A$776,$A165,СВЦЭМ!$B$33:$B$776,E$155)+'СЕТ СН'!$F$12</f>
        <v>188.58486980999999</v>
      </c>
      <c r="F165" s="36">
        <f>SUMIFS(СВЦЭМ!$E$33:$E$776,СВЦЭМ!$A$33:$A$776,$A165,СВЦЭМ!$B$33:$B$776,F$155)+'СЕТ СН'!$F$12</f>
        <v>183.11968432</v>
      </c>
      <c r="G165" s="36">
        <f>SUMIFS(СВЦЭМ!$E$33:$E$776,СВЦЭМ!$A$33:$A$776,$A165,СВЦЭМ!$B$33:$B$776,G$155)+'СЕТ СН'!$F$12</f>
        <v>184.24070196</v>
      </c>
      <c r="H165" s="36">
        <f>SUMIFS(СВЦЭМ!$E$33:$E$776,СВЦЭМ!$A$33:$A$776,$A165,СВЦЭМ!$B$33:$B$776,H$155)+'СЕТ СН'!$F$12</f>
        <v>183.69097382999999</v>
      </c>
      <c r="I165" s="36">
        <f>SUMIFS(СВЦЭМ!$E$33:$E$776,СВЦЭМ!$A$33:$A$776,$A165,СВЦЭМ!$B$33:$B$776,I$155)+'СЕТ СН'!$F$12</f>
        <v>169.24898329999999</v>
      </c>
      <c r="J165" s="36">
        <f>SUMIFS(СВЦЭМ!$E$33:$E$776,СВЦЭМ!$A$33:$A$776,$A165,СВЦЭМ!$B$33:$B$776,J$155)+'СЕТ СН'!$F$12</f>
        <v>161.90136672</v>
      </c>
      <c r="K165" s="36">
        <f>SUMIFS(СВЦЭМ!$E$33:$E$776,СВЦЭМ!$A$33:$A$776,$A165,СВЦЭМ!$B$33:$B$776,K$155)+'СЕТ СН'!$F$12</f>
        <v>159.67153711</v>
      </c>
      <c r="L165" s="36">
        <f>SUMIFS(СВЦЭМ!$E$33:$E$776,СВЦЭМ!$A$33:$A$776,$A165,СВЦЭМ!$B$33:$B$776,L$155)+'СЕТ СН'!$F$12</f>
        <v>157.92098533000001</v>
      </c>
      <c r="M165" s="36">
        <f>SUMIFS(СВЦЭМ!$E$33:$E$776,СВЦЭМ!$A$33:$A$776,$A165,СВЦЭМ!$B$33:$B$776,M$155)+'СЕТ СН'!$F$12</f>
        <v>159.07789249000001</v>
      </c>
      <c r="N165" s="36">
        <f>SUMIFS(СВЦЭМ!$E$33:$E$776,СВЦЭМ!$A$33:$A$776,$A165,СВЦЭМ!$B$33:$B$776,N$155)+'СЕТ СН'!$F$12</f>
        <v>160.44336286000001</v>
      </c>
      <c r="O165" s="36">
        <f>SUMIFS(СВЦЭМ!$E$33:$E$776,СВЦЭМ!$A$33:$A$776,$A165,СВЦЭМ!$B$33:$B$776,O$155)+'СЕТ СН'!$F$12</f>
        <v>158.60188962999999</v>
      </c>
      <c r="P165" s="36">
        <f>SUMIFS(СВЦЭМ!$E$33:$E$776,СВЦЭМ!$A$33:$A$776,$A165,СВЦЭМ!$B$33:$B$776,P$155)+'СЕТ СН'!$F$12</f>
        <v>160.72812983</v>
      </c>
      <c r="Q165" s="36">
        <f>SUMIFS(СВЦЭМ!$E$33:$E$776,СВЦЭМ!$A$33:$A$776,$A165,СВЦЭМ!$B$33:$B$776,Q$155)+'СЕТ СН'!$F$12</f>
        <v>161.3465842</v>
      </c>
      <c r="R165" s="36">
        <f>SUMIFS(СВЦЭМ!$E$33:$E$776,СВЦЭМ!$A$33:$A$776,$A165,СВЦЭМ!$B$33:$B$776,R$155)+'СЕТ СН'!$F$12</f>
        <v>162.00823901000001</v>
      </c>
      <c r="S165" s="36">
        <f>SUMIFS(СВЦЭМ!$E$33:$E$776,СВЦЭМ!$A$33:$A$776,$A165,СВЦЭМ!$B$33:$B$776,S$155)+'СЕТ СН'!$F$12</f>
        <v>158.60739022000001</v>
      </c>
      <c r="T165" s="36">
        <f>SUMIFS(СВЦЭМ!$E$33:$E$776,СВЦЭМ!$A$33:$A$776,$A165,СВЦЭМ!$B$33:$B$776,T$155)+'СЕТ СН'!$F$12</f>
        <v>155.30044608</v>
      </c>
      <c r="U165" s="36">
        <f>SUMIFS(СВЦЭМ!$E$33:$E$776,СВЦЭМ!$A$33:$A$776,$A165,СВЦЭМ!$B$33:$B$776,U$155)+'СЕТ СН'!$F$12</f>
        <v>156.51409469999999</v>
      </c>
      <c r="V165" s="36">
        <f>SUMIFS(СВЦЭМ!$E$33:$E$776,СВЦЭМ!$A$33:$A$776,$A165,СВЦЭМ!$B$33:$B$776,V$155)+'СЕТ СН'!$F$12</f>
        <v>158.42740240000001</v>
      </c>
      <c r="W165" s="36">
        <f>SUMIFS(СВЦЭМ!$E$33:$E$776,СВЦЭМ!$A$33:$A$776,$A165,СВЦЭМ!$B$33:$B$776,W$155)+'СЕТ СН'!$F$12</f>
        <v>160.02802482000001</v>
      </c>
      <c r="X165" s="36">
        <f>SUMIFS(СВЦЭМ!$E$33:$E$776,СВЦЭМ!$A$33:$A$776,$A165,СВЦЭМ!$B$33:$B$776,X$155)+'СЕТ СН'!$F$12</f>
        <v>160.19198613</v>
      </c>
      <c r="Y165" s="36">
        <f>SUMIFS(СВЦЭМ!$E$33:$E$776,СВЦЭМ!$A$33:$A$776,$A165,СВЦЭМ!$B$33:$B$776,Y$155)+'СЕТ СН'!$F$12</f>
        <v>170.14406149000001</v>
      </c>
    </row>
    <row r="166" spans="1:25" ht="15.75" x14ac:dyDescent="0.2">
      <c r="A166" s="35">
        <f t="shared" si="4"/>
        <v>43476</v>
      </c>
      <c r="B166" s="36">
        <f>SUMIFS(СВЦЭМ!$E$33:$E$776,СВЦЭМ!$A$33:$A$776,$A166,СВЦЭМ!$B$33:$B$776,B$155)+'СЕТ СН'!$F$12</f>
        <v>183.9304052</v>
      </c>
      <c r="C166" s="36">
        <f>SUMIFS(СВЦЭМ!$E$33:$E$776,СВЦЭМ!$A$33:$A$776,$A166,СВЦЭМ!$B$33:$B$776,C$155)+'СЕТ СН'!$F$12</f>
        <v>185.79338655999999</v>
      </c>
      <c r="D166" s="36">
        <f>SUMIFS(СВЦЭМ!$E$33:$E$776,СВЦЭМ!$A$33:$A$776,$A166,СВЦЭМ!$B$33:$B$776,D$155)+'СЕТ СН'!$F$12</f>
        <v>190.64903142</v>
      </c>
      <c r="E166" s="36">
        <f>SUMIFS(СВЦЭМ!$E$33:$E$776,СВЦЭМ!$A$33:$A$776,$A166,СВЦЭМ!$B$33:$B$776,E$155)+'СЕТ СН'!$F$12</f>
        <v>190.96340742000001</v>
      </c>
      <c r="F166" s="36">
        <f>SUMIFS(СВЦЭМ!$E$33:$E$776,СВЦЭМ!$A$33:$A$776,$A166,СВЦЭМ!$B$33:$B$776,F$155)+'СЕТ СН'!$F$12</f>
        <v>190.9058703</v>
      </c>
      <c r="G166" s="36">
        <f>SUMIFS(СВЦЭМ!$E$33:$E$776,СВЦЭМ!$A$33:$A$776,$A166,СВЦЭМ!$B$33:$B$776,G$155)+'СЕТ СН'!$F$12</f>
        <v>188.03694365999999</v>
      </c>
      <c r="H166" s="36">
        <f>SUMIFS(СВЦЭМ!$E$33:$E$776,СВЦЭМ!$A$33:$A$776,$A166,СВЦЭМ!$B$33:$B$776,H$155)+'СЕТ СН'!$F$12</f>
        <v>182.5873603</v>
      </c>
      <c r="I166" s="36">
        <f>SUMIFS(СВЦЭМ!$E$33:$E$776,СВЦЭМ!$A$33:$A$776,$A166,СВЦЭМ!$B$33:$B$776,I$155)+'СЕТ СН'!$F$12</f>
        <v>169.76879851000001</v>
      </c>
      <c r="J166" s="36">
        <f>SUMIFS(СВЦЭМ!$E$33:$E$776,СВЦЭМ!$A$33:$A$776,$A166,СВЦЭМ!$B$33:$B$776,J$155)+'СЕТ СН'!$F$12</f>
        <v>160.82543942999999</v>
      </c>
      <c r="K166" s="36">
        <f>SUMIFS(СВЦЭМ!$E$33:$E$776,СВЦЭМ!$A$33:$A$776,$A166,СВЦЭМ!$B$33:$B$776,K$155)+'СЕТ СН'!$F$12</f>
        <v>159.36527963</v>
      </c>
      <c r="L166" s="36">
        <f>SUMIFS(СВЦЭМ!$E$33:$E$776,СВЦЭМ!$A$33:$A$776,$A166,СВЦЭМ!$B$33:$B$776,L$155)+'СЕТ СН'!$F$12</f>
        <v>158.65041954</v>
      </c>
      <c r="M166" s="36">
        <f>SUMIFS(СВЦЭМ!$E$33:$E$776,СВЦЭМ!$A$33:$A$776,$A166,СВЦЭМ!$B$33:$B$776,M$155)+'СЕТ СН'!$F$12</f>
        <v>159.09335711</v>
      </c>
      <c r="N166" s="36">
        <f>SUMIFS(СВЦЭМ!$E$33:$E$776,СВЦЭМ!$A$33:$A$776,$A166,СВЦЭМ!$B$33:$B$776,N$155)+'СЕТ СН'!$F$12</f>
        <v>161.58500792999999</v>
      </c>
      <c r="O166" s="36">
        <f>SUMIFS(СВЦЭМ!$E$33:$E$776,СВЦЭМ!$A$33:$A$776,$A166,СВЦЭМ!$B$33:$B$776,O$155)+'СЕТ СН'!$F$12</f>
        <v>162.22370943999999</v>
      </c>
      <c r="P166" s="36">
        <f>SUMIFS(СВЦЭМ!$E$33:$E$776,СВЦЭМ!$A$33:$A$776,$A166,СВЦЭМ!$B$33:$B$776,P$155)+'СЕТ СН'!$F$12</f>
        <v>159.61288999000001</v>
      </c>
      <c r="Q166" s="36">
        <f>SUMIFS(СВЦЭМ!$E$33:$E$776,СВЦЭМ!$A$33:$A$776,$A166,СВЦЭМ!$B$33:$B$776,Q$155)+'СЕТ СН'!$F$12</f>
        <v>159.96130864</v>
      </c>
      <c r="R166" s="36">
        <f>SUMIFS(СВЦЭМ!$E$33:$E$776,СВЦЭМ!$A$33:$A$776,$A166,СВЦЭМ!$B$33:$B$776,R$155)+'СЕТ СН'!$F$12</f>
        <v>164.14522575000001</v>
      </c>
      <c r="S166" s="36">
        <f>SUMIFS(СВЦЭМ!$E$33:$E$776,СВЦЭМ!$A$33:$A$776,$A166,СВЦЭМ!$B$33:$B$776,S$155)+'СЕТ СН'!$F$12</f>
        <v>160.22923012000001</v>
      </c>
      <c r="T166" s="36">
        <f>SUMIFS(СВЦЭМ!$E$33:$E$776,СВЦЭМ!$A$33:$A$776,$A166,СВЦЭМ!$B$33:$B$776,T$155)+'СЕТ СН'!$F$12</f>
        <v>154.19771420999999</v>
      </c>
      <c r="U166" s="36">
        <f>SUMIFS(СВЦЭМ!$E$33:$E$776,СВЦЭМ!$A$33:$A$776,$A166,СВЦЭМ!$B$33:$B$776,U$155)+'СЕТ СН'!$F$12</f>
        <v>154.48906195000001</v>
      </c>
      <c r="V166" s="36">
        <f>SUMIFS(СВЦЭМ!$E$33:$E$776,СВЦЭМ!$A$33:$A$776,$A166,СВЦЭМ!$B$33:$B$776,V$155)+'СЕТ СН'!$F$12</f>
        <v>157.35220343</v>
      </c>
      <c r="W166" s="36">
        <f>SUMIFS(СВЦЭМ!$E$33:$E$776,СВЦЭМ!$A$33:$A$776,$A166,СВЦЭМ!$B$33:$B$776,W$155)+'СЕТ СН'!$F$12</f>
        <v>160.61728203000001</v>
      </c>
      <c r="X166" s="36">
        <f>SUMIFS(СВЦЭМ!$E$33:$E$776,СВЦЭМ!$A$33:$A$776,$A166,СВЦЭМ!$B$33:$B$776,X$155)+'СЕТ СН'!$F$12</f>
        <v>162.22896958000001</v>
      </c>
      <c r="Y166" s="36">
        <f>SUMIFS(СВЦЭМ!$E$33:$E$776,СВЦЭМ!$A$33:$A$776,$A166,СВЦЭМ!$B$33:$B$776,Y$155)+'СЕТ СН'!$F$12</f>
        <v>171.50598826000001</v>
      </c>
    </row>
    <row r="167" spans="1:25" ht="15.75" x14ac:dyDescent="0.2">
      <c r="A167" s="35">
        <f t="shared" si="4"/>
        <v>43477</v>
      </c>
      <c r="B167" s="36">
        <f>SUMIFS(СВЦЭМ!$E$33:$E$776,СВЦЭМ!$A$33:$A$776,$A167,СВЦЭМ!$B$33:$B$776,B$155)+'СЕТ СН'!$F$12</f>
        <v>183.84753406999999</v>
      </c>
      <c r="C167" s="36">
        <f>SUMIFS(СВЦЭМ!$E$33:$E$776,СВЦЭМ!$A$33:$A$776,$A167,СВЦЭМ!$B$33:$B$776,C$155)+'СЕТ СН'!$F$12</f>
        <v>187.4693681</v>
      </c>
      <c r="D167" s="36">
        <f>SUMIFS(СВЦЭМ!$E$33:$E$776,СВЦЭМ!$A$33:$A$776,$A167,СВЦЭМ!$B$33:$B$776,D$155)+'СЕТ СН'!$F$12</f>
        <v>191.29506222000001</v>
      </c>
      <c r="E167" s="36">
        <f>SUMIFS(СВЦЭМ!$E$33:$E$776,СВЦЭМ!$A$33:$A$776,$A167,СВЦЭМ!$B$33:$B$776,E$155)+'СЕТ СН'!$F$12</f>
        <v>193.31022279999999</v>
      </c>
      <c r="F167" s="36">
        <f>SUMIFS(СВЦЭМ!$E$33:$E$776,СВЦЭМ!$A$33:$A$776,$A167,СВЦЭМ!$B$33:$B$776,F$155)+'СЕТ СН'!$F$12</f>
        <v>192.96004662000001</v>
      </c>
      <c r="G167" s="36">
        <f>SUMIFS(СВЦЭМ!$E$33:$E$776,СВЦЭМ!$A$33:$A$776,$A167,СВЦЭМ!$B$33:$B$776,G$155)+'СЕТ СН'!$F$12</f>
        <v>192.87518575999999</v>
      </c>
      <c r="H167" s="36">
        <f>SUMIFS(СВЦЭМ!$E$33:$E$776,СВЦЭМ!$A$33:$A$776,$A167,СВЦЭМ!$B$33:$B$776,H$155)+'СЕТ СН'!$F$12</f>
        <v>188.50675039999999</v>
      </c>
      <c r="I167" s="36">
        <f>SUMIFS(СВЦЭМ!$E$33:$E$776,СВЦЭМ!$A$33:$A$776,$A167,СВЦЭМ!$B$33:$B$776,I$155)+'СЕТ СН'!$F$12</f>
        <v>175.39224963000001</v>
      </c>
      <c r="J167" s="36">
        <f>SUMIFS(СВЦЭМ!$E$33:$E$776,СВЦЭМ!$A$33:$A$776,$A167,СВЦЭМ!$B$33:$B$776,J$155)+'СЕТ СН'!$F$12</f>
        <v>163.39589452999999</v>
      </c>
      <c r="K167" s="36">
        <f>SUMIFS(СВЦЭМ!$E$33:$E$776,СВЦЭМ!$A$33:$A$776,$A167,СВЦЭМ!$B$33:$B$776,K$155)+'СЕТ СН'!$F$12</f>
        <v>157.92116687999999</v>
      </c>
      <c r="L167" s="36">
        <f>SUMIFS(СВЦЭМ!$E$33:$E$776,СВЦЭМ!$A$33:$A$776,$A167,СВЦЭМ!$B$33:$B$776,L$155)+'СЕТ СН'!$F$12</f>
        <v>153.90138747</v>
      </c>
      <c r="M167" s="36">
        <f>SUMIFS(СВЦЭМ!$E$33:$E$776,СВЦЭМ!$A$33:$A$776,$A167,СВЦЭМ!$B$33:$B$776,M$155)+'СЕТ СН'!$F$12</f>
        <v>154.88034235999999</v>
      </c>
      <c r="N167" s="36">
        <f>SUMIFS(СВЦЭМ!$E$33:$E$776,СВЦЭМ!$A$33:$A$776,$A167,СВЦЭМ!$B$33:$B$776,N$155)+'СЕТ СН'!$F$12</f>
        <v>158.28090473</v>
      </c>
      <c r="O167" s="36">
        <f>SUMIFS(СВЦЭМ!$E$33:$E$776,СВЦЭМ!$A$33:$A$776,$A167,СВЦЭМ!$B$33:$B$776,O$155)+'СЕТ СН'!$F$12</f>
        <v>159.73311863000001</v>
      </c>
      <c r="P167" s="36">
        <f>SUMIFS(СВЦЭМ!$E$33:$E$776,СВЦЭМ!$A$33:$A$776,$A167,СВЦЭМ!$B$33:$B$776,P$155)+'СЕТ СН'!$F$12</f>
        <v>162.95727305</v>
      </c>
      <c r="Q167" s="36">
        <f>SUMIFS(СВЦЭМ!$E$33:$E$776,СВЦЭМ!$A$33:$A$776,$A167,СВЦЭМ!$B$33:$B$776,Q$155)+'СЕТ СН'!$F$12</f>
        <v>165.36380184999999</v>
      </c>
      <c r="R167" s="36">
        <f>SUMIFS(СВЦЭМ!$E$33:$E$776,СВЦЭМ!$A$33:$A$776,$A167,СВЦЭМ!$B$33:$B$776,R$155)+'СЕТ СН'!$F$12</f>
        <v>163.75981250000001</v>
      </c>
      <c r="S167" s="36">
        <f>SUMIFS(СВЦЭМ!$E$33:$E$776,СВЦЭМ!$A$33:$A$776,$A167,СВЦЭМ!$B$33:$B$776,S$155)+'СЕТ СН'!$F$12</f>
        <v>156.72454260000001</v>
      </c>
      <c r="T167" s="36">
        <f>SUMIFS(СВЦЭМ!$E$33:$E$776,СВЦЭМ!$A$33:$A$776,$A167,СВЦЭМ!$B$33:$B$776,T$155)+'СЕТ СН'!$F$12</f>
        <v>151.08415402</v>
      </c>
      <c r="U167" s="36">
        <f>SUMIFS(СВЦЭМ!$E$33:$E$776,СВЦЭМ!$A$33:$A$776,$A167,СВЦЭМ!$B$33:$B$776,U$155)+'СЕТ СН'!$F$12</f>
        <v>151.30348749000001</v>
      </c>
      <c r="V167" s="36">
        <f>SUMIFS(СВЦЭМ!$E$33:$E$776,СВЦЭМ!$A$33:$A$776,$A167,СВЦЭМ!$B$33:$B$776,V$155)+'СЕТ СН'!$F$12</f>
        <v>155.35557942</v>
      </c>
      <c r="W167" s="36">
        <f>SUMIFS(СВЦЭМ!$E$33:$E$776,СВЦЭМ!$A$33:$A$776,$A167,СВЦЭМ!$B$33:$B$776,W$155)+'СЕТ СН'!$F$12</f>
        <v>159.09553632999999</v>
      </c>
      <c r="X167" s="36">
        <f>SUMIFS(СВЦЭМ!$E$33:$E$776,СВЦЭМ!$A$33:$A$776,$A167,СВЦЭМ!$B$33:$B$776,X$155)+'СЕТ СН'!$F$12</f>
        <v>160.49016595000001</v>
      </c>
      <c r="Y167" s="36">
        <f>SUMIFS(СВЦЭМ!$E$33:$E$776,СВЦЭМ!$A$33:$A$776,$A167,СВЦЭМ!$B$33:$B$776,Y$155)+'СЕТ СН'!$F$12</f>
        <v>171.29937143000001</v>
      </c>
    </row>
    <row r="168" spans="1:25" ht="15.75" x14ac:dyDescent="0.2">
      <c r="A168" s="35">
        <f t="shared" si="4"/>
        <v>43478</v>
      </c>
      <c r="B168" s="36">
        <f>SUMIFS(СВЦЭМ!$E$33:$E$776,СВЦЭМ!$A$33:$A$776,$A168,СВЦЭМ!$B$33:$B$776,B$155)+'СЕТ СН'!$F$12</f>
        <v>179.54511393999999</v>
      </c>
      <c r="C168" s="36">
        <f>SUMIFS(СВЦЭМ!$E$33:$E$776,СВЦЭМ!$A$33:$A$776,$A168,СВЦЭМ!$B$33:$B$776,C$155)+'СЕТ СН'!$F$12</f>
        <v>184.02670366999999</v>
      </c>
      <c r="D168" s="36">
        <f>SUMIFS(СВЦЭМ!$E$33:$E$776,СВЦЭМ!$A$33:$A$776,$A168,СВЦЭМ!$B$33:$B$776,D$155)+'СЕТ СН'!$F$12</f>
        <v>189.69015988999999</v>
      </c>
      <c r="E168" s="36">
        <f>SUMIFS(СВЦЭМ!$E$33:$E$776,СВЦЭМ!$A$33:$A$776,$A168,СВЦЭМ!$B$33:$B$776,E$155)+'СЕТ СН'!$F$12</f>
        <v>192.90914502999999</v>
      </c>
      <c r="F168" s="36">
        <f>SUMIFS(СВЦЭМ!$E$33:$E$776,СВЦЭМ!$A$33:$A$776,$A168,СВЦЭМ!$B$33:$B$776,F$155)+'СЕТ СН'!$F$12</f>
        <v>192.69331353000001</v>
      </c>
      <c r="G168" s="36">
        <f>SUMIFS(СВЦЭМ!$E$33:$E$776,СВЦЭМ!$A$33:$A$776,$A168,СВЦЭМ!$B$33:$B$776,G$155)+'СЕТ СН'!$F$12</f>
        <v>194.24788071</v>
      </c>
      <c r="H168" s="36">
        <f>SUMIFS(СВЦЭМ!$E$33:$E$776,СВЦЭМ!$A$33:$A$776,$A168,СВЦЭМ!$B$33:$B$776,H$155)+'СЕТ СН'!$F$12</f>
        <v>186.26315994000001</v>
      </c>
      <c r="I168" s="36">
        <f>SUMIFS(СВЦЭМ!$E$33:$E$776,СВЦЭМ!$A$33:$A$776,$A168,СВЦЭМ!$B$33:$B$776,I$155)+'СЕТ СН'!$F$12</f>
        <v>174.68791436999999</v>
      </c>
      <c r="J168" s="36">
        <f>SUMIFS(СВЦЭМ!$E$33:$E$776,СВЦЭМ!$A$33:$A$776,$A168,СВЦЭМ!$B$33:$B$776,J$155)+'СЕТ СН'!$F$12</f>
        <v>166.27896673999999</v>
      </c>
      <c r="K168" s="36">
        <f>SUMIFS(СВЦЭМ!$E$33:$E$776,СВЦЭМ!$A$33:$A$776,$A168,СВЦЭМ!$B$33:$B$776,K$155)+'СЕТ СН'!$F$12</f>
        <v>160.39899703</v>
      </c>
      <c r="L168" s="36">
        <f>SUMIFS(СВЦЭМ!$E$33:$E$776,СВЦЭМ!$A$33:$A$776,$A168,СВЦЭМ!$B$33:$B$776,L$155)+'СЕТ СН'!$F$12</f>
        <v>156.83125717999999</v>
      </c>
      <c r="M168" s="36">
        <f>SUMIFS(СВЦЭМ!$E$33:$E$776,СВЦЭМ!$A$33:$A$776,$A168,СВЦЭМ!$B$33:$B$776,M$155)+'СЕТ СН'!$F$12</f>
        <v>157.42053869</v>
      </c>
      <c r="N168" s="36">
        <f>SUMIFS(СВЦЭМ!$E$33:$E$776,СВЦЭМ!$A$33:$A$776,$A168,СВЦЭМ!$B$33:$B$776,N$155)+'СЕТ СН'!$F$12</f>
        <v>160.95572457</v>
      </c>
      <c r="O168" s="36">
        <f>SUMIFS(СВЦЭМ!$E$33:$E$776,СВЦЭМ!$A$33:$A$776,$A168,СВЦЭМ!$B$33:$B$776,O$155)+'СЕТ СН'!$F$12</f>
        <v>166.61325296000001</v>
      </c>
      <c r="P168" s="36">
        <f>SUMIFS(СВЦЭМ!$E$33:$E$776,СВЦЭМ!$A$33:$A$776,$A168,СВЦЭМ!$B$33:$B$776,P$155)+'СЕТ СН'!$F$12</f>
        <v>169.28044191000001</v>
      </c>
      <c r="Q168" s="36">
        <f>SUMIFS(СВЦЭМ!$E$33:$E$776,СВЦЭМ!$A$33:$A$776,$A168,СВЦЭМ!$B$33:$B$776,Q$155)+'СЕТ СН'!$F$12</f>
        <v>169.50975886000001</v>
      </c>
      <c r="R168" s="36">
        <f>SUMIFS(СВЦЭМ!$E$33:$E$776,СВЦЭМ!$A$33:$A$776,$A168,СВЦЭМ!$B$33:$B$776,R$155)+'СЕТ СН'!$F$12</f>
        <v>168.03383077000001</v>
      </c>
      <c r="S168" s="36">
        <f>SUMIFS(СВЦЭМ!$E$33:$E$776,СВЦЭМ!$A$33:$A$776,$A168,СВЦЭМ!$B$33:$B$776,S$155)+'СЕТ СН'!$F$12</f>
        <v>163.67499289</v>
      </c>
      <c r="T168" s="36">
        <f>SUMIFS(СВЦЭМ!$E$33:$E$776,СВЦЭМ!$A$33:$A$776,$A168,СВЦЭМ!$B$33:$B$776,T$155)+'СЕТ СН'!$F$12</f>
        <v>156.48505517999999</v>
      </c>
      <c r="U168" s="36">
        <f>SUMIFS(СВЦЭМ!$E$33:$E$776,СВЦЭМ!$A$33:$A$776,$A168,СВЦЭМ!$B$33:$B$776,U$155)+'СЕТ СН'!$F$12</f>
        <v>156.24171784000001</v>
      </c>
      <c r="V168" s="36">
        <f>SUMIFS(СВЦЭМ!$E$33:$E$776,СВЦЭМ!$A$33:$A$776,$A168,СВЦЭМ!$B$33:$B$776,V$155)+'СЕТ СН'!$F$12</f>
        <v>156.53820224</v>
      </c>
      <c r="W168" s="36">
        <f>SUMIFS(СВЦЭМ!$E$33:$E$776,СВЦЭМ!$A$33:$A$776,$A168,СВЦЭМ!$B$33:$B$776,W$155)+'СЕТ СН'!$F$12</f>
        <v>158.50836769</v>
      </c>
      <c r="X168" s="36">
        <f>SUMIFS(СВЦЭМ!$E$33:$E$776,СВЦЭМ!$A$33:$A$776,$A168,СВЦЭМ!$B$33:$B$776,X$155)+'СЕТ СН'!$F$12</f>
        <v>160.91056057</v>
      </c>
      <c r="Y168" s="36">
        <f>SUMIFS(СВЦЭМ!$E$33:$E$776,СВЦЭМ!$A$33:$A$776,$A168,СВЦЭМ!$B$33:$B$776,Y$155)+'СЕТ СН'!$F$12</f>
        <v>170.01505675999999</v>
      </c>
    </row>
    <row r="169" spans="1:25" ht="15.75" x14ac:dyDescent="0.2">
      <c r="A169" s="35">
        <f t="shared" si="4"/>
        <v>43479</v>
      </c>
      <c r="B169" s="36">
        <f>SUMIFS(СВЦЭМ!$E$33:$E$776,СВЦЭМ!$A$33:$A$776,$A169,СВЦЭМ!$B$33:$B$776,B$155)+'СЕТ СН'!$F$12</f>
        <v>184.78928607</v>
      </c>
      <c r="C169" s="36">
        <f>SUMIFS(СВЦЭМ!$E$33:$E$776,СВЦЭМ!$A$33:$A$776,$A169,СВЦЭМ!$B$33:$B$776,C$155)+'СЕТ СН'!$F$12</f>
        <v>190.01993929</v>
      </c>
      <c r="D169" s="36">
        <f>SUMIFS(СВЦЭМ!$E$33:$E$776,СВЦЭМ!$A$33:$A$776,$A169,СВЦЭМ!$B$33:$B$776,D$155)+'СЕТ СН'!$F$12</f>
        <v>193.40303431999999</v>
      </c>
      <c r="E169" s="36">
        <f>SUMIFS(СВЦЭМ!$E$33:$E$776,СВЦЭМ!$A$33:$A$776,$A169,СВЦЭМ!$B$33:$B$776,E$155)+'СЕТ СН'!$F$12</f>
        <v>194.02901513</v>
      </c>
      <c r="F169" s="36">
        <f>SUMIFS(СВЦЭМ!$E$33:$E$776,СВЦЭМ!$A$33:$A$776,$A169,СВЦЭМ!$B$33:$B$776,F$155)+'СЕТ СН'!$F$12</f>
        <v>193.98528582</v>
      </c>
      <c r="G169" s="36">
        <f>SUMIFS(СВЦЭМ!$E$33:$E$776,СВЦЭМ!$A$33:$A$776,$A169,СВЦЭМ!$B$33:$B$776,G$155)+'СЕТ СН'!$F$12</f>
        <v>192.13020734</v>
      </c>
      <c r="H169" s="36">
        <f>SUMIFS(СВЦЭМ!$E$33:$E$776,СВЦЭМ!$A$33:$A$776,$A169,СВЦЭМ!$B$33:$B$776,H$155)+'СЕТ СН'!$F$12</f>
        <v>185.27299643000001</v>
      </c>
      <c r="I169" s="36">
        <f>SUMIFS(СВЦЭМ!$E$33:$E$776,СВЦЭМ!$A$33:$A$776,$A169,СВЦЭМ!$B$33:$B$776,I$155)+'СЕТ СН'!$F$12</f>
        <v>172.23619758999999</v>
      </c>
      <c r="J169" s="36">
        <f>SUMIFS(СВЦЭМ!$E$33:$E$776,СВЦЭМ!$A$33:$A$776,$A169,СВЦЭМ!$B$33:$B$776,J$155)+'СЕТ СН'!$F$12</f>
        <v>165.56011579</v>
      </c>
      <c r="K169" s="36">
        <f>SUMIFS(СВЦЭМ!$E$33:$E$776,СВЦЭМ!$A$33:$A$776,$A169,СВЦЭМ!$B$33:$B$776,K$155)+'СЕТ СН'!$F$12</f>
        <v>160.56787914</v>
      </c>
      <c r="L169" s="36">
        <f>SUMIFS(СВЦЭМ!$E$33:$E$776,СВЦЭМ!$A$33:$A$776,$A169,СВЦЭМ!$B$33:$B$776,L$155)+'СЕТ СН'!$F$12</f>
        <v>159.05383731000001</v>
      </c>
      <c r="M169" s="36">
        <f>SUMIFS(СВЦЭМ!$E$33:$E$776,СВЦЭМ!$A$33:$A$776,$A169,СВЦЭМ!$B$33:$B$776,M$155)+'СЕТ СН'!$F$12</f>
        <v>160.89464379</v>
      </c>
      <c r="N169" s="36">
        <f>SUMIFS(СВЦЭМ!$E$33:$E$776,СВЦЭМ!$A$33:$A$776,$A169,СВЦЭМ!$B$33:$B$776,N$155)+'СЕТ СН'!$F$12</f>
        <v>163.23425986999999</v>
      </c>
      <c r="O169" s="36">
        <f>SUMIFS(СВЦЭМ!$E$33:$E$776,СВЦЭМ!$A$33:$A$776,$A169,СВЦЭМ!$B$33:$B$776,O$155)+'СЕТ СН'!$F$12</f>
        <v>164.11247284999999</v>
      </c>
      <c r="P169" s="36">
        <f>SUMIFS(СВЦЭМ!$E$33:$E$776,СВЦЭМ!$A$33:$A$776,$A169,СВЦЭМ!$B$33:$B$776,P$155)+'СЕТ СН'!$F$12</f>
        <v>165.34080398</v>
      </c>
      <c r="Q169" s="36">
        <f>SUMIFS(СВЦЭМ!$E$33:$E$776,СВЦЭМ!$A$33:$A$776,$A169,СВЦЭМ!$B$33:$B$776,Q$155)+'СЕТ СН'!$F$12</f>
        <v>166.82386636999999</v>
      </c>
      <c r="R169" s="36">
        <f>SUMIFS(СВЦЭМ!$E$33:$E$776,СВЦЭМ!$A$33:$A$776,$A169,СВЦЭМ!$B$33:$B$776,R$155)+'СЕТ СН'!$F$12</f>
        <v>166.56711863999999</v>
      </c>
      <c r="S169" s="36">
        <f>SUMIFS(СВЦЭМ!$E$33:$E$776,СВЦЭМ!$A$33:$A$776,$A169,СВЦЭМ!$B$33:$B$776,S$155)+'СЕТ СН'!$F$12</f>
        <v>163.80770419999999</v>
      </c>
      <c r="T169" s="36">
        <f>SUMIFS(СВЦЭМ!$E$33:$E$776,СВЦЭМ!$A$33:$A$776,$A169,СВЦЭМ!$B$33:$B$776,T$155)+'СЕТ СН'!$F$12</f>
        <v>158.85744695</v>
      </c>
      <c r="U169" s="36">
        <f>SUMIFS(СВЦЭМ!$E$33:$E$776,СВЦЭМ!$A$33:$A$776,$A169,СВЦЭМ!$B$33:$B$776,U$155)+'СЕТ СН'!$F$12</f>
        <v>158.93963325999999</v>
      </c>
      <c r="V169" s="36">
        <f>SUMIFS(СВЦЭМ!$E$33:$E$776,СВЦЭМ!$A$33:$A$776,$A169,СВЦЭМ!$B$33:$B$776,V$155)+'СЕТ СН'!$F$12</f>
        <v>161.69221031000001</v>
      </c>
      <c r="W169" s="36">
        <f>SUMIFS(СВЦЭМ!$E$33:$E$776,СВЦЭМ!$A$33:$A$776,$A169,СВЦЭМ!$B$33:$B$776,W$155)+'СЕТ СН'!$F$12</f>
        <v>164.39902634000001</v>
      </c>
      <c r="X169" s="36">
        <f>SUMIFS(СВЦЭМ!$E$33:$E$776,СВЦЭМ!$A$33:$A$776,$A169,СВЦЭМ!$B$33:$B$776,X$155)+'СЕТ СН'!$F$12</f>
        <v>164.68026983999999</v>
      </c>
      <c r="Y169" s="36">
        <f>SUMIFS(СВЦЭМ!$E$33:$E$776,СВЦЭМ!$A$33:$A$776,$A169,СВЦЭМ!$B$33:$B$776,Y$155)+'СЕТ СН'!$F$12</f>
        <v>173.47471912</v>
      </c>
    </row>
    <row r="170" spans="1:25" ht="15.75" x14ac:dyDescent="0.2">
      <c r="A170" s="35">
        <f t="shared" si="4"/>
        <v>43480</v>
      </c>
      <c r="B170" s="36">
        <f>SUMIFS(СВЦЭМ!$E$33:$E$776,СВЦЭМ!$A$33:$A$776,$A170,СВЦЭМ!$B$33:$B$776,B$155)+'СЕТ СН'!$F$12</f>
        <v>187.50039901</v>
      </c>
      <c r="C170" s="36">
        <f>SUMIFS(СВЦЭМ!$E$33:$E$776,СВЦЭМ!$A$33:$A$776,$A170,СВЦЭМ!$B$33:$B$776,C$155)+'СЕТ СН'!$F$12</f>
        <v>193.12738503</v>
      </c>
      <c r="D170" s="36">
        <f>SUMIFS(СВЦЭМ!$E$33:$E$776,СВЦЭМ!$A$33:$A$776,$A170,СВЦЭМ!$B$33:$B$776,D$155)+'СЕТ СН'!$F$12</f>
        <v>195.47954454000001</v>
      </c>
      <c r="E170" s="36">
        <f>SUMIFS(СВЦЭМ!$E$33:$E$776,СВЦЭМ!$A$33:$A$776,$A170,СВЦЭМ!$B$33:$B$776,E$155)+'СЕТ СН'!$F$12</f>
        <v>195.59639300000001</v>
      </c>
      <c r="F170" s="36">
        <f>SUMIFS(СВЦЭМ!$E$33:$E$776,СВЦЭМ!$A$33:$A$776,$A170,СВЦЭМ!$B$33:$B$776,F$155)+'СЕТ СН'!$F$12</f>
        <v>195.59990576999999</v>
      </c>
      <c r="G170" s="36">
        <f>SUMIFS(СВЦЭМ!$E$33:$E$776,СВЦЭМ!$A$33:$A$776,$A170,СВЦЭМ!$B$33:$B$776,G$155)+'СЕТ СН'!$F$12</f>
        <v>192.23568012999999</v>
      </c>
      <c r="H170" s="36">
        <f>SUMIFS(СВЦЭМ!$E$33:$E$776,СВЦЭМ!$A$33:$A$776,$A170,СВЦЭМ!$B$33:$B$776,H$155)+'СЕТ СН'!$F$12</f>
        <v>184.96455584</v>
      </c>
      <c r="I170" s="36">
        <f>SUMIFS(СВЦЭМ!$E$33:$E$776,СВЦЭМ!$A$33:$A$776,$A170,СВЦЭМ!$B$33:$B$776,I$155)+'СЕТ СН'!$F$12</f>
        <v>172.01656091999999</v>
      </c>
      <c r="J170" s="36">
        <f>SUMIFS(СВЦЭМ!$E$33:$E$776,СВЦЭМ!$A$33:$A$776,$A170,СВЦЭМ!$B$33:$B$776,J$155)+'СЕТ СН'!$F$12</f>
        <v>163.33726523999999</v>
      </c>
      <c r="K170" s="36">
        <f>SUMIFS(СВЦЭМ!$E$33:$E$776,СВЦЭМ!$A$33:$A$776,$A170,СВЦЭМ!$B$33:$B$776,K$155)+'СЕТ СН'!$F$12</f>
        <v>161.03303192999999</v>
      </c>
      <c r="L170" s="36">
        <f>SUMIFS(СВЦЭМ!$E$33:$E$776,СВЦЭМ!$A$33:$A$776,$A170,СВЦЭМ!$B$33:$B$776,L$155)+'СЕТ СН'!$F$12</f>
        <v>160.70642655</v>
      </c>
      <c r="M170" s="36">
        <f>SUMIFS(СВЦЭМ!$E$33:$E$776,СВЦЭМ!$A$33:$A$776,$A170,СВЦЭМ!$B$33:$B$776,M$155)+'СЕТ СН'!$F$12</f>
        <v>162.25995497</v>
      </c>
      <c r="N170" s="36">
        <f>SUMIFS(СВЦЭМ!$E$33:$E$776,СВЦЭМ!$A$33:$A$776,$A170,СВЦЭМ!$B$33:$B$776,N$155)+'СЕТ СН'!$F$12</f>
        <v>164.65905013</v>
      </c>
      <c r="O170" s="36">
        <f>SUMIFS(СВЦЭМ!$E$33:$E$776,СВЦЭМ!$A$33:$A$776,$A170,СВЦЭМ!$B$33:$B$776,O$155)+'СЕТ СН'!$F$12</f>
        <v>164.37974048999999</v>
      </c>
      <c r="P170" s="36">
        <f>SUMIFS(СВЦЭМ!$E$33:$E$776,СВЦЭМ!$A$33:$A$776,$A170,СВЦЭМ!$B$33:$B$776,P$155)+'СЕТ СН'!$F$12</f>
        <v>166.02421795999999</v>
      </c>
      <c r="Q170" s="36">
        <f>SUMIFS(СВЦЭМ!$E$33:$E$776,СВЦЭМ!$A$33:$A$776,$A170,СВЦЭМ!$B$33:$B$776,Q$155)+'СЕТ СН'!$F$12</f>
        <v>167.59804158</v>
      </c>
      <c r="R170" s="36">
        <f>SUMIFS(СВЦЭМ!$E$33:$E$776,СВЦЭМ!$A$33:$A$776,$A170,СВЦЭМ!$B$33:$B$776,R$155)+'СЕТ СН'!$F$12</f>
        <v>168.87198932000001</v>
      </c>
      <c r="S170" s="36">
        <f>SUMIFS(СВЦЭМ!$E$33:$E$776,СВЦЭМ!$A$33:$A$776,$A170,СВЦЭМ!$B$33:$B$776,S$155)+'СЕТ СН'!$F$12</f>
        <v>165.13211519000001</v>
      </c>
      <c r="T170" s="36">
        <f>SUMIFS(СВЦЭМ!$E$33:$E$776,СВЦЭМ!$A$33:$A$776,$A170,СВЦЭМ!$B$33:$B$776,T$155)+'СЕТ СН'!$F$12</f>
        <v>159.9118478</v>
      </c>
      <c r="U170" s="36">
        <f>SUMIFS(СВЦЭМ!$E$33:$E$776,СВЦЭМ!$A$33:$A$776,$A170,СВЦЭМ!$B$33:$B$776,U$155)+'СЕТ СН'!$F$12</f>
        <v>160.88358636999999</v>
      </c>
      <c r="V170" s="36">
        <f>SUMIFS(СВЦЭМ!$E$33:$E$776,СВЦЭМ!$A$33:$A$776,$A170,СВЦЭМ!$B$33:$B$776,V$155)+'СЕТ СН'!$F$12</f>
        <v>163.600131</v>
      </c>
      <c r="W170" s="36">
        <f>SUMIFS(СВЦЭМ!$E$33:$E$776,СВЦЭМ!$A$33:$A$776,$A170,СВЦЭМ!$B$33:$B$776,W$155)+'СЕТ СН'!$F$12</f>
        <v>167.26272273000001</v>
      </c>
      <c r="X170" s="36">
        <f>SUMIFS(СВЦЭМ!$E$33:$E$776,СВЦЭМ!$A$33:$A$776,$A170,СВЦЭМ!$B$33:$B$776,X$155)+'СЕТ СН'!$F$12</f>
        <v>168.21078556000001</v>
      </c>
      <c r="Y170" s="36">
        <f>SUMIFS(СВЦЭМ!$E$33:$E$776,СВЦЭМ!$A$33:$A$776,$A170,СВЦЭМ!$B$33:$B$776,Y$155)+'СЕТ СН'!$F$12</f>
        <v>175.33966217</v>
      </c>
    </row>
    <row r="171" spans="1:25" ht="15.75" x14ac:dyDescent="0.2">
      <c r="A171" s="35">
        <f t="shared" si="4"/>
        <v>43481</v>
      </c>
      <c r="B171" s="36">
        <f>SUMIFS(СВЦЭМ!$E$33:$E$776,СВЦЭМ!$A$33:$A$776,$A171,СВЦЭМ!$B$33:$B$776,B$155)+'СЕТ СН'!$F$12</f>
        <v>188.39028729</v>
      </c>
      <c r="C171" s="36">
        <f>SUMIFS(СВЦЭМ!$E$33:$E$776,СВЦЭМ!$A$33:$A$776,$A171,СВЦЭМ!$B$33:$B$776,C$155)+'СЕТ СН'!$F$12</f>
        <v>192.94708535000001</v>
      </c>
      <c r="D171" s="36">
        <f>SUMIFS(СВЦЭМ!$E$33:$E$776,СВЦЭМ!$A$33:$A$776,$A171,СВЦЭМ!$B$33:$B$776,D$155)+'СЕТ СН'!$F$12</f>
        <v>195.15522182999999</v>
      </c>
      <c r="E171" s="36">
        <f>SUMIFS(СВЦЭМ!$E$33:$E$776,СВЦЭМ!$A$33:$A$776,$A171,СВЦЭМ!$B$33:$B$776,E$155)+'СЕТ СН'!$F$12</f>
        <v>197.23000905000001</v>
      </c>
      <c r="F171" s="36">
        <f>SUMIFS(СВЦЭМ!$E$33:$E$776,СВЦЭМ!$A$33:$A$776,$A171,СВЦЭМ!$B$33:$B$776,F$155)+'СЕТ СН'!$F$12</f>
        <v>195.77626774000001</v>
      </c>
      <c r="G171" s="36">
        <f>SUMIFS(СВЦЭМ!$E$33:$E$776,СВЦЭМ!$A$33:$A$776,$A171,СВЦЭМ!$B$33:$B$776,G$155)+'СЕТ СН'!$F$12</f>
        <v>191.50626865999999</v>
      </c>
      <c r="H171" s="36">
        <f>SUMIFS(СВЦЭМ!$E$33:$E$776,СВЦЭМ!$A$33:$A$776,$A171,СВЦЭМ!$B$33:$B$776,H$155)+'СЕТ СН'!$F$12</f>
        <v>183.26617496</v>
      </c>
      <c r="I171" s="36">
        <f>SUMIFS(СВЦЭМ!$E$33:$E$776,СВЦЭМ!$A$33:$A$776,$A171,СВЦЭМ!$B$33:$B$776,I$155)+'СЕТ СН'!$F$12</f>
        <v>167.97780154</v>
      </c>
      <c r="J171" s="36">
        <f>SUMIFS(СВЦЭМ!$E$33:$E$776,СВЦЭМ!$A$33:$A$776,$A171,СВЦЭМ!$B$33:$B$776,J$155)+'СЕТ СН'!$F$12</f>
        <v>163.61081111999999</v>
      </c>
      <c r="K171" s="36">
        <f>SUMIFS(СВЦЭМ!$E$33:$E$776,СВЦЭМ!$A$33:$A$776,$A171,СВЦЭМ!$B$33:$B$776,K$155)+'СЕТ СН'!$F$12</f>
        <v>161.82929304999999</v>
      </c>
      <c r="L171" s="36">
        <f>SUMIFS(СВЦЭМ!$E$33:$E$776,СВЦЭМ!$A$33:$A$776,$A171,СВЦЭМ!$B$33:$B$776,L$155)+'СЕТ СН'!$F$12</f>
        <v>161.20476894999999</v>
      </c>
      <c r="M171" s="36">
        <f>SUMIFS(СВЦЭМ!$E$33:$E$776,СВЦЭМ!$A$33:$A$776,$A171,СВЦЭМ!$B$33:$B$776,M$155)+'СЕТ СН'!$F$12</f>
        <v>162.35550642999999</v>
      </c>
      <c r="N171" s="36">
        <f>SUMIFS(СВЦЭМ!$E$33:$E$776,СВЦЭМ!$A$33:$A$776,$A171,СВЦЭМ!$B$33:$B$776,N$155)+'СЕТ СН'!$F$12</f>
        <v>165.41809086000001</v>
      </c>
      <c r="O171" s="36">
        <f>SUMIFS(СВЦЭМ!$E$33:$E$776,СВЦЭМ!$A$33:$A$776,$A171,СВЦЭМ!$B$33:$B$776,O$155)+'СЕТ СН'!$F$12</f>
        <v>164.31983332999999</v>
      </c>
      <c r="P171" s="36">
        <f>SUMIFS(СВЦЭМ!$E$33:$E$776,СВЦЭМ!$A$33:$A$776,$A171,СВЦЭМ!$B$33:$B$776,P$155)+'СЕТ СН'!$F$12</f>
        <v>165.72554282999999</v>
      </c>
      <c r="Q171" s="36">
        <f>SUMIFS(СВЦЭМ!$E$33:$E$776,СВЦЭМ!$A$33:$A$776,$A171,СВЦЭМ!$B$33:$B$776,Q$155)+'СЕТ СН'!$F$12</f>
        <v>166.07428382000001</v>
      </c>
      <c r="R171" s="36">
        <f>SUMIFS(СВЦЭМ!$E$33:$E$776,СВЦЭМ!$A$33:$A$776,$A171,СВЦЭМ!$B$33:$B$776,R$155)+'СЕТ СН'!$F$12</f>
        <v>166.79521492999999</v>
      </c>
      <c r="S171" s="36">
        <f>SUMIFS(СВЦЭМ!$E$33:$E$776,СВЦЭМ!$A$33:$A$776,$A171,СВЦЭМ!$B$33:$B$776,S$155)+'СЕТ СН'!$F$12</f>
        <v>164.53090897000001</v>
      </c>
      <c r="T171" s="36">
        <f>SUMIFS(СВЦЭМ!$E$33:$E$776,СВЦЭМ!$A$33:$A$776,$A171,СВЦЭМ!$B$33:$B$776,T$155)+'СЕТ СН'!$F$12</f>
        <v>162.93453768000001</v>
      </c>
      <c r="U171" s="36">
        <f>SUMIFS(СВЦЭМ!$E$33:$E$776,СВЦЭМ!$A$33:$A$776,$A171,СВЦЭМ!$B$33:$B$776,U$155)+'СЕТ СН'!$F$12</f>
        <v>163.28223087000001</v>
      </c>
      <c r="V171" s="36">
        <f>SUMIFS(СВЦЭМ!$E$33:$E$776,СВЦЭМ!$A$33:$A$776,$A171,СВЦЭМ!$B$33:$B$776,V$155)+'СЕТ СН'!$F$12</f>
        <v>166.18954374</v>
      </c>
      <c r="W171" s="36">
        <f>SUMIFS(СВЦЭМ!$E$33:$E$776,СВЦЭМ!$A$33:$A$776,$A171,СВЦЭМ!$B$33:$B$776,W$155)+'СЕТ СН'!$F$12</f>
        <v>169.73415215</v>
      </c>
      <c r="X171" s="36">
        <f>SUMIFS(СВЦЭМ!$E$33:$E$776,СВЦЭМ!$A$33:$A$776,$A171,СВЦЭМ!$B$33:$B$776,X$155)+'СЕТ СН'!$F$12</f>
        <v>170.57620272</v>
      </c>
      <c r="Y171" s="36">
        <f>SUMIFS(СВЦЭМ!$E$33:$E$776,СВЦЭМ!$A$33:$A$776,$A171,СВЦЭМ!$B$33:$B$776,Y$155)+'СЕТ СН'!$F$12</f>
        <v>178.89226259</v>
      </c>
    </row>
    <row r="172" spans="1:25" ht="15.75" x14ac:dyDescent="0.2">
      <c r="A172" s="35">
        <f t="shared" si="4"/>
        <v>43482</v>
      </c>
      <c r="B172" s="36">
        <f>SUMIFS(СВЦЭМ!$E$33:$E$776,СВЦЭМ!$A$33:$A$776,$A172,СВЦЭМ!$B$33:$B$776,B$155)+'СЕТ СН'!$F$12</f>
        <v>183.45120338999999</v>
      </c>
      <c r="C172" s="36">
        <f>SUMIFS(СВЦЭМ!$E$33:$E$776,СВЦЭМ!$A$33:$A$776,$A172,СВЦЭМ!$B$33:$B$776,C$155)+'СЕТ СН'!$F$12</f>
        <v>189.30235658000001</v>
      </c>
      <c r="D172" s="36">
        <f>SUMIFS(СВЦЭМ!$E$33:$E$776,СВЦЭМ!$A$33:$A$776,$A172,СВЦЭМ!$B$33:$B$776,D$155)+'СЕТ СН'!$F$12</f>
        <v>192.06788144000001</v>
      </c>
      <c r="E172" s="36">
        <f>SUMIFS(СВЦЭМ!$E$33:$E$776,СВЦЭМ!$A$33:$A$776,$A172,СВЦЭМ!$B$33:$B$776,E$155)+'СЕТ СН'!$F$12</f>
        <v>192.4159765</v>
      </c>
      <c r="F172" s="36">
        <f>SUMIFS(СВЦЭМ!$E$33:$E$776,СВЦЭМ!$A$33:$A$776,$A172,СВЦЭМ!$B$33:$B$776,F$155)+'СЕТ СН'!$F$12</f>
        <v>191.12364836</v>
      </c>
      <c r="G172" s="36">
        <f>SUMIFS(СВЦЭМ!$E$33:$E$776,СВЦЭМ!$A$33:$A$776,$A172,СВЦЭМ!$B$33:$B$776,G$155)+'СЕТ СН'!$F$12</f>
        <v>185.74895090000001</v>
      </c>
      <c r="H172" s="36">
        <f>SUMIFS(СВЦЭМ!$E$33:$E$776,СВЦЭМ!$A$33:$A$776,$A172,СВЦЭМ!$B$33:$B$776,H$155)+'СЕТ СН'!$F$12</f>
        <v>176.46029672</v>
      </c>
      <c r="I172" s="36">
        <f>SUMIFS(СВЦЭМ!$E$33:$E$776,СВЦЭМ!$A$33:$A$776,$A172,СВЦЭМ!$B$33:$B$776,I$155)+'СЕТ СН'!$F$12</f>
        <v>163.37695341</v>
      </c>
      <c r="J172" s="36">
        <f>SUMIFS(СВЦЭМ!$E$33:$E$776,СВЦЭМ!$A$33:$A$776,$A172,СВЦЭМ!$B$33:$B$776,J$155)+'СЕТ СН'!$F$12</f>
        <v>161.55672157000001</v>
      </c>
      <c r="K172" s="36">
        <f>SUMIFS(СВЦЭМ!$E$33:$E$776,СВЦЭМ!$A$33:$A$776,$A172,СВЦЭМ!$B$33:$B$776,K$155)+'СЕТ СН'!$F$12</f>
        <v>159.90964590999999</v>
      </c>
      <c r="L172" s="36">
        <f>SUMIFS(СВЦЭМ!$E$33:$E$776,СВЦЭМ!$A$33:$A$776,$A172,СВЦЭМ!$B$33:$B$776,L$155)+'СЕТ СН'!$F$12</f>
        <v>159.77469642</v>
      </c>
      <c r="M172" s="36">
        <f>SUMIFS(СВЦЭМ!$E$33:$E$776,СВЦЭМ!$A$33:$A$776,$A172,СВЦЭМ!$B$33:$B$776,M$155)+'СЕТ СН'!$F$12</f>
        <v>162.12483344</v>
      </c>
      <c r="N172" s="36">
        <f>SUMIFS(СВЦЭМ!$E$33:$E$776,СВЦЭМ!$A$33:$A$776,$A172,СВЦЭМ!$B$33:$B$776,N$155)+'СЕТ СН'!$F$12</f>
        <v>164.09748347999999</v>
      </c>
      <c r="O172" s="36">
        <f>SUMIFS(СВЦЭМ!$E$33:$E$776,СВЦЭМ!$A$33:$A$776,$A172,СВЦЭМ!$B$33:$B$776,O$155)+'СЕТ СН'!$F$12</f>
        <v>162.88728821999999</v>
      </c>
      <c r="P172" s="36">
        <f>SUMIFS(СВЦЭМ!$E$33:$E$776,СВЦЭМ!$A$33:$A$776,$A172,СВЦЭМ!$B$33:$B$776,P$155)+'СЕТ СН'!$F$12</f>
        <v>163.39144648999999</v>
      </c>
      <c r="Q172" s="36">
        <f>SUMIFS(СВЦЭМ!$E$33:$E$776,СВЦЭМ!$A$33:$A$776,$A172,СВЦЭМ!$B$33:$B$776,Q$155)+'СЕТ СН'!$F$12</f>
        <v>163.74863411000001</v>
      </c>
      <c r="R172" s="36">
        <f>SUMIFS(СВЦЭМ!$E$33:$E$776,СВЦЭМ!$A$33:$A$776,$A172,СВЦЭМ!$B$33:$B$776,R$155)+'СЕТ СН'!$F$12</f>
        <v>164.41120480000001</v>
      </c>
      <c r="S172" s="36">
        <f>SUMIFS(СВЦЭМ!$E$33:$E$776,СВЦЭМ!$A$33:$A$776,$A172,СВЦЭМ!$B$33:$B$776,S$155)+'СЕТ СН'!$F$12</f>
        <v>162.5251154</v>
      </c>
      <c r="T172" s="36">
        <f>SUMIFS(СВЦЭМ!$E$33:$E$776,СВЦЭМ!$A$33:$A$776,$A172,СВЦЭМ!$B$33:$B$776,T$155)+'СЕТ СН'!$F$12</f>
        <v>160.44357823999999</v>
      </c>
      <c r="U172" s="36">
        <f>SUMIFS(СВЦЭМ!$E$33:$E$776,СВЦЭМ!$A$33:$A$776,$A172,СВЦЭМ!$B$33:$B$776,U$155)+'СЕТ СН'!$F$12</f>
        <v>160.68209433000001</v>
      </c>
      <c r="V172" s="36">
        <f>SUMIFS(СВЦЭМ!$E$33:$E$776,СВЦЭМ!$A$33:$A$776,$A172,СВЦЭМ!$B$33:$B$776,V$155)+'СЕТ СН'!$F$12</f>
        <v>164.22152097</v>
      </c>
      <c r="W172" s="36">
        <f>SUMIFS(СВЦЭМ!$E$33:$E$776,СВЦЭМ!$A$33:$A$776,$A172,СВЦЭМ!$B$33:$B$776,W$155)+'СЕТ СН'!$F$12</f>
        <v>166.32705983</v>
      </c>
      <c r="X172" s="36">
        <f>SUMIFS(СВЦЭМ!$E$33:$E$776,СВЦЭМ!$A$33:$A$776,$A172,СВЦЭМ!$B$33:$B$776,X$155)+'СЕТ СН'!$F$12</f>
        <v>167.13862807999999</v>
      </c>
      <c r="Y172" s="36">
        <f>SUMIFS(СВЦЭМ!$E$33:$E$776,СВЦЭМ!$A$33:$A$776,$A172,СВЦЭМ!$B$33:$B$776,Y$155)+'СЕТ СН'!$F$12</f>
        <v>176.60746356000001</v>
      </c>
    </row>
    <row r="173" spans="1:25" ht="15.75" x14ac:dyDescent="0.2">
      <c r="A173" s="35">
        <f t="shared" si="4"/>
        <v>43483</v>
      </c>
      <c r="B173" s="36">
        <f>SUMIFS(СВЦЭМ!$E$33:$E$776,СВЦЭМ!$A$33:$A$776,$A173,СВЦЭМ!$B$33:$B$776,B$155)+'СЕТ СН'!$F$12</f>
        <v>181.96656186000001</v>
      </c>
      <c r="C173" s="36">
        <f>SUMIFS(СВЦЭМ!$E$33:$E$776,СВЦЭМ!$A$33:$A$776,$A173,СВЦЭМ!$B$33:$B$776,C$155)+'СЕТ СН'!$F$12</f>
        <v>186.08316417</v>
      </c>
      <c r="D173" s="36">
        <f>SUMIFS(СВЦЭМ!$E$33:$E$776,СВЦЭМ!$A$33:$A$776,$A173,СВЦЭМ!$B$33:$B$776,D$155)+'СЕТ СН'!$F$12</f>
        <v>189.71279258999999</v>
      </c>
      <c r="E173" s="36">
        <f>SUMIFS(СВЦЭМ!$E$33:$E$776,СВЦЭМ!$A$33:$A$776,$A173,СВЦЭМ!$B$33:$B$776,E$155)+'СЕТ СН'!$F$12</f>
        <v>189.57035923000001</v>
      </c>
      <c r="F173" s="36">
        <f>SUMIFS(СВЦЭМ!$E$33:$E$776,СВЦЭМ!$A$33:$A$776,$A173,СВЦЭМ!$B$33:$B$776,F$155)+'СЕТ СН'!$F$12</f>
        <v>188.58767083999999</v>
      </c>
      <c r="G173" s="36">
        <f>SUMIFS(СВЦЭМ!$E$33:$E$776,СВЦЭМ!$A$33:$A$776,$A173,СВЦЭМ!$B$33:$B$776,G$155)+'СЕТ СН'!$F$12</f>
        <v>185.56664051000001</v>
      </c>
      <c r="H173" s="36">
        <f>SUMIFS(СВЦЭМ!$E$33:$E$776,СВЦЭМ!$A$33:$A$776,$A173,СВЦЭМ!$B$33:$B$776,H$155)+'СЕТ СН'!$F$12</f>
        <v>179.8186944</v>
      </c>
      <c r="I173" s="36">
        <f>SUMIFS(СВЦЭМ!$E$33:$E$776,СВЦЭМ!$A$33:$A$776,$A173,СВЦЭМ!$B$33:$B$776,I$155)+'СЕТ СН'!$F$12</f>
        <v>168.44398430999999</v>
      </c>
      <c r="J173" s="36">
        <f>SUMIFS(СВЦЭМ!$E$33:$E$776,СВЦЭМ!$A$33:$A$776,$A173,СВЦЭМ!$B$33:$B$776,J$155)+'СЕТ СН'!$F$12</f>
        <v>160.04528313</v>
      </c>
      <c r="K173" s="36">
        <f>SUMIFS(СВЦЭМ!$E$33:$E$776,СВЦЭМ!$A$33:$A$776,$A173,СВЦЭМ!$B$33:$B$776,K$155)+'СЕТ СН'!$F$12</f>
        <v>159.81957894999999</v>
      </c>
      <c r="L173" s="36">
        <f>SUMIFS(СВЦЭМ!$E$33:$E$776,СВЦЭМ!$A$33:$A$776,$A173,СВЦЭМ!$B$33:$B$776,L$155)+'СЕТ СН'!$F$12</f>
        <v>159.49376301000001</v>
      </c>
      <c r="M173" s="36">
        <f>SUMIFS(СВЦЭМ!$E$33:$E$776,СВЦЭМ!$A$33:$A$776,$A173,СВЦЭМ!$B$33:$B$776,M$155)+'СЕТ СН'!$F$12</f>
        <v>161.8179289</v>
      </c>
      <c r="N173" s="36">
        <f>SUMIFS(СВЦЭМ!$E$33:$E$776,СВЦЭМ!$A$33:$A$776,$A173,СВЦЭМ!$B$33:$B$776,N$155)+'СЕТ СН'!$F$12</f>
        <v>165.6784309</v>
      </c>
      <c r="O173" s="36">
        <f>SUMIFS(СВЦЭМ!$E$33:$E$776,СВЦЭМ!$A$33:$A$776,$A173,СВЦЭМ!$B$33:$B$776,O$155)+'СЕТ СН'!$F$12</f>
        <v>165.37216608</v>
      </c>
      <c r="P173" s="36">
        <f>SUMIFS(СВЦЭМ!$E$33:$E$776,СВЦЭМ!$A$33:$A$776,$A173,СВЦЭМ!$B$33:$B$776,P$155)+'СЕТ СН'!$F$12</f>
        <v>166.58488405</v>
      </c>
      <c r="Q173" s="36">
        <f>SUMIFS(СВЦЭМ!$E$33:$E$776,СВЦЭМ!$A$33:$A$776,$A173,СВЦЭМ!$B$33:$B$776,Q$155)+'СЕТ СН'!$F$12</f>
        <v>167.07812676</v>
      </c>
      <c r="R173" s="36">
        <f>SUMIFS(СВЦЭМ!$E$33:$E$776,СВЦЭМ!$A$33:$A$776,$A173,СВЦЭМ!$B$33:$B$776,R$155)+'СЕТ СН'!$F$12</f>
        <v>167.59519605</v>
      </c>
      <c r="S173" s="36">
        <f>SUMIFS(СВЦЭМ!$E$33:$E$776,СВЦЭМ!$A$33:$A$776,$A173,СВЦЭМ!$B$33:$B$776,S$155)+'СЕТ СН'!$F$12</f>
        <v>168.21327216</v>
      </c>
      <c r="T173" s="36">
        <f>SUMIFS(СВЦЭМ!$E$33:$E$776,СВЦЭМ!$A$33:$A$776,$A173,СВЦЭМ!$B$33:$B$776,T$155)+'СЕТ СН'!$F$12</f>
        <v>166.15234346</v>
      </c>
      <c r="U173" s="36">
        <f>SUMIFS(СВЦЭМ!$E$33:$E$776,СВЦЭМ!$A$33:$A$776,$A173,СВЦЭМ!$B$33:$B$776,U$155)+'СЕТ СН'!$F$12</f>
        <v>167.04451301</v>
      </c>
      <c r="V173" s="36">
        <f>SUMIFS(СВЦЭМ!$E$33:$E$776,СВЦЭМ!$A$33:$A$776,$A173,СВЦЭМ!$B$33:$B$776,V$155)+'СЕТ СН'!$F$12</f>
        <v>170.78022693</v>
      </c>
      <c r="W173" s="36">
        <f>SUMIFS(СВЦЭМ!$E$33:$E$776,СВЦЭМ!$A$33:$A$776,$A173,СВЦЭМ!$B$33:$B$776,W$155)+'СЕТ СН'!$F$12</f>
        <v>173.42518616000001</v>
      </c>
      <c r="X173" s="36">
        <f>SUMIFS(СВЦЭМ!$E$33:$E$776,СВЦЭМ!$A$33:$A$776,$A173,СВЦЭМ!$B$33:$B$776,X$155)+'СЕТ СН'!$F$12</f>
        <v>172.27443091999999</v>
      </c>
      <c r="Y173" s="36">
        <f>SUMIFS(СВЦЭМ!$E$33:$E$776,СВЦЭМ!$A$33:$A$776,$A173,СВЦЭМ!$B$33:$B$776,Y$155)+'СЕТ СН'!$F$12</f>
        <v>178.06311890999999</v>
      </c>
    </row>
    <row r="174" spans="1:25" ht="15.75" x14ac:dyDescent="0.2">
      <c r="A174" s="35">
        <f t="shared" si="4"/>
        <v>43484</v>
      </c>
      <c r="B174" s="36">
        <f>SUMIFS(СВЦЭМ!$E$33:$E$776,СВЦЭМ!$A$33:$A$776,$A174,СВЦЭМ!$B$33:$B$776,B$155)+'СЕТ СН'!$F$12</f>
        <v>189.84458386</v>
      </c>
      <c r="C174" s="36">
        <f>SUMIFS(СВЦЭМ!$E$33:$E$776,СВЦЭМ!$A$33:$A$776,$A174,СВЦЭМ!$B$33:$B$776,C$155)+'СЕТ СН'!$F$12</f>
        <v>191.03346692</v>
      </c>
      <c r="D174" s="36">
        <f>SUMIFS(СВЦЭМ!$E$33:$E$776,СВЦЭМ!$A$33:$A$776,$A174,СВЦЭМ!$B$33:$B$776,D$155)+'СЕТ СН'!$F$12</f>
        <v>190.40458436</v>
      </c>
      <c r="E174" s="36">
        <f>SUMIFS(СВЦЭМ!$E$33:$E$776,СВЦЭМ!$A$33:$A$776,$A174,СВЦЭМ!$B$33:$B$776,E$155)+'СЕТ СН'!$F$12</f>
        <v>192.34238146000001</v>
      </c>
      <c r="F174" s="36">
        <f>SUMIFS(СВЦЭМ!$E$33:$E$776,СВЦЭМ!$A$33:$A$776,$A174,СВЦЭМ!$B$33:$B$776,F$155)+'СЕТ СН'!$F$12</f>
        <v>191.48131427000001</v>
      </c>
      <c r="G174" s="36">
        <f>SUMIFS(СВЦЭМ!$E$33:$E$776,СВЦЭМ!$A$33:$A$776,$A174,СВЦЭМ!$B$33:$B$776,G$155)+'СЕТ СН'!$F$12</f>
        <v>191.09679396000001</v>
      </c>
      <c r="H174" s="36">
        <f>SUMIFS(СВЦЭМ!$E$33:$E$776,СВЦЭМ!$A$33:$A$776,$A174,СВЦЭМ!$B$33:$B$776,H$155)+'СЕТ СН'!$F$12</f>
        <v>186.95471352000001</v>
      </c>
      <c r="I174" s="36">
        <f>SUMIFS(СВЦЭМ!$E$33:$E$776,СВЦЭМ!$A$33:$A$776,$A174,СВЦЭМ!$B$33:$B$776,I$155)+'СЕТ СН'!$F$12</f>
        <v>174.38852906</v>
      </c>
      <c r="J174" s="36">
        <f>SUMIFS(СВЦЭМ!$E$33:$E$776,СВЦЭМ!$A$33:$A$776,$A174,СВЦЭМ!$B$33:$B$776,J$155)+'СЕТ СН'!$F$12</f>
        <v>168.93880379000001</v>
      </c>
      <c r="K174" s="36">
        <f>SUMIFS(СВЦЭМ!$E$33:$E$776,СВЦЭМ!$A$33:$A$776,$A174,СВЦЭМ!$B$33:$B$776,K$155)+'СЕТ СН'!$F$12</f>
        <v>162.31804724</v>
      </c>
      <c r="L174" s="36">
        <f>SUMIFS(СВЦЭМ!$E$33:$E$776,СВЦЭМ!$A$33:$A$776,$A174,СВЦЭМ!$B$33:$B$776,L$155)+'СЕТ СН'!$F$12</f>
        <v>159.32243768000001</v>
      </c>
      <c r="M174" s="36">
        <f>SUMIFS(СВЦЭМ!$E$33:$E$776,СВЦЭМ!$A$33:$A$776,$A174,СВЦЭМ!$B$33:$B$776,M$155)+'СЕТ СН'!$F$12</f>
        <v>160.05814871999999</v>
      </c>
      <c r="N174" s="36">
        <f>SUMIFS(СВЦЭМ!$E$33:$E$776,СВЦЭМ!$A$33:$A$776,$A174,СВЦЭМ!$B$33:$B$776,N$155)+'СЕТ СН'!$F$12</f>
        <v>162.81759303000001</v>
      </c>
      <c r="O174" s="36">
        <f>SUMIFS(СВЦЭМ!$E$33:$E$776,СВЦЭМ!$A$33:$A$776,$A174,СВЦЭМ!$B$33:$B$776,O$155)+'СЕТ СН'!$F$12</f>
        <v>164.60190304</v>
      </c>
      <c r="P174" s="36">
        <f>SUMIFS(СВЦЭМ!$E$33:$E$776,СВЦЭМ!$A$33:$A$776,$A174,СВЦЭМ!$B$33:$B$776,P$155)+'СЕТ СН'!$F$12</f>
        <v>168.82578122000001</v>
      </c>
      <c r="Q174" s="36">
        <f>SUMIFS(СВЦЭМ!$E$33:$E$776,СВЦЭМ!$A$33:$A$776,$A174,СВЦЭМ!$B$33:$B$776,Q$155)+'СЕТ СН'!$F$12</f>
        <v>170.15669865000001</v>
      </c>
      <c r="R174" s="36">
        <f>SUMIFS(СВЦЭМ!$E$33:$E$776,СВЦЭМ!$A$33:$A$776,$A174,СВЦЭМ!$B$33:$B$776,R$155)+'СЕТ СН'!$F$12</f>
        <v>170.29850490000001</v>
      </c>
      <c r="S174" s="36">
        <f>SUMIFS(СВЦЭМ!$E$33:$E$776,СВЦЭМ!$A$33:$A$776,$A174,СВЦЭМ!$B$33:$B$776,S$155)+'СЕТ СН'!$F$12</f>
        <v>164.62816233000001</v>
      </c>
      <c r="T174" s="36">
        <f>SUMIFS(СВЦЭМ!$E$33:$E$776,СВЦЭМ!$A$33:$A$776,$A174,СВЦЭМ!$B$33:$B$776,T$155)+'СЕТ СН'!$F$12</f>
        <v>159.47146280000001</v>
      </c>
      <c r="U174" s="36">
        <f>SUMIFS(СВЦЭМ!$E$33:$E$776,СВЦЭМ!$A$33:$A$776,$A174,СВЦЭМ!$B$33:$B$776,U$155)+'СЕТ СН'!$F$12</f>
        <v>158.36953320999999</v>
      </c>
      <c r="V174" s="36">
        <f>SUMIFS(СВЦЭМ!$E$33:$E$776,СВЦЭМ!$A$33:$A$776,$A174,СВЦЭМ!$B$33:$B$776,V$155)+'СЕТ СН'!$F$12</f>
        <v>161.91391064999999</v>
      </c>
      <c r="W174" s="36">
        <f>SUMIFS(СВЦЭМ!$E$33:$E$776,СВЦЭМ!$A$33:$A$776,$A174,СВЦЭМ!$B$33:$B$776,W$155)+'СЕТ СН'!$F$12</f>
        <v>166.08750610000001</v>
      </c>
      <c r="X174" s="36">
        <f>SUMIFS(СВЦЭМ!$E$33:$E$776,СВЦЭМ!$A$33:$A$776,$A174,СВЦЭМ!$B$33:$B$776,X$155)+'СЕТ СН'!$F$12</f>
        <v>167.57057863</v>
      </c>
      <c r="Y174" s="36">
        <f>SUMIFS(СВЦЭМ!$E$33:$E$776,СВЦЭМ!$A$33:$A$776,$A174,СВЦЭМ!$B$33:$B$776,Y$155)+'СЕТ СН'!$F$12</f>
        <v>175.95644730999999</v>
      </c>
    </row>
    <row r="175" spans="1:25" ht="15.75" x14ac:dyDescent="0.2">
      <c r="A175" s="35">
        <f t="shared" si="4"/>
        <v>43485</v>
      </c>
      <c r="B175" s="36">
        <f>SUMIFS(СВЦЭМ!$E$33:$E$776,СВЦЭМ!$A$33:$A$776,$A175,СВЦЭМ!$B$33:$B$776,B$155)+'СЕТ СН'!$F$12</f>
        <v>186.78845249</v>
      </c>
      <c r="C175" s="36">
        <f>SUMIFS(СВЦЭМ!$E$33:$E$776,СВЦЭМ!$A$33:$A$776,$A175,СВЦЭМ!$B$33:$B$776,C$155)+'СЕТ СН'!$F$12</f>
        <v>190.61697529</v>
      </c>
      <c r="D175" s="36">
        <f>SUMIFS(СВЦЭМ!$E$33:$E$776,СВЦЭМ!$A$33:$A$776,$A175,СВЦЭМ!$B$33:$B$776,D$155)+'СЕТ СН'!$F$12</f>
        <v>196.04107966000001</v>
      </c>
      <c r="E175" s="36">
        <f>SUMIFS(СВЦЭМ!$E$33:$E$776,СВЦЭМ!$A$33:$A$776,$A175,СВЦЭМ!$B$33:$B$776,E$155)+'СЕТ СН'!$F$12</f>
        <v>199.3676543</v>
      </c>
      <c r="F175" s="36">
        <f>SUMIFS(СВЦЭМ!$E$33:$E$776,СВЦЭМ!$A$33:$A$776,$A175,СВЦЭМ!$B$33:$B$776,F$155)+'СЕТ СН'!$F$12</f>
        <v>197.54462828999999</v>
      </c>
      <c r="G175" s="36">
        <f>SUMIFS(СВЦЭМ!$E$33:$E$776,СВЦЭМ!$A$33:$A$776,$A175,СВЦЭМ!$B$33:$B$776,G$155)+'СЕТ СН'!$F$12</f>
        <v>194.42981681000001</v>
      </c>
      <c r="H175" s="36">
        <f>SUMIFS(СВЦЭМ!$E$33:$E$776,СВЦЭМ!$A$33:$A$776,$A175,СВЦЭМ!$B$33:$B$776,H$155)+'СЕТ СН'!$F$12</f>
        <v>190.80369182000001</v>
      </c>
      <c r="I175" s="36">
        <f>SUMIFS(СВЦЭМ!$E$33:$E$776,СВЦЭМ!$A$33:$A$776,$A175,СВЦЭМ!$B$33:$B$776,I$155)+'СЕТ СН'!$F$12</f>
        <v>179.28465369</v>
      </c>
      <c r="J175" s="36">
        <f>SUMIFS(СВЦЭМ!$E$33:$E$776,СВЦЭМ!$A$33:$A$776,$A175,СВЦЭМ!$B$33:$B$776,J$155)+'СЕТ СН'!$F$12</f>
        <v>170.43627989000001</v>
      </c>
      <c r="K175" s="36">
        <f>SUMIFS(СВЦЭМ!$E$33:$E$776,СВЦЭМ!$A$33:$A$776,$A175,СВЦЭМ!$B$33:$B$776,K$155)+'СЕТ СН'!$F$12</f>
        <v>164.47486413999999</v>
      </c>
      <c r="L175" s="36">
        <f>SUMIFS(СВЦЭМ!$E$33:$E$776,СВЦЭМ!$A$33:$A$776,$A175,СВЦЭМ!$B$33:$B$776,L$155)+'СЕТ СН'!$F$12</f>
        <v>160.42083782</v>
      </c>
      <c r="M175" s="36">
        <f>SUMIFS(СВЦЭМ!$E$33:$E$776,СВЦЭМ!$A$33:$A$776,$A175,СВЦЭМ!$B$33:$B$776,M$155)+'СЕТ СН'!$F$12</f>
        <v>160.97069174999999</v>
      </c>
      <c r="N175" s="36">
        <f>SUMIFS(СВЦЭМ!$E$33:$E$776,СВЦЭМ!$A$33:$A$776,$A175,СВЦЭМ!$B$33:$B$776,N$155)+'СЕТ СН'!$F$12</f>
        <v>165.44342703000001</v>
      </c>
      <c r="O175" s="36">
        <f>SUMIFS(СВЦЭМ!$E$33:$E$776,СВЦЭМ!$A$33:$A$776,$A175,СВЦЭМ!$B$33:$B$776,O$155)+'СЕТ СН'!$F$12</f>
        <v>169.93404522</v>
      </c>
      <c r="P175" s="36">
        <f>SUMIFS(СВЦЭМ!$E$33:$E$776,СВЦЭМ!$A$33:$A$776,$A175,СВЦЭМ!$B$33:$B$776,P$155)+'СЕТ СН'!$F$12</f>
        <v>174.03148092000001</v>
      </c>
      <c r="Q175" s="36">
        <f>SUMIFS(СВЦЭМ!$E$33:$E$776,СВЦЭМ!$A$33:$A$776,$A175,СВЦЭМ!$B$33:$B$776,Q$155)+'СЕТ СН'!$F$12</f>
        <v>172.43579188000001</v>
      </c>
      <c r="R175" s="36">
        <f>SUMIFS(СВЦЭМ!$E$33:$E$776,СВЦЭМ!$A$33:$A$776,$A175,СВЦЭМ!$B$33:$B$776,R$155)+'СЕТ СН'!$F$12</f>
        <v>170.86649374000001</v>
      </c>
      <c r="S175" s="36">
        <f>SUMIFS(СВЦЭМ!$E$33:$E$776,СВЦЭМ!$A$33:$A$776,$A175,СВЦЭМ!$B$33:$B$776,S$155)+'СЕТ СН'!$F$12</f>
        <v>165.42687083000001</v>
      </c>
      <c r="T175" s="36">
        <f>SUMIFS(СВЦЭМ!$E$33:$E$776,СВЦЭМ!$A$33:$A$776,$A175,СВЦЭМ!$B$33:$B$776,T$155)+'СЕТ СН'!$F$12</f>
        <v>158.89540735</v>
      </c>
      <c r="U175" s="36">
        <f>SUMIFS(СВЦЭМ!$E$33:$E$776,СВЦЭМ!$A$33:$A$776,$A175,СВЦЭМ!$B$33:$B$776,U$155)+'СЕТ СН'!$F$12</f>
        <v>158.08380921</v>
      </c>
      <c r="V175" s="36">
        <f>SUMIFS(СВЦЭМ!$E$33:$E$776,СВЦЭМ!$A$33:$A$776,$A175,СВЦЭМ!$B$33:$B$776,V$155)+'СЕТ СН'!$F$12</f>
        <v>160.51105226999999</v>
      </c>
      <c r="W175" s="36">
        <f>SUMIFS(СВЦЭМ!$E$33:$E$776,СВЦЭМ!$A$33:$A$776,$A175,СВЦЭМ!$B$33:$B$776,W$155)+'СЕТ СН'!$F$12</f>
        <v>162.78041604000001</v>
      </c>
      <c r="X175" s="36">
        <f>SUMIFS(СВЦЭМ!$E$33:$E$776,СВЦЭМ!$A$33:$A$776,$A175,СВЦЭМ!$B$33:$B$776,X$155)+'СЕТ СН'!$F$12</f>
        <v>166.01054606</v>
      </c>
      <c r="Y175" s="36">
        <f>SUMIFS(СВЦЭМ!$E$33:$E$776,СВЦЭМ!$A$33:$A$776,$A175,СВЦЭМ!$B$33:$B$776,Y$155)+'СЕТ СН'!$F$12</f>
        <v>177.07673116999999</v>
      </c>
    </row>
    <row r="176" spans="1:25" ht="15.75" x14ac:dyDescent="0.2">
      <c r="A176" s="35">
        <f t="shared" si="4"/>
        <v>43486</v>
      </c>
      <c r="B176" s="36">
        <f>SUMIFS(СВЦЭМ!$E$33:$E$776,СВЦЭМ!$A$33:$A$776,$A176,СВЦЭМ!$B$33:$B$776,B$155)+'СЕТ СН'!$F$12</f>
        <v>187.36184284999999</v>
      </c>
      <c r="C176" s="36">
        <f>SUMIFS(СВЦЭМ!$E$33:$E$776,СВЦЭМ!$A$33:$A$776,$A176,СВЦЭМ!$B$33:$B$776,C$155)+'СЕТ СН'!$F$12</f>
        <v>192.35837609000001</v>
      </c>
      <c r="D176" s="36">
        <f>SUMIFS(СВЦЭМ!$E$33:$E$776,СВЦЭМ!$A$33:$A$776,$A176,СВЦЭМ!$B$33:$B$776,D$155)+'СЕТ СН'!$F$12</f>
        <v>195.31611558</v>
      </c>
      <c r="E176" s="36">
        <f>SUMIFS(СВЦЭМ!$E$33:$E$776,СВЦЭМ!$A$33:$A$776,$A176,СВЦЭМ!$B$33:$B$776,E$155)+'СЕТ СН'!$F$12</f>
        <v>198.40546049</v>
      </c>
      <c r="F176" s="36">
        <f>SUMIFS(СВЦЭМ!$E$33:$E$776,СВЦЭМ!$A$33:$A$776,$A176,СВЦЭМ!$B$33:$B$776,F$155)+'СЕТ СН'!$F$12</f>
        <v>196.61154472999999</v>
      </c>
      <c r="G176" s="36">
        <f>SUMIFS(СВЦЭМ!$E$33:$E$776,СВЦЭМ!$A$33:$A$776,$A176,СВЦЭМ!$B$33:$B$776,G$155)+'СЕТ СН'!$F$12</f>
        <v>195.66386455</v>
      </c>
      <c r="H176" s="36">
        <f>SUMIFS(СВЦЭМ!$E$33:$E$776,СВЦЭМ!$A$33:$A$776,$A176,СВЦЭМ!$B$33:$B$776,H$155)+'СЕТ СН'!$F$12</f>
        <v>186.87849410999999</v>
      </c>
      <c r="I176" s="36">
        <f>SUMIFS(СВЦЭМ!$E$33:$E$776,СВЦЭМ!$A$33:$A$776,$A176,СВЦЭМ!$B$33:$B$776,I$155)+'СЕТ СН'!$F$12</f>
        <v>173.31316837</v>
      </c>
      <c r="J176" s="36">
        <f>SUMIFS(СВЦЭМ!$E$33:$E$776,СВЦЭМ!$A$33:$A$776,$A176,СВЦЭМ!$B$33:$B$776,J$155)+'СЕТ СН'!$F$12</f>
        <v>167.27125057999999</v>
      </c>
      <c r="K176" s="36">
        <f>SUMIFS(СВЦЭМ!$E$33:$E$776,СВЦЭМ!$A$33:$A$776,$A176,СВЦЭМ!$B$33:$B$776,K$155)+'СЕТ СН'!$F$12</f>
        <v>166.49858223999999</v>
      </c>
      <c r="L176" s="36">
        <f>SUMIFS(СВЦЭМ!$E$33:$E$776,СВЦЭМ!$A$33:$A$776,$A176,СВЦЭМ!$B$33:$B$776,L$155)+'СЕТ СН'!$F$12</f>
        <v>165.17453049</v>
      </c>
      <c r="M176" s="36">
        <f>SUMIFS(СВЦЭМ!$E$33:$E$776,СВЦЭМ!$A$33:$A$776,$A176,СВЦЭМ!$B$33:$B$776,M$155)+'СЕТ СН'!$F$12</f>
        <v>166.14276508</v>
      </c>
      <c r="N176" s="36">
        <f>SUMIFS(СВЦЭМ!$E$33:$E$776,СВЦЭМ!$A$33:$A$776,$A176,СВЦЭМ!$B$33:$B$776,N$155)+'СЕТ СН'!$F$12</f>
        <v>166.70645486000001</v>
      </c>
      <c r="O176" s="36">
        <f>SUMIFS(СВЦЭМ!$E$33:$E$776,СВЦЭМ!$A$33:$A$776,$A176,СВЦЭМ!$B$33:$B$776,O$155)+'СЕТ СН'!$F$12</f>
        <v>165.11346097000001</v>
      </c>
      <c r="P176" s="36">
        <f>SUMIFS(СВЦЭМ!$E$33:$E$776,СВЦЭМ!$A$33:$A$776,$A176,СВЦЭМ!$B$33:$B$776,P$155)+'СЕТ СН'!$F$12</f>
        <v>165.26085370999999</v>
      </c>
      <c r="Q176" s="36">
        <f>SUMIFS(СВЦЭМ!$E$33:$E$776,СВЦЭМ!$A$33:$A$776,$A176,СВЦЭМ!$B$33:$B$776,Q$155)+'СЕТ СН'!$F$12</f>
        <v>166.48920572</v>
      </c>
      <c r="R176" s="36">
        <f>SUMIFS(СВЦЭМ!$E$33:$E$776,СВЦЭМ!$A$33:$A$776,$A176,СВЦЭМ!$B$33:$B$776,R$155)+'СЕТ СН'!$F$12</f>
        <v>167.11540289000001</v>
      </c>
      <c r="S176" s="36">
        <f>SUMIFS(СВЦЭМ!$E$33:$E$776,СВЦЭМ!$A$33:$A$776,$A176,СВЦЭМ!$B$33:$B$776,S$155)+'СЕТ СН'!$F$12</f>
        <v>166.88024003000001</v>
      </c>
      <c r="T176" s="36">
        <f>SUMIFS(СВЦЭМ!$E$33:$E$776,СВЦЭМ!$A$33:$A$776,$A176,СВЦЭМ!$B$33:$B$776,T$155)+'СЕТ СН'!$F$12</f>
        <v>164.50805969000001</v>
      </c>
      <c r="U176" s="36">
        <f>SUMIFS(СВЦЭМ!$E$33:$E$776,СВЦЭМ!$A$33:$A$776,$A176,СВЦЭМ!$B$33:$B$776,U$155)+'СЕТ СН'!$F$12</f>
        <v>165.42116085999999</v>
      </c>
      <c r="V176" s="36">
        <f>SUMIFS(СВЦЭМ!$E$33:$E$776,СВЦЭМ!$A$33:$A$776,$A176,СВЦЭМ!$B$33:$B$776,V$155)+'СЕТ СН'!$F$12</f>
        <v>166.8395625</v>
      </c>
      <c r="W176" s="36">
        <f>SUMIFS(СВЦЭМ!$E$33:$E$776,СВЦЭМ!$A$33:$A$776,$A176,СВЦЭМ!$B$33:$B$776,W$155)+'СЕТ СН'!$F$12</f>
        <v>168.33940414</v>
      </c>
      <c r="X176" s="36">
        <f>SUMIFS(СВЦЭМ!$E$33:$E$776,СВЦЭМ!$A$33:$A$776,$A176,СВЦЭМ!$B$33:$B$776,X$155)+'СЕТ СН'!$F$12</f>
        <v>167.34730321999999</v>
      </c>
      <c r="Y176" s="36">
        <f>SUMIFS(СВЦЭМ!$E$33:$E$776,СВЦЭМ!$A$33:$A$776,$A176,СВЦЭМ!$B$33:$B$776,Y$155)+'СЕТ СН'!$F$12</f>
        <v>175.26793608</v>
      </c>
    </row>
    <row r="177" spans="1:27" ht="15.75" x14ac:dyDescent="0.2">
      <c r="A177" s="35">
        <f t="shared" si="4"/>
        <v>43487</v>
      </c>
      <c r="B177" s="36">
        <f>SUMIFS(СВЦЭМ!$E$33:$E$776,СВЦЭМ!$A$33:$A$776,$A177,СВЦЭМ!$B$33:$B$776,B$155)+'СЕТ СН'!$F$12</f>
        <v>187.07286959999999</v>
      </c>
      <c r="C177" s="36">
        <f>SUMIFS(СВЦЭМ!$E$33:$E$776,СВЦЭМ!$A$33:$A$776,$A177,СВЦЭМ!$B$33:$B$776,C$155)+'СЕТ СН'!$F$12</f>
        <v>192.69814208</v>
      </c>
      <c r="D177" s="36">
        <f>SUMIFS(СВЦЭМ!$E$33:$E$776,СВЦЭМ!$A$33:$A$776,$A177,СВЦЭМ!$B$33:$B$776,D$155)+'СЕТ СН'!$F$12</f>
        <v>194.8041322</v>
      </c>
      <c r="E177" s="36">
        <f>SUMIFS(СВЦЭМ!$E$33:$E$776,СВЦЭМ!$A$33:$A$776,$A177,СВЦЭМ!$B$33:$B$776,E$155)+'СЕТ СН'!$F$12</f>
        <v>195.30056801000001</v>
      </c>
      <c r="F177" s="36">
        <f>SUMIFS(СВЦЭМ!$E$33:$E$776,СВЦЭМ!$A$33:$A$776,$A177,СВЦЭМ!$B$33:$B$776,F$155)+'СЕТ СН'!$F$12</f>
        <v>193.02907152</v>
      </c>
      <c r="G177" s="36">
        <f>SUMIFS(СВЦЭМ!$E$33:$E$776,СВЦЭМ!$A$33:$A$776,$A177,СВЦЭМ!$B$33:$B$776,G$155)+'СЕТ СН'!$F$12</f>
        <v>189.32975384</v>
      </c>
      <c r="H177" s="36">
        <f>SUMIFS(СВЦЭМ!$E$33:$E$776,СВЦЭМ!$A$33:$A$776,$A177,СВЦЭМ!$B$33:$B$776,H$155)+'СЕТ СН'!$F$12</f>
        <v>180.70095495000001</v>
      </c>
      <c r="I177" s="36">
        <f>SUMIFS(СВЦЭМ!$E$33:$E$776,СВЦЭМ!$A$33:$A$776,$A177,СВЦЭМ!$B$33:$B$776,I$155)+'СЕТ СН'!$F$12</f>
        <v>169.87590926999999</v>
      </c>
      <c r="J177" s="36">
        <f>SUMIFS(СВЦЭМ!$E$33:$E$776,СВЦЭМ!$A$33:$A$776,$A177,СВЦЭМ!$B$33:$B$776,J$155)+'СЕТ СН'!$F$12</f>
        <v>164.81707205999999</v>
      </c>
      <c r="K177" s="36">
        <f>SUMIFS(СВЦЭМ!$E$33:$E$776,СВЦЭМ!$A$33:$A$776,$A177,СВЦЭМ!$B$33:$B$776,K$155)+'СЕТ СН'!$F$12</f>
        <v>163.71451268000001</v>
      </c>
      <c r="L177" s="36">
        <f>SUMIFS(СВЦЭМ!$E$33:$E$776,СВЦЭМ!$A$33:$A$776,$A177,СВЦЭМ!$B$33:$B$776,L$155)+'СЕТ СН'!$F$12</f>
        <v>164.46312614999999</v>
      </c>
      <c r="M177" s="36">
        <f>SUMIFS(СВЦЭМ!$E$33:$E$776,СВЦЭМ!$A$33:$A$776,$A177,СВЦЭМ!$B$33:$B$776,M$155)+'СЕТ СН'!$F$12</f>
        <v>166.22135693000001</v>
      </c>
      <c r="N177" s="36">
        <f>SUMIFS(СВЦЭМ!$E$33:$E$776,СВЦЭМ!$A$33:$A$776,$A177,СВЦЭМ!$B$33:$B$776,N$155)+'СЕТ СН'!$F$12</f>
        <v>166.46379696</v>
      </c>
      <c r="O177" s="36">
        <f>SUMIFS(СВЦЭМ!$E$33:$E$776,СВЦЭМ!$A$33:$A$776,$A177,СВЦЭМ!$B$33:$B$776,O$155)+'СЕТ СН'!$F$12</f>
        <v>165.32747921000001</v>
      </c>
      <c r="P177" s="36">
        <f>SUMIFS(СВЦЭМ!$E$33:$E$776,СВЦЭМ!$A$33:$A$776,$A177,СВЦЭМ!$B$33:$B$776,P$155)+'СЕТ СН'!$F$12</f>
        <v>165.96036405999999</v>
      </c>
      <c r="Q177" s="36">
        <f>SUMIFS(СВЦЭМ!$E$33:$E$776,СВЦЭМ!$A$33:$A$776,$A177,СВЦЭМ!$B$33:$B$776,Q$155)+'СЕТ СН'!$F$12</f>
        <v>167.00308468</v>
      </c>
      <c r="R177" s="36">
        <f>SUMIFS(СВЦЭМ!$E$33:$E$776,СВЦЭМ!$A$33:$A$776,$A177,СВЦЭМ!$B$33:$B$776,R$155)+'СЕТ СН'!$F$12</f>
        <v>167.75240916000001</v>
      </c>
      <c r="S177" s="36">
        <f>SUMIFS(СВЦЭМ!$E$33:$E$776,СВЦЭМ!$A$33:$A$776,$A177,СВЦЭМ!$B$33:$B$776,S$155)+'СЕТ СН'!$F$12</f>
        <v>166.95068721999999</v>
      </c>
      <c r="T177" s="36">
        <f>SUMIFS(СВЦЭМ!$E$33:$E$776,СВЦЭМ!$A$33:$A$776,$A177,СВЦЭМ!$B$33:$B$776,T$155)+'СЕТ СН'!$F$12</f>
        <v>164.51148384999999</v>
      </c>
      <c r="U177" s="36">
        <f>SUMIFS(СВЦЭМ!$E$33:$E$776,СВЦЭМ!$A$33:$A$776,$A177,СВЦЭМ!$B$33:$B$776,U$155)+'СЕТ СН'!$F$12</f>
        <v>164.11986861</v>
      </c>
      <c r="V177" s="36">
        <f>SUMIFS(СВЦЭМ!$E$33:$E$776,СВЦЭМ!$A$33:$A$776,$A177,СВЦЭМ!$B$33:$B$776,V$155)+'СЕТ СН'!$F$12</f>
        <v>166.63603252999999</v>
      </c>
      <c r="W177" s="36">
        <f>SUMIFS(СВЦЭМ!$E$33:$E$776,СВЦЭМ!$A$33:$A$776,$A177,СВЦЭМ!$B$33:$B$776,W$155)+'СЕТ СН'!$F$12</f>
        <v>168.62531633</v>
      </c>
      <c r="X177" s="36">
        <f>SUMIFS(СВЦЭМ!$E$33:$E$776,СВЦЭМ!$A$33:$A$776,$A177,СВЦЭМ!$B$33:$B$776,X$155)+'СЕТ СН'!$F$12</f>
        <v>163.58497457999999</v>
      </c>
      <c r="Y177" s="36">
        <f>SUMIFS(СВЦЭМ!$E$33:$E$776,СВЦЭМ!$A$33:$A$776,$A177,СВЦЭМ!$B$33:$B$776,Y$155)+'СЕТ СН'!$F$12</f>
        <v>171.87240324999999</v>
      </c>
    </row>
    <row r="178" spans="1:27" ht="15.75" x14ac:dyDescent="0.2">
      <c r="A178" s="35">
        <f t="shared" si="4"/>
        <v>43488</v>
      </c>
      <c r="B178" s="36">
        <f>SUMIFS(СВЦЭМ!$E$33:$E$776,СВЦЭМ!$A$33:$A$776,$A178,СВЦЭМ!$B$33:$B$776,B$155)+'СЕТ СН'!$F$12</f>
        <v>187.50928762999999</v>
      </c>
      <c r="C178" s="36">
        <f>SUMIFS(СВЦЭМ!$E$33:$E$776,СВЦЭМ!$A$33:$A$776,$A178,СВЦЭМ!$B$33:$B$776,C$155)+'СЕТ СН'!$F$12</f>
        <v>192.66824653</v>
      </c>
      <c r="D178" s="36">
        <f>SUMIFS(СВЦЭМ!$E$33:$E$776,СВЦЭМ!$A$33:$A$776,$A178,СВЦЭМ!$B$33:$B$776,D$155)+'СЕТ СН'!$F$12</f>
        <v>195.86263317000001</v>
      </c>
      <c r="E178" s="36">
        <f>SUMIFS(СВЦЭМ!$E$33:$E$776,СВЦЭМ!$A$33:$A$776,$A178,СВЦЭМ!$B$33:$B$776,E$155)+'СЕТ СН'!$F$12</f>
        <v>196.87551868</v>
      </c>
      <c r="F178" s="36">
        <f>SUMIFS(СВЦЭМ!$E$33:$E$776,СВЦЭМ!$A$33:$A$776,$A178,СВЦЭМ!$B$33:$B$776,F$155)+'СЕТ СН'!$F$12</f>
        <v>195.6745262</v>
      </c>
      <c r="G178" s="36">
        <f>SUMIFS(СВЦЭМ!$E$33:$E$776,СВЦЭМ!$A$33:$A$776,$A178,СВЦЭМ!$B$33:$B$776,G$155)+'СЕТ СН'!$F$12</f>
        <v>192.17010995999999</v>
      </c>
      <c r="H178" s="36">
        <f>SUMIFS(СВЦЭМ!$E$33:$E$776,СВЦЭМ!$A$33:$A$776,$A178,СВЦЭМ!$B$33:$B$776,H$155)+'СЕТ СН'!$F$12</f>
        <v>183.35264791</v>
      </c>
      <c r="I178" s="36">
        <f>SUMIFS(СВЦЭМ!$E$33:$E$776,СВЦЭМ!$A$33:$A$776,$A178,СВЦЭМ!$B$33:$B$776,I$155)+'СЕТ СН'!$F$12</f>
        <v>170.83156937000001</v>
      </c>
      <c r="J178" s="36">
        <f>SUMIFS(СВЦЭМ!$E$33:$E$776,СВЦЭМ!$A$33:$A$776,$A178,СВЦЭМ!$B$33:$B$776,J$155)+'СЕТ СН'!$F$12</f>
        <v>164.51484110000001</v>
      </c>
      <c r="K178" s="36">
        <f>SUMIFS(СВЦЭМ!$E$33:$E$776,СВЦЭМ!$A$33:$A$776,$A178,СВЦЭМ!$B$33:$B$776,K$155)+'СЕТ СН'!$F$12</f>
        <v>163.02257914</v>
      </c>
      <c r="L178" s="36">
        <f>SUMIFS(СВЦЭМ!$E$33:$E$776,СВЦЭМ!$A$33:$A$776,$A178,СВЦЭМ!$B$33:$B$776,L$155)+'СЕТ СН'!$F$12</f>
        <v>162.2076385</v>
      </c>
      <c r="M178" s="36">
        <f>SUMIFS(СВЦЭМ!$E$33:$E$776,СВЦЭМ!$A$33:$A$776,$A178,СВЦЭМ!$B$33:$B$776,M$155)+'СЕТ СН'!$F$12</f>
        <v>164.56541207000001</v>
      </c>
      <c r="N178" s="36">
        <f>SUMIFS(СВЦЭМ!$E$33:$E$776,СВЦЭМ!$A$33:$A$776,$A178,СВЦЭМ!$B$33:$B$776,N$155)+'СЕТ СН'!$F$12</f>
        <v>164.22188804000001</v>
      </c>
      <c r="O178" s="36">
        <f>SUMIFS(СВЦЭМ!$E$33:$E$776,СВЦЭМ!$A$33:$A$776,$A178,СВЦЭМ!$B$33:$B$776,O$155)+'СЕТ СН'!$F$12</f>
        <v>166.41326913</v>
      </c>
      <c r="P178" s="36">
        <f>SUMIFS(СВЦЭМ!$E$33:$E$776,СВЦЭМ!$A$33:$A$776,$A178,СВЦЭМ!$B$33:$B$776,P$155)+'СЕТ СН'!$F$12</f>
        <v>168.46230954000001</v>
      </c>
      <c r="Q178" s="36">
        <f>SUMIFS(СВЦЭМ!$E$33:$E$776,СВЦЭМ!$A$33:$A$776,$A178,СВЦЭМ!$B$33:$B$776,Q$155)+'СЕТ СН'!$F$12</f>
        <v>169.5901149</v>
      </c>
      <c r="R178" s="36">
        <f>SUMIFS(СВЦЭМ!$E$33:$E$776,СВЦЭМ!$A$33:$A$776,$A178,СВЦЭМ!$B$33:$B$776,R$155)+'СЕТ СН'!$F$12</f>
        <v>170.63499547999999</v>
      </c>
      <c r="S178" s="36">
        <f>SUMIFS(СВЦЭМ!$E$33:$E$776,СВЦЭМ!$A$33:$A$776,$A178,СВЦЭМ!$B$33:$B$776,S$155)+'СЕТ СН'!$F$12</f>
        <v>170.68645744</v>
      </c>
      <c r="T178" s="36">
        <f>SUMIFS(СВЦЭМ!$E$33:$E$776,СВЦЭМ!$A$33:$A$776,$A178,СВЦЭМ!$B$33:$B$776,T$155)+'СЕТ СН'!$F$12</f>
        <v>163.77406113000001</v>
      </c>
      <c r="U178" s="36">
        <f>SUMIFS(СВЦЭМ!$E$33:$E$776,СВЦЭМ!$A$33:$A$776,$A178,СВЦЭМ!$B$33:$B$776,U$155)+'СЕТ СН'!$F$12</f>
        <v>163.89550747000001</v>
      </c>
      <c r="V178" s="36">
        <f>SUMIFS(СВЦЭМ!$E$33:$E$776,СВЦЭМ!$A$33:$A$776,$A178,СВЦЭМ!$B$33:$B$776,V$155)+'СЕТ СН'!$F$12</f>
        <v>166.71037115999999</v>
      </c>
      <c r="W178" s="36">
        <f>SUMIFS(СВЦЭМ!$E$33:$E$776,СВЦЭМ!$A$33:$A$776,$A178,СВЦЭМ!$B$33:$B$776,W$155)+'СЕТ СН'!$F$12</f>
        <v>168.79328601</v>
      </c>
      <c r="X178" s="36">
        <f>SUMIFS(СВЦЭМ!$E$33:$E$776,СВЦЭМ!$A$33:$A$776,$A178,СВЦЭМ!$B$33:$B$776,X$155)+'СЕТ СН'!$F$12</f>
        <v>166.22801243000001</v>
      </c>
      <c r="Y178" s="36">
        <f>SUMIFS(СВЦЭМ!$E$33:$E$776,СВЦЭМ!$A$33:$A$776,$A178,СВЦЭМ!$B$33:$B$776,Y$155)+'СЕТ СН'!$F$12</f>
        <v>176.73830505999999</v>
      </c>
    </row>
    <row r="179" spans="1:27" ht="15.75" x14ac:dyDescent="0.2">
      <c r="A179" s="35">
        <f t="shared" si="4"/>
        <v>43489</v>
      </c>
      <c r="B179" s="36">
        <f>SUMIFS(СВЦЭМ!$E$33:$E$776,СВЦЭМ!$A$33:$A$776,$A179,СВЦЭМ!$B$33:$B$776,B$155)+'СЕТ СН'!$F$12</f>
        <v>185.78095003000001</v>
      </c>
      <c r="C179" s="36">
        <f>SUMIFS(СВЦЭМ!$E$33:$E$776,СВЦЭМ!$A$33:$A$776,$A179,СВЦЭМ!$B$33:$B$776,C$155)+'СЕТ СН'!$F$12</f>
        <v>192.93031832</v>
      </c>
      <c r="D179" s="36">
        <f>SUMIFS(СВЦЭМ!$E$33:$E$776,СВЦЭМ!$A$33:$A$776,$A179,СВЦЭМ!$B$33:$B$776,D$155)+'СЕТ СН'!$F$12</f>
        <v>195.89442697000001</v>
      </c>
      <c r="E179" s="36">
        <f>SUMIFS(СВЦЭМ!$E$33:$E$776,СВЦЭМ!$A$33:$A$776,$A179,СВЦЭМ!$B$33:$B$776,E$155)+'СЕТ СН'!$F$12</f>
        <v>195.69779553000001</v>
      </c>
      <c r="F179" s="36">
        <f>SUMIFS(СВЦЭМ!$E$33:$E$776,СВЦЭМ!$A$33:$A$776,$A179,СВЦЭМ!$B$33:$B$776,F$155)+'СЕТ СН'!$F$12</f>
        <v>194.84063882000001</v>
      </c>
      <c r="G179" s="36">
        <f>SUMIFS(СВЦЭМ!$E$33:$E$776,СВЦЭМ!$A$33:$A$776,$A179,СВЦЭМ!$B$33:$B$776,G$155)+'СЕТ СН'!$F$12</f>
        <v>189.89957656999999</v>
      </c>
      <c r="H179" s="36">
        <f>SUMIFS(СВЦЭМ!$E$33:$E$776,СВЦЭМ!$A$33:$A$776,$A179,СВЦЭМ!$B$33:$B$776,H$155)+'СЕТ СН'!$F$12</f>
        <v>179.37137648000001</v>
      </c>
      <c r="I179" s="36">
        <f>SUMIFS(СВЦЭМ!$E$33:$E$776,СВЦЭМ!$A$33:$A$776,$A179,СВЦЭМ!$B$33:$B$776,I$155)+'СЕТ СН'!$F$12</f>
        <v>168.39773259</v>
      </c>
      <c r="J179" s="36">
        <f>SUMIFS(СВЦЭМ!$E$33:$E$776,СВЦЭМ!$A$33:$A$776,$A179,СВЦЭМ!$B$33:$B$776,J$155)+'СЕТ СН'!$F$12</f>
        <v>162.31231373</v>
      </c>
      <c r="K179" s="36">
        <f>SUMIFS(СВЦЭМ!$E$33:$E$776,СВЦЭМ!$A$33:$A$776,$A179,СВЦЭМ!$B$33:$B$776,K$155)+'СЕТ СН'!$F$12</f>
        <v>163.08894409999999</v>
      </c>
      <c r="L179" s="36">
        <f>SUMIFS(СВЦЭМ!$E$33:$E$776,СВЦЭМ!$A$33:$A$776,$A179,СВЦЭМ!$B$33:$B$776,L$155)+'СЕТ СН'!$F$12</f>
        <v>162.22935748</v>
      </c>
      <c r="M179" s="36">
        <f>SUMIFS(СВЦЭМ!$E$33:$E$776,СВЦЭМ!$A$33:$A$776,$A179,СВЦЭМ!$B$33:$B$776,M$155)+'СЕТ СН'!$F$12</f>
        <v>162.23673306000001</v>
      </c>
      <c r="N179" s="36">
        <f>SUMIFS(СВЦЭМ!$E$33:$E$776,СВЦЭМ!$A$33:$A$776,$A179,СВЦЭМ!$B$33:$B$776,N$155)+'СЕТ СН'!$F$12</f>
        <v>164.23707246999999</v>
      </c>
      <c r="O179" s="36">
        <f>SUMIFS(СВЦЭМ!$E$33:$E$776,СВЦЭМ!$A$33:$A$776,$A179,СВЦЭМ!$B$33:$B$776,O$155)+'СЕТ СН'!$F$12</f>
        <v>164.45300123999999</v>
      </c>
      <c r="P179" s="36">
        <f>SUMIFS(СВЦЭМ!$E$33:$E$776,СВЦЭМ!$A$33:$A$776,$A179,СВЦЭМ!$B$33:$B$776,P$155)+'СЕТ СН'!$F$12</f>
        <v>166.16361208999999</v>
      </c>
      <c r="Q179" s="36">
        <f>SUMIFS(СВЦЭМ!$E$33:$E$776,СВЦЭМ!$A$33:$A$776,$A179,СВЦЭМ!$B$33:$B$776,Q$155)+'СЕТ СН'!$F$12</f>
        <v>168.39412285</v>
      </c>
      <c r="R179" s="36">
        <f>SUMIFS(СВЦЭМ!$E$33:$E$776,СВЦЭМ!$A$33:$A$776,$A179,СВЦЭМ!$B$33:$B$776,R$155)+'СЕТ СН'!$F$12</f>
        <v>167.82694352999999</v>
      </c>
      <c r="S179" s="36">
        <f>SUMIFS(СВЦЭМ!$E$33:$E$776,СВЦЭМ!$A$33:$A$776,$A179,СВЦЭМ!$B$33:$B$776,S$155)+'СЕТ СН'!$F$12</f>
        <v>168.31574054000001</v>
      </c>
      <c r="T179" s="36">
        <f>SUMIFS(СВЦЭМ!$E$33:$E$776,СВЦЭМ!$A$33:$A$776,$A179,СВЦЭМ!$B$33:$B$776,T$155)+'СЕТ СН'!$F$12</f>
        <v>164.94578992000001</v>
      </c>
      <c r="U179" s="36">
        <f>SUMIFS(СВЦЭМ!$E$33:$E$776,СВЦЭМ!$A$33:$A$776,$A179,СВЦЭМ!$B$33:$B$776,U$155)+'СЕТ СН'!$F$12</f>
        <v>165.82152195</v>
      </c>
      <c r="V179" s="36">
        <f>SUMIFS(СВЦЭМ!$E$33:$E$776,СВЦЭМ!$A$33:$A$776,$A179,СВЦЭМ!$B$33:$B$776,V$155)+'СЕТ СН'!$F$12</f>
        <v>170.55898843</v>
      </c>
      <c r="W179" s="36">
        <f>SUMIFS(СВЦЭМ!$E$33:$E$776,СВЦЭМ!$A$33:$A$776,$A179,СВЦЭМ!$B$33:$B$776,W$155)+'СЕТ СН'!$F$12</f>
        <v>174.71353851000001</v>
      </c>
      <c r="X179" s="36">
        <f>SUMIFS(СВЦЭМ!$E$33:$E$776,СВЦЭМ!$A$33:$A$776,$A179,СВЦЭМ!$B$33:$B$776,X$155)+'СЕТ СН'!$F$12</f>
        <v>175.97775523000001</v>
      </c>
      <c r="Y179" s="36">
        <f>SUMIFS(СВЦЭМ!$E$33:$E$776,СВЦЭМ!$A$33:$A$776,$A179,СВЦЭМ!$B$33:$B$776,Y$155)+'СЕТ СН'!$F$12</f>
        <v>182.12640952000001</v>
      </c>
    </row>
    <row r="180" spans="1:27" ht="15.75" x14ac:dyDescent="0.2">
      <c r="A180" s="35">
        <f t="shared" si="4"/>
        <v>43490</v>
      </c>
      <c r="B180" s="36">
        <f>SUMIFS(СВЦЭМ!$E$33:$E$776,СВЦЭМ!$A$33:$A$776,$A180,СВЦЭМ!$B$33:$B$776,B$155)+'СЕТ СН'!$F$12</f>
        <v>188.16341513</v>
      </c>
      <c r="C180" s="36">
        <f>SUMIFS(СВЦЭМ!$E$33:$E$776,СВЦЭМ!$A$33:$A$776,$A180,СВЦЭМ!$B$33:$B$776,C$155)+'СЕТ СН'!$F$12</f>
        <v>193.51905959000001</v>
      </c>
      <c r="D180" s="36">
        <f>SUMIFS(СВЦЭМ!$E$33:$E$776,СВЦЭМ!$A$33:$A$776,$A180,СВЦЭМ!$B$33:$B$776,D$155)+'СЕТ СН'!$F$12</f>
        <v>196.07835858000001</v>
      </c>
      <c r="E180" s="36">
        <f>SUMIFS(СВЦЭМ!$E$33:$E$776,СВЦЭМ!$A$33:$A$776,$A180,СВЦЭМ!$B$33:$B$776,E$155)+'СЕТ СН'!$F$12</f>
        <v>196.59067084</v>
      </c>
      <c r="F180" s="36">
        <f>SUMIFS(СВЦЭМ!$E$33:$E$776,СВЦЭМ!$A$33:$A$776,$A180,СВЦЭМ!$B$33:$B$776,F$155)+'СЕТ СН'!$F$12</f>
        <v>196.35436804</v>
      </c>
      <c r="G180" s="36">
        <f>SUMIFS(СВЦЭМ!$E$33:$E$776,СВЦЭМ!$A$33:$A$776,$A180,СВЦЭМ!$B$33:$B$776,G$155)+'СЕТ СН'!$F$12</f>
        <v>191.59346585</v>
      </c>
      <c r="H180" s="36">
        <f>SUMIFS(СВЦЭМ!$E$33:$E$776,СВЦЭМ!$A$33:$A$776,$A180,СВЦЭМ!$B$33:$B$776,H$155)+'СЕТ СН'!$F$12</f>
        <v>181.02366610999999</v>
      </c>
      <c r="I180" s="36">
        <f>SUMIFS(СВЦЭМ!$E$33:$E$776,СВЦЭМ!$A$33:$A$776,$A180,СВЦЭМ!$B$33:$B$776,I$155)+'СЕТ СН'!$F$12</f>
        <v>165.51830219999999</v>
      </c>
      <c r="J180" s="36">
        <f>SUMIFS(СВЦЭМ!$E$33:$E$776,СВЦЭМ!$A$33:$A$776,$A180,СВЦЭМ!$B$33:$B$776,J$155)+'СЕТ СН'!$F$12</f>
        <v>159.89239018999999</v>
      </c>
      <c r="K180" s="36">
        <f>SUMIFS(СВЦЭМ!$E$33:$E$776,СВЦЭМ!$A$33:$A$776,$A180,СВЦЭМ!$B$33:$B$776,K$155)+'СЕТ СН'!$F$12</f>
        <v>160.01366127</v>
      </c>
      <c r="L180" s="36">
        <f>SUMIFS(СВЦЭМ!$E$33:$E$776,СВЦЭМ!$A$33:$A$776,$A180,СВЦЭМ!$B$33:$B$776,L$155)+'СЕТ СН'!$F$12</f>
        <v>161.00316950999999</v>
      </c>
      <c r="M180" s="36">
        <f>SUMIFS(СВЦЭМ!$E$33:$E$776,СВЦЭМ!$A$33:$A$776,$A180,СВЦЭМ!$B$33:$B$776,M$155)+'СЕТ СН'!$F$12</f>
        <v>164.24073891</v>
      </c>
      <c r="N180" s="36">
        <f>SUMIFS(СВЦЭМ!$E$33:$E$776,СВЦЭМ!$A$33:$A$776,$A180,СВЦЭМ!$B$33:$B$776,N$155)+'СЕТ СН'!$F$12</f>
        <v>167.41417558000001</v>
      </c>
      <c r="O180" s="36">
        <f>SUMIFS(СВЦЭМ!$E$33:$E$776,СВЦЭМ!$A$33:$A$776,$A180,СВЦЭМ!$B$33:$B$776,O$155)+'СЕТ СН'!$F$12</f>
        <v>167.35857429999999</v>
      </c>
      <c r="P180" s="36">
        <f>SUMIFS(СВЦЭМ!$E$33:$E$776,СВЦЭМ!$A$33:$A$776,$A180,СВЦЭМ!$B$33:$B$776,P$155)+'СЕТ СН'!$F$12</f>
        <v>168.41858765000001</v>
      </c>
      <c r="Q180" s="36">
        <f>SUMIFS(СВЦЭМ!$E$33:$E$776,СВЦЭМ!$A$33:$A$776,$A180,СВЦЭМ!$B$33:$B$776,Q$155)+'СЕТ СН'!$F$12</f>
        <v>169.31069367000001</v>
      </c>
      <c r="R180" s="36">
        <f>SUMIFS(СВЦЭМ!$E$33:$E$776,СВЦЭМ!$A$33:$A$776,$A180,СВЦЭМ!$B$33:$B$776,R$155)+'СЕТ СН'!$F$12</f>
        <v>170.68636330000001</v>
      </c>
      <c r="S180" s="36">
        <f>SUMIFS(СВЦЭМ!$E$33:$E$776,СВЦЭМ!$A$33:$A$776,$A180,СВЦЭМ!$B$33:$B$776,S$155)+'СЕТ СН'!$F$12</f>
        <v>170.64920354</v>
      </c>
      <c r="T180" s="36">
        <f>SUMIFS(СВЦЭМ!$E$33:$E$776,СВЦЭМ!$A$33:$A$776,$A180,СВЦЭМ!$B$33:$B$776,T$155)+'СЕТ СН'!$F$12</f>
        <v>164.62293450000001</v>
      </c>
      <c r="U180" s="36">
        <f>SUMIFS(СВЦЭМ!$E$33:$E$776,СВЦЭМ!$A$33:$A$776,$A180,СВЦЭМ!$B$33:$B$776,U$155)+'СЕТ СН'!$F$12</f>
        <v>165.92626386000001</v>
      </c>
      <c r="V180" s="36">
        <f>SUMIFS(СВЦЭМ!$E$33:$E$776,СВЦЭМ!$A$33:$A$776,$A180,СВЦЭМ!$B$33:$B$776,V$155)+'СЕТ СН'!$F$12</f>
        <v>166.27544909</v>
      </c>
      <c r="W180" s="36">
        <f>SUMIFS(СВЦЭМ!$E$33:$E$776,СВЦЭМ!$A$33:$A$776,$A180,СВЦЭМ!$B$33:$B$776,W$155)+'СЕТ СН'!$F$12</f>
        <v>165.04948501000001</v>
      </c>
      <c r="X180" s="36">
        <f>SUMIFS(СВЦЭМ!$E$33:$E$776,СВЦЭМ!$A$33:$A$776,$A180,СВЦЭМ!$B$33:$B$776,X$155)+'СЕТ СН'!$F$12</f>
        <v>166.41640108000001</v>
      </c>
      <c r="Y180" s="36">
        <f>SUMIFS(СВЦЭМ!$E$33:$E$776,СВЦЭМ!$A$33:$A$776,$A180,СВЦЭМ!$B$33:$B$776,Y$155)+'СЕТ СН'!$F$12</f>
        <v>175.30825435</v>
      </c>
    </row>
    <row r="181" spans="1:27" ht="15.75" x14ac:dyDescent="0.2">
      <c r="A181" s="35">
        <f t="shared" si="4"/>
        <v>43491</v>
      </c>
      <c r="B181" s="36">
        <f>SUMIFS(СВЦЭМ!$E$33:$E$776,СВЦЭМ!$A$33:$A$776,$A181,СВЦЭМ!$B$33:$B$776,B$155)+'СЕТ СН'!$F$12</f>
        <v>184.97797879000001</v>
      </c>
      <c r="C181" s="36">
        <f>SUMIFS(СВЦЭМ!$E$33:$E$776,СВЦЭМ!$A$33:$A$776,$A181,СВЦЭМ!$B$33:$B$776,C$155)+'СЕТ СН'!$F$12</f>
        <v>189.93153957000001</v>
      </c>
      <c r="D181" s="36">
        <f>SUMIFS(СВЦЭМ!$E$33:$E$776,СВЦЭМ!$A$33:$A$776,$A181,СВЦЭМ!$B$33:$B$776,D$155)+'СЕТ СН'!$F$12</f>
        <v>191.40573129000001</v>
      </c>
      <c r="E181" s="36">
        <f>SUMIFS(СВЦЭМ!$E$33:$E$776,СВЦЭМ!$A$33:$A$776,$A181,СВЦЭМ!$B$33:$B$776,E$155)+'СЕТ СН'!$F$12</f>
        <v>192.42647074000001</v>
      </c>
      <c r="F181" s="36">
        <f>SUMIFS(СВЦЭМ!$E$33:$E$776,СВЦЭМ!$A$33:$A$776,$A181,СВЦЭМ!$B$33:$B$776,F$155)+'СЕТ СН'!$F$12</f>
        <v>191.97715059000001</v>
      </c>
      <c r="G181" s="36">
        <f>SUMIFS(СВЦЭМ!$E$33:$E$776,СВЦЭМ!$A$33:$A$776,$A181,СВЦЭМ!$B$33:$B$776,G$155)+'СЕТ СН'!$F$12</f>
        <v>190.85260421000001</v>
      </c>
      <c r="H181" s="36">
        <f>SUMIFS(СВЦЭМ!$E$33:$E$776,СВЦЭМ!$A$33:$A$776,$A181,СВЦЭМ!$B$33:$B$776,H$155)+'СЕТ СН'!$F$12</f>
        <v>184.87447207</v>
      </c>
      <c r="I181" s="36">
        <f>SUMIFS(СВЦЭМ!$E$33:$E$776,СВЦЭМ!$A$33:$A$776,$A181,СВЦЭМ!$B$33:$B$776,I$155)+'СЕТ СН'!$F$12</f>
        <v>175.20367318000001</v>
      </c>
      <c r="J181" s="36">
        <f>SUMIFS(СВЦЭМ!$E$33:$E$776,СВЦЭМ!$A$33:$A$776,$A181,СВЦЭМ!$B$33:$B$776,J$155)+'СЕТ СН'!$F$12</f>
        <v>167.39036321</v>
      </c>
      <c r="K181" s="36">
        <f>SUMIFS(СВЦЭМ!$E$33:$E$776,СВЦЭМ!$A$33:$A$776,$A181,СВЦЭМ!$B$33:$B$776,K$155)+'СЕТ СН'!$F$12</f>
        <v>162.4227233</v>
      </c>
      <c r="L181" s="36">
        <f>SUMIFS(СВЦЭМ!$E$33:$E$776,СВЦЭМ!$A$33:$A$776,$A181,СВЦЭМ!$B$33:$B$776,L$155)+'СЕТ СН'!$F$12</f>
        <v>159.90653431999999</v>
      </c>
      <c r="M181" s="36">
        <f>SUMIFS(СВЦЭМ!$E$33:$E$776,СВЦЭМ!$A$33:$A$776,$A181,СВЦЭМ!$B$33:$B$776,M$155)+'СЕТ СН'!$F$12</f>
        <v>160.34817193999999</v>
      </c>
      <c r="N181" s="36">
        <f>SUMIFS(СВЦЭМ!$E$33:$E$776,СВЦЭМ!$A$33:$A$776,$A181,СВЦЭМ!$B$33:$B$776,N$155)+'СЕТ СН'!$F$12</f>
        <v>162.57981891</v>
      </c>
      <c r="O181" s="36">
        <f>SUMIFS(СВЦЭМ!$E$33:$E$776,СВЦЭМ!$A$33:$A$776,$A181,СВЦЭМ!$B$33:$B$776,O$155)+'СЕТ СН'!$F$12</f>
        <v>164.59519664000001</v>
      </c>
      <c r="P181" s="36">
        <f>SUMIFS(СВЦЭМ!$E$33:$E$776,СВЦЭМ!$A$33:$A$776,$A181,СВЦЭМ!$B$33:$B$776,P$155)+'СЕТ СН'!$F$12</f>
        <v>167.45954788</v>
      </c>
      <c r="Q181" s="36">
        <f>SUMIFS(СВЦЭМ!$E$33:$E$776,СВЦЭМ!$A$33:$A$776,$A181,СВЦЭМ!$B$33:$B$776,Q$155)+'СЕТ СН'!$F$12</f>
        <v>170.16101121</v>
      </c>
      <c r="R181" s="36">
        <f>SUMIFS(СВЦЭМ!$E$33:$E$776,СВЦЭМ!$A$33:$A$776,$A181,СВЦЭМ!$B$33:$B$776,R$155)+'СЕТ СН'!$F$12</f>
        <v>170.81899580999999</v>
      </c>
      <c r="S181" s="36">
        <f>SUMIFS(СВЦЭМ!$E$33:$E$776,СВЦЭМ!$A$33:$A$776,$A181,СВЦЭМ!$B$33:$B$776,S$155)+'СЕТ СН'!$F$12</f>
        <v>166.98977371999999</v>
      </c>
      <c r="T181" s="36">
        <f>SUMIFS(СВЦЭМ!$E$33:$E$776,СВЦЭМ!$A$33:$A$776,$A181,СВЦЭМ!$B$33:$B$776,T$155)+'СЕТ СН'!$F$12</f>
        <v>159.31416662000001</v>
      </c>
      <c r="U181" s="36">
        <f>SUMIFS(СВЦЭМ!$E$33:$E$776,СВЦЭМ!$A$33:$A$776,$A181,СВЦЭМ!$B$33:$B$776,U$155)+'СЕТ СН'!$F$12</f>
        <v>158.89102339999999</v>
      </c>
      <c r="V181" s="36">
        <f>SUMIFS(СВЦЭМ!$E$33:$E$776,СВЦЭМ!$A$33:$A$776,$A181,СВЦЭМ!$B$33:$B$776,V$155)+'СЕТ СН'!$F$12</f>
        <v>158.89214838000001</v>
      </c>
      <c r="W181" s="36">
        <f>SUMIFS(СВЦЭМ!$E$33:$E$776,СВЦЭМ!$A$33:$A$776,$A181,СВЦЭМ!$B$33:$B$776,W$155)+'СЕТ СН'!$F$12</f>
        <v>160.52445209000001</v>
      </c>
      <c r="X181" s="36">
        <f>SUMIFS(СВЦЭМ!$E$33:$E$776,СВЦЭМ!$A$33:$A$776,$A181,СВЦЭМ!$B$33:$B$776,X$155)+'СЕТ СН'!$F$12</f>
        <v>163.45074907</v>
      </c>
      <c r="Y181" s="36">
        <f>SUMIFS(СВЦЭМ!$E$33:$E$776,СВЦЭМ!$A$33:$A$776,$A181,СВЦЭМ!$B$33:$B$776,Y$155)+'СЕТ СН'!$F$12</f>
        <v>173.59498556</v>
      </c>
    </row>
    <row r="182" spans="1:27" ht="15.75" x14ac:dyDescent="0.2">
      <c r="A182" s="35">
        <f t="shared" si="4"/>
        <v>43492</v>
      </c>
      <c r="B182" s="36">
        <f>SUMIFS(СВЦЭМ!$E$33:$E$776,СВЦЭМ!$A$33:$A$776,$A182,СВЦЭМ!$B$33:$B$776,B$155)+'СЕТ СН'!$F$12</f>
        <v>181.95183761000001</v>
      </c>
      <c r="C182" s="36">
        <f>SUMIFS(СВЦЭМ!$E$33:$E$776,СВЦЭМ!$A$33:$A$776,$A182,СВЦЭМ!$B$33:$B$776,C$155)+'СЕТ СН'!$F$12</f>
        <v>186.90229432999999</v>
      </c>
      <c r="D182" s="36">
        <f>SUMIFS(СВЦЭМ!$E$33:$E$776,СВЦЭМ!$A$33:$A$776,$A182,СВЦЭМ!$B$33:$B$776,D$155)+'СЕТ СН'!$F$12</f>
        <v>189.64288245</v>
      </c>
      <c r="E182" s="36">
        <f>SUMIFS(СВЦЭМ!$E$33:$E$776,СВЦЭМ!$A$33:$A$776,$A182,СВЦЭМ!$B$33:$B$776,E$155)+'СЕТ СН'!$F$12</f>
        <v>191.52759750999999</v>
      </c>
      <c r="F182" s="36">
        <f>SUMIFS(СВЦЭМ!$E$33:$E$776,СВЦЭМ!$A$33:$A$776,$A182,СВЦЭМ!$B$33:$B$776,F$155)+'СЕТ СН'!$F$12</f>
        <v>192.04980073999999</v>
      </c>
      <c r="G182" s="36">
        <f>SUMIFS(СВЦЭМ!$E$33:$E$776,СВЦЭМ!$A$33:$A$776,$A182,СВЦЭМ!$B$33:$B$776,G$155)+'СЕТ СН'!$F$12</f>
        <v>191.39527373999999</v>
      </c>
      <c r="H182" s="36">
        <f>SUMIFS(СВЦЭМ!$E$33:$E$776,СВЦЭМ!$A$33:$A$776,$A182,СВЦЭМ!$B$33:$B$776,H$155)+'СЕТ СН'!$F$12</f>
        <v>189.0990606</v>
      </c>
      <c r="I182" s="36">
        <f>SUMIFS(СВЦЭМ!$E$33:$E$776,СВЦЭМ!$A$33:$A$776,$A182,СВЦЭМ!$B$33:$B$776,I$155)+'СЕТ СН'!$F$12</f>
        <v>178.88345831999999</v>
      </c>
      <c r="J182" s="36">
        <f>SUMIFS(СВЦЭМ!$E$33:$E$776,СВЦЭМ!$A$33:$A$776,$A182,СВЦЭМ!$B$33:$B$776,J$155)+'СЕТ СН'!$F$12</f>
        <v>168.89717211999999</v>
      </c>
      <c r="K182" s="36">
        <f>SUMIFS(СВЦЭМ!$E$33:$E$776,СВЦЭМ!$A$33:$A$776,$A182,СВЦЭМ!$B$33:$B$776,K$155)+'СЕТ СН'!$F$12</f>
        <v>166.62301532000001</v>
      </c>
      <c r="L182" s="36">
        <f>SUMIFS(СВЦЭМ!$E$33:$E$776,СВЦЭМ!$A$33:$A$776,$A182,СВЦЭМ!$B$33:$B$776,L$155)+'СЕТ СН'!$F$12</f>
        <v>163.13274437000001</v>
      </c>
      <c r="M182" s="36">
        <f>SUMIFS(СВЦЭМ!$E$33:$E$776,СВЦЭМ!$A$33:$A$776,$A182,СВЦЭМ!$B$33:$B$776,M$155)+'СЕТ СН'!$F$12</f>
        <v>162.39395266</v>
      </c>
      <c r="N182" s="36">
        <f>SUMIFS(СВЦЭМ!$E$33:$E$776,СВЦЭМ!$A$33:$A$776,$A182,СВЦЭМ!$B$33:$B$776,N$155)+'СЕТ СН'!$F$12</f>
        <v>164.49863461000001</v>
      </c>
      <c r="O182" s="36">
        <f>SUMIFS(СВЦЭМ!$E$33:$E$776,СВЦЭМ!$A$33:$A$776,$A182,СВЦЭМ!$B$33:$B$776,O$155)+'СЕТ СН'!$F$12</f>
        <v>166.36954673</v>
      </c>
      <c r="P182" s="36">
        <f>SUMIFS(СВЦЭМ!$E$33:$E$776,СВЦЭМ!$A$33:$A$776,$A182,СВЦЭМ!$B$33:$B$776,P$155)+'СЕТ СН'!$F$12</f>
        <v>168.05803383</v>
      </c>
      <c r="Q182" s="36">
        <f>SUMIFS(СВЦЭМ!$E$33:$E$776,СВЦЭМ!$A$33:$A$776,$A182,СВЦЭМ!$B$33:$B$776,Q$155)+'СЕТ СН'!$F$12</f>
        <v>169.23695968000001</v>
      </c>
      <c r="R182" s="36">
        <f>SUMIFS(СВЦЭМ!$E$33:$E$776,СВЦЭМ!$A$33:$A$776,$A182,СВЦЭМ!$B$33:$B$776,R$155)+'СЕТ СН'!$F$12</f>
        <v>169.61802577</v>
      </c>
      <c r="S182" s="36">
        <f>SUMIFS(СВЦЭМ!$E$33:$E$776,СВЦЭМ!$A$33:$A$776,$A182,СВЦЭМ!$B$33:$B$776,S$155)+'СЕТ СН'!$F$12</f>
        <v>166.96375393</v>
      </c>
      <c r="T182" s="36">
        <f>SUMIFS(СВЦЭМ!$E$33:$E$776,СВЦЭМ!$A$33:$A$776,$A182,СВЦЭМ!$B$33:$B$776,T$155)+'СЕТ СН'!$F$12</f>
        <v>159.46933639</v>
      </c>
      <c r="U182" s="36">
        <f>SUMIFS(СВЦЭМ!$E$33:$E$776,СВЦЭМ!$A$33:$A$776,$A182,СВЦЭМ!$B$33:$B$776,U$155)+'СЕТ СН'!$F$12</f>
        <v>158.42095796000001</v>
      </c>
      <c r="V182" s="36">
        <f>SUMIFS(СВЦЭМ!$E$33:$E$776,СВЦЭМ!$A$33:$A$776,$A182,СВЦЭМ!$B$33:$B$776,V$155)+'СЕТ СН'!$F$12</f>
        <v>158.37119054999999</v>
      </c>
      <c r="W182" s="36">
        <f>SUMIFS(СВЦЭМ!$E$33:$E$776,СВЦЭМ!$A$33:$A$776,$A182,СВЦЭМ!$B$33:$B$776,W$155)+'СЕТ СН'!$F$12</f>
        <v>160.47255885999999</v>
      </c>
      <c r="X182" s="36">
        <f>SUMIFS(СВЦЭМ!$E$33:$E$776,СВЦЭМ!$A$33:$A$776,$A182,СВЦЭМ!$B$33:$B$776,X$155)+'СЕТ СН'!$F$12</f>
        <v>163.75733613</v>
      </c>
      <c r="Y182" s="36">
        <f>SUMIFS(СВЦЭМ!$E$33:$E$776,СВЦЭМ!$A$33:$A$776,$A182,СВЦЭМ!$B$33:$B$776,Y$155)+'СЕТ СН'!$F$12</f>
        <v>172.05261626000001</v>
      </c>
    </row>
    <row r="183" spans="1:27" ht="15.75" x14ac:dyDescent="0.2">
      <c r="A183" s="35">
        <f t="shared" si="4"/>
        <v>43493</v>
      </c>
      <c r="B183" s="36">
        <f>SUMIFS(СВЦЭМ!$E$33:$E$776,СВЦЭМ!$A$33:$A$776,$A183,СВЦЭМ!$B$33:$B$776,B$155)+'СЕТ СН'!$F$12</f>
        <v>186.50633389000001</v>
      </c>
      <c r="C183" s="36">
        <f>SUMIFS(СВЦЭМ!$E$33:$E$776,СВЦЭМ!$A$33:$A$776,$A183,СВЦЭМ!$B$33:$B$776,C$155)+'СЕТ СН'!$F$12</f>
        <v>191.13684398000001</v>
      </c>
      <c r="D183" s="36">
        <f>SUMIFS(СВЦЭМ!$E$33:$E$776,СВЦЭМ!$A$33:$A$776,$A183,СВЦЭМ!$B$33:$B$776,D$155)+'СЕТ СН'!$F$12</f>
        <v>193.86726788999999</v>
      </c>
      <c r="E183" s="36">
        <f>SUMIFS(СВЦЭМ!$E$33:$E$776,СВЦЭМ!$A$33:$A$776,$A183,СВЦЭМ!$B$33:$B$776,E$155)+'СЕТ СН'!$F$12</f>
        <v>195.27071230999999</v>
      </c>
      <c r="F183" s="36">
        <f>SUMIFS(СВЦЭМ!$E$33:$E$776,СВЦЭМ!$A$33:$A$776,$A183,СВЦЭМ!$B$33:$B$776,F$155)+'СЕТ СН'!$F$12</f>
        <v>195.03759396000001</v>
      </c>
      <c r="G183" s="36">
        <f>SUMIFS(СВЦЭМ!$E$33:$E$776,СВЦЭМ!$A$33:$A$776,$A183,СВЦЭМ!$B$33:$B$776,G$155)+'СЕТ СН'!$F$12</f>
        <v>191.77402916</v>
      </c>
      <c r="H183" s="36">
        <f>SUMIFS(СВЦЭМ!$E$33:$E$776,СВЦЭМ!$A$33:$A$776,$A183,СВЦЭМ!$B$33:$B$776,H$155)+'СЕТ СН'!$F$12</f>
        <v>183.67555648000001</v>
      </c>
      <c r="I183" s="36">
        <f>SUMIFS(СВЦЭМ!$E$33:$E$776,СВЦЭМ!$A$33:$A$776,$A183,СВЦЭМ!$B$33:$B$776,I$155)+'СЕТ СН'!$F$12</f>
        <v>171.15185283</v>
      </c>
      <c r="J183" s="36">
        <f>SUMIFS(СВЦЭМ!$E$33:$E$776,СВЦЭМ!$A$33:$A$776,$A183,СВЦЭМ!$B$33:$B$776,J$155)+'СЕТ СН'!$F$12</f>
        <v>165.01471574999999</v>
      </c>
      <c r="K183" s="36">
        <f>SUMIFS(СВЦЭМ!$E$33:$E$776,СВЦЭМ!$A$33:$A$776,$A183,СВЦЭМ!$B$33:$B$776,K$155)+'СЕТ СН'!$F$12</f>
        <v>165.48122434999999</v>
      </c>
      <c r="L183" s="36">
        <f>SUMIFS(СВЦЭМ!$E$33:$E$776,СВЦЭМ!$A$33:$A$776,$A183,СВЦЭМ!$B$33:$B$776,L$155)+'СЕТ СН'!$F$12</f>
        <v>164.24955885</v>
      </c>
      <c r="M183" s="36">
        <f>SUMIFS(СВЦЭМ!$E$33:$E$776,СВЦЭМ!$A$33:$A$776,$A183,СВЦЭМ!$B$33:$B$776,M$155)+'СЕТ СН'!$F$12</f>
        <v>163.19010784</v>
      </c>
      <c r="N183" s="36">
        <f>SUMIFS(СВЦЭМ!$E$33:$E$776,СВЦЭМ!$A$33:$A$776,$A183,СВЦЭМ!$B$33:$B$776,N$155)+'СЕТ СН'!$F$12</f>
        <v>164.44522509999999</v>
      </c>
      <c r="O183" s="36">
        <f>SUMIFS(СВЦЭМ!$E$33:$E$776,СВЦЭМ!$A$33:$A$776,$A183,СВЦЭМ!$B$33:$B$776,O$155)+'СЕТ СН'!$F$12</f>
        <v>164.05342884000001</v>
      </c>
      <c r="P183" s="36">
        <f>SUMIFS(СВЦЭМ!$E$33:$E$776,СВЦЭМ!$A$33:$A$776,$A183,СВЦЭМ!$B$33:$B$776,P$155)+'СЕТ СН'!$F$12</f>
        <v>165.33951415000001</v>
      </c>
      <c r="Q183" s="36">
        <f>SUMIFS(СВЦЭМ!$E$33:$E$776,СВЦЭМ!$A$33:$A$776,$A183,СВЦЭМ!$B$33:$B$776,Q$155)+'СЕТ СН'!$F$12</f>
        <v>166.95517262999999</v>
      </c>
      <c r="R183" s="36">
        <f>SUMIFS(СВЦЭМ!$E$33:$E$776,СВЦЭМ!$A$33:$A$776,$A183,СВЦЭМ!$B$33:$B$776,R$155)+'СЕТ СН'!$F$12</f>
        <v>168.76648918999999</v>
      </c>
      <c r="S183" s="36">
        <f>SUMIFS(СВЦЭМ!$E$33:$E$776,СВЦЭМ!$A$33:$A$776,$A183,СВЦЭМ!$B$33:$B$776,S$155)+'СЕТ СН'!$F$12</f>
        <v>167.46210808999999</v>
      </c>
      <c r="T183" s="36">
        <f>SUMIFS(СВЦЭМ!$E$33:$E$776,СВЦЭМ!$A$33:$A$776,$A183,СВЦЭМ!$B$33:$B$776,T$155)+'СЕТ СН'!$F$12</f>
        <v>163.52290098</v>
      </c>
      <c r="U183" s="36">
        <f>SUMIFS(СВЦЭМ!$E$33:$E$776,СВЦЭМ!$A$33:$A$776,$A183,СВЦЭМ!$B$33:$B$776,U$155)+'СЕТ СН'!$F$12</f>
        <v>163.01356446</v>
      </c>
      <c r="V183" s="36">
        <f>SUMIFS(СВЦЭМ!$E$33:$E$776,СВЦЭМ!$A$33:$A$776,$A183,СВЦЭМ!$B$33:$B$776,V$155)+'СЕТ СН'!$F$12</f>
        <v>163.75506530999999</v>
      </c>
      <c r="W183" s="36">
        <f>SUMIFS(СВЦЭМ!$E$33:$E$776,СВЦЭМ!$A$33:$A$776,$A183,СВЦЭМ!$B$33:$B$776,W$155)+'СЕТ СН'!$F$12</f>
        <v>164.01780969999999</v>
      </c>
      <c r="X183" s="36">
        <f>SUMIFS(СВЦЭМ!$E$33:$E$776,СВЦЭМ!$A$33:$A$776,$A183,СВЦЭМ!$B$33:$B$776,X$155)+'СЕТ СН'!$F$12</f>
        <v>163.92275821000001</v>
      </c>
      <c r="Y183" s="36">
        <f>SUMIFS(СВЦЭМ!$E$33:$E$776,СВЦЭМ!$A$33:$A$776,$A183,СВЦЭМ!$B$33:$B$776,Y$155)+'СЕТ СН'!$F$12</f>
        <v>172.05886153</v>
      </c>
    </row>
    <row r="184" spans="1:27" ht="15.75" x14ac:dyDescent="0.2">
      <c r="A184" s="35">
        <f t="shared" si="4"/>
        <v>43494</v>
      </c>
      <c r="B184" s="36">
        <f>SUMIFS(СВЦЭМ!$E$33:$E$776,СВЦЭМ!$A$33:$A$776,$A184,СВЦЭМ!$B$33:$B$776,B$155)+'СЕТ СН'!$F$12</f>
        <v>187.44171915999999</v>
      </c>
      <c r="C184" s="36">
        <f>SUMIFS(СВЦЭМ!$E$33:$E$776,СВЦЭМ!$A$33:$A$776,$A184,СВЦЭМ!$B$33:$B$776,C$155)+'СЕТ СН'!$F$12</f>
        <v>192.66840218999999</v>
      </c>
      <c r="D184" s="36">
        <f>SUMIFS(СВЦЭМ!$E$33:$E$776,СВЦЭМ!$A$33:$A$776,$A184,СВЦЭМ!$B$33:$B$776,D$155)+'СЕТ СН'!$F$12</f>
        <v>193.97001112999999</v>
      </c>
      <c r="E184" s="36">
        <f>SUMIFS(СВЦЭМ!$E$33:$E$776,СВЦЭМ!$A$33:$A$776,$A184,СВЦЭМ!$B$33:$B$776,E$155)+'СЕТ СН'!$F$12</f>
        <v>193.25219726</v>
      </c>
      <c r="F184" s="36">
        <f>SUMIFS(СВЦЭМ!$E$33:$E$776,СВЦЭМ!$A$33:$A$776,$A184,СВЦЭМ!$B$33:$B$776,F$155)+'СЕТ СН'!$F$12</f>
        <v>192.96340828000001</v>
      </c>
      <c r="G184" s="36">
        <f>SUMIFS(СВЦЭМ!$E$33:$E$776,СВЦЭМ!$A$33:$A$776,$A184,СВЦЭМ!$B$33:$B$776,G$155)+'СЕТ СН'!$F$12</f>
        <v>190.10350489999999</v>
      </c>
      <c r="H184" s="36">
        <f>SUMIFS(СВЦЭМ!$E$33:$E$776,СВЦЭМ!$A$33:$A$776,$A184,СВЦЭМ!$B$33:$B$776,H$155)+'СЕТ СН'!$F$12</f>
        <v>183.02142885999999</v>
      </c>
      <c r="I184" s="36">
        <f>SUMIFS(СВЦЭМ!$E$33:$E$776,СВЦЭМ!$A$33:$A$776,$A184,СВЦЭМ!$B$33:$B$776,I$155)+'СЕТ СН'!$F$12</f>
        <v>171.42701271999999</v>
      </c>
      <c r="J184" s="36">
        <f>SUMIFS(СВЦЭМ!$E$33:$E$776,СВЦЭМ!$A$33:$A$776,$A184,СВЦЭМ!$B$33:$B$776,J$155)+'СЕТ СН'!$F$12</f>
        <v>160.45894405000001</v>
      </c>
      <c r="K184" s="36">
        <f>SUMIFS(СВЦЭМ!$E$33:$E$776,СВЦЭМ!$A$33:$A$776,$A184,СВЦЭМ!$B$33:$B$776,K$155)+'СЕТ СН'!$F$12</f>
        <v>158.92165897999999</v>
      </c>
      <c r="L184" s="36">
        <f>SUMIFS(СВЦЭМ!$E$33:$E$776,СВЦЭМ!$A$33:$A$776,$A184,СВЦЭМ!$B$33:$B$776,L$155)+'СЕТ СН'!$F$12</f>
        <v>159.30452009000001</v>
      </c>
      <c r="M184" s="36">
        <f>SUMIFS(СВЦЭМ!$E$33:$E$776,СВЦЭМ!$A$33:$A$776,$A184,СВЦЭМ!$B$33:$B$776,M$155)+'СЕТ СН'!$F$12</f>
        <v>160.86899041999999</v>
      </c>
      <c r="N184" s="36">
        <f>SUMIFS(СВЦЭМ!$E$33:$E$776,СВЦЭМ!$A$33:$A$776,$A184,СВЦЭМ!$B$33:$B$776,N$155)+'СЕТ СН'!$F$12</f>
        <v>162.76016361000001</v>
      </c>
      <c r="O184" s="36">
        <f>SUMIFS(СВЦЭМ!$E$33:$E$776,СВЦЭМ!$A$33:$A$776,$A184,СВЦЭМ!$B$33:$B$776,O$155)+'СЕТ СН'!$F$12</f>
        <v>163.86515835</v>
      </c>
      <c r="P184" s="36">
        <f>SUMIFS(СВЦЭМ!$E$33:$E$776,СВЦЭМ!$A$33:$A$776,$A184,СВЦЭМ!$B$33:$B$776,P$155)+'СЕТ СН'!$F$12</f>
        <v>165.44061067000001</v>
      </c>
      <c r="Q184" s="36">
        <f>SUMIFS(СВЦЭМ!$E$33:$E$776,СВЦЭМ!$A$33:$A$776,$A184,СВЦЭМ!$B$33:$B$776,Q$155)+'СЕТ СН'!$F$12</f>
        <v>168.86281971</v>
      </c>
      <c r="R184" s="36">
        <f>SUMIFS(СВЦЭМ!$E$33:$E$776,СВЦЭМ!$A$33:$A$776,$A184,СВЦЭМ!$B$33:$B$776,R$155)+'СЕТ СН'!$F$12</f>
        <v>168.60969875999999</v>
      </c>
      <c r="S184" s="36">
        <f>SUMIFS(СВЦЭМ!$E$33:$E$776,СВЦЭМ!$A$33:$A$776,$A184,СВЦЭМ!$B$33:$B$776,S$155)+'СЕТ СН'!$F$12</f>
        <v>165.41081861000001</v>
      </c>
      <c r="T184" s="36">
        <f>SUMIFS(СВЦЭМ!$E$33:$E$776,СВЦЭМ!$A$33:$A$776,$A184,СВЦЭМ!$B$33:$B$776,T$155)+'СЕТ СН'!$F$12</f>
        <v>161.71936761000001</v>
      </c>
      <c r="U184" s="36">
        <f>SUMIFS(СВЦЭМ!$E$33:$E$776,СВЦЭМ!$A$33:$A$776,$A184,СВЦЭМ!$B$33:$B$776,U$155)+'СЕТ СН'!$F$12</f>
        <v>162.03404934</v>
      </c>
      <c r="V184" s="36">
        <f>SUMIFS(СВЦЭМ!$E$33:$E$776,СВЦЭМ!$A$33:$A$776,$A184,СВЦЭМ!$B$33:$B$776,V$155)+'СЕТ СН'!$F$12</f>
        <v>165.45055472000001</v>
      </c>
      <c r="W184" s="36">
        <f>SUMIFS(СВЦЭМ!$E$33:$E$776,СВЦЭМ!$A$33:$A$776,$A184,СВЦЭМ!$B$33:$B$776,W$155)+'СЕТ СН'!$F$12</f>
        <v>165.45223193999999</v>
      </c>
      <c r="X184" s="36">
        <f>SUMIFS(СВЦЭМ!$E$33:$E$776,СВЦЭМ!$A$33:$A$776,$A184,СВЦЭМ!$B$33:$B$776,X$155)+'СЕТ СН'!$F$12</f>
        <v>164.98494056000001</v>
      </c>
      <c r="Y184" s="36">
        <f>SUMIFS(СВЦЭМ!$E$33:$E$776,СВЦЭМ!$A$33:$A$776,$A184,СВЦЭМ!$B$33:$B$776,Y$155)+'СЕТ СН'!$F$12</f>
        <v>172.96748120000001</v>
      </c>
    </row>
    <row r="185" spans="1:27" ht="15.75" x14ac:dyDescent="0.2">
      <c r="A185" s="35">
        <f t="shared" si="4"/>
        <v>43495</v>
      </c>
      <c r="B185" s="36">
        <f>SUMIFS(СВЦЭМ!$E$33:$E$776,СВЦЭМ!$A$33:$A$776,$A185,СВЦЭМ!$B$33:$B$776,B$155)+'СЕТ СН'!$F$12</f>
        <v>184.18572792000001</v>
      </c>
      <c r="C185" s="36">
        <f>SUMIFS(СВЦЭМ!$E$33:$E$776,СВЦЭМ!$A$33:$A$776,$A185,СВЦЭМ!$B$33:$B$776,C$155)+'СЕТ СН'!$F$12</f>
        <v>187.00140765</v>
      </c>
      <c r="D185" s="36">
        <f>SUMIFS(СВЦЭМ!$E$33:$E$776,СВЦЭМ!$A$33:$A$776,$A185,СВЦЭМ!$B$33:$B$776,D$155)+'СЕТ СН'!$F$12</f>
        <v>189.55207437000001</v>
      </c>
      <c r="E185" s="36">
        <f>SUMIFS(СВЦЭМ!$E$33:$E$776,СВЦЭМ!$A$33:$A$776,$A185,СВЦЭМ!$B$33:$B$776,E$155)+'СЕТ СН'!$F$12</f>
        <v>189.15124854000001</v>
      </c>
      <c r="F185" s="36">
        <f>SUMIFS(СВЦЭМ!$E$33:$E$776,СВЦЭМ!$A$33:$A$776,$A185,СВЦЭМ!$B$33:$B$776,F$155)+'СЕТ СН'!$F$12</f>
        <v>187.66373720000001</v>
      </c>
      <c r="G185" s="36">
        <f>SUMIFS(СВЦЭМ!$E$33:$E$776,СВЦЭМ!$A$33:$A$776,$A185,СВЦЭМ!$B$33:$B$776,G$155)+'СЕТ СН'!$F$12</f>
        <v>186.28433799000001</v>
      </c>
      <c r="H185" s="36">
        <f>SUMIFS(СВЦЭМ!$E$33:$E$776,СВЦЭМ!$A$33:$A$776,$A185,СВЦЭМ!$B$33:$B$776,H$155)+'СЕТ СН'!$F$12</f>
        <v>180.09959354</v>
      </c>
      <c r="I185" s="36">
        <f>SUMIFS(СВЦЭМ!$E$33:$E$776,СВЦЭМ!$A$33:$A$776,$A185,СВЦЭМ!$B$33:$B$776,I$155)+'СЕТ СН'!$F$12</f>
        <v>169.50816760999999</v>
      </c>
      <c r="J185" s="36">
        <f>SUMIFS(СВЦЭМ!$E$33:$E$776,СВЦЭМ!$A$33:$A$776,$A185,СВЦЭМ!$B$33:$B$776,J$155)+'СЕТ СН'!$F$12</f>
        <v>160.43385812</v>
      </c>
      <c r="K185" s="36">
        <f>SUMIFS(СВЦЭМ!$E$33:$E$776,СВЦЭМ!$A$33:$A$776,$A185,СВЦЭМ!$B$33:$B$776,K$155)+'СЕТ СН'!$F$12</f>
        <v>160.78247314000001</v>
      </c>
      <c r="L185" s="36">
        <f>SUMIFS(СВЦЭМ!$E$33:$E$776,СВЦЭМ!$A$33:$A$776,$A185,СВЦЭМ!$B$33:$B$776,L$155)+'СЕТ СН'!$F$12</f>
        <v>162.72987520000001</v>
      </c>
      <c r="M185" s="36">
        <f>SUMIFS(СВЦЭМ!$E$33:$E$776,СВЦЭМ!$A$33:$A$776,$A185,СВЦЭМ!$B$33:$B$776,M$155)+'СЕТ СН'!$F$12</f>
        <v>164.95257831999999</v>
      </c>
      <c r="N185" s="36">
        <f>SUMIFS(СВЦЭМ!$E$33:$E$776,СВЦЭМ!$A$33:$A$776,$A185,СВЦЭМ!$B$33:$B$776,N$155)+'СЕТ СН'!$F$12</f>
        <v>166.71351908</v>
      </c>
      <c r="O185" s="36">
        <f>SUMIFS(СВЦЭМ!$E$33:$E$776,СВЦЭМ!$A$33:$A$776,$A185,СВЦЭМ!$B$33:$B$776,O$155)+'СЕТ СН'!$F$12</f>
        <v>164.13600123000001</v>
      </c>
      <c r="P185" s="36">
        <f>SUMIFS(СВЦЭМ!$E$33:$E$776,СВЦЭМ!$A$33:$A$776,$A185,СВЦЭМ!$B$33:$B$776,P$155)+'СЕТ СН'!$F$12</f>
        <v>164.0728287</v>
      </c>
      <c r="Q185" s="36">
        <f>SUMIFS(СВЦЭМ!$E$33:$E$776,СВЦЭМ!$A$33:$A$776,$A185,СВЦЭМ!$B$33:$B$776,Q$155)+'СЕТ СН'!$F$12</f>
        <v>165.31421061</v>
      </c>
      <c r="R185" s="36">
        <f>SUMIFS(СВЦЭМ!$E$33:$E$776,СВЦЭМ!$A$33:$A$776,$A185,СВЦЭМ!$B$33:$B$776,R$155)+'СЕТ СН'!$F$12</f>
        <v>165.95775610999999</v>
      </c>
      <c r="S185" s="36">
        <f>SUMIFS(СВЦЭМ!$E$33:$E$776,СВЦЭМ!$A$33:$A$776,$A185,СВЦЭМ!$B$33:$B$776,S$155)+'СЕТ СН'!$F$12</f>
        <v>163.39537809000001</v>
      </c>
      <c r="T185" s="36">
        <f>SUMIFS(СВЦЭМ!$E$33:$E$776,СВЦЭМ!$A$33:$A$776,$A185,СВЦЭМ!$B$33:$B$776,T$155)+'СЕТ СН'!$F$12</f>
        <v>160.34459645000001</v>
      </c>
      <c r="U185" s="36">
        <f>SUMIFS(СВЦЭМ!$E$33:$E$776,СВЦЭМ!$A$33:$A$776,$A185,СВЦЭМ!$B$33:$B$776,U$155)+'СЕТ СН'!$F$12</f>
        <v>159.82346975999999</v>
      </c>
      <c r="V185" s="36">
        <f>SUMIFS(СВЦЭМ!$E$33:$E$776,СВЦЭМ!$A$33:$A$776,$A185,СВЦЭМ!$B$33:$B$776,V$155)+'СЕТ СН'!$F$12</f>
        <v>161.47119115000001</v>
      </c>
      <c r="W185" s="36">
        <f>SUMIFS(СВЦЭМ!$E$33:$E$776,СВЦЭМ!$A$33:$A$776,$A185,СВЦЭМ!$B$33:$B$776,W$155)+'СЕТ СН'!$F$12</f>
        <v>162.81805575000001</v>
      </c>
      <c r="X185" s="36">
        <f>SUMIFS(СВЦЭМ!$E$33:$E$776,СВЦЭМ!$A$33:$A$776,$A185,СВЦЭМ!$B$33:$B$776,X$155)+'СЕТ СН'!$F$12</f>
        <v>162.65862848</v>
      </c>
      <c r="Y185" s="36">
        <f>SUMIFS(СВЦЭМ!$E$33:$E$776,СВЦЭМ!$A$33:$A$776,$A185,СВЦЭМ!$B$33:$B$776,Y$155)+'СЕТ СН'!$F$12</f>
        <v>171.00262334999999</v>
      </c>
    </row>
    <row r="186" spans="1:27" ht="15.75" x14ac:dyDescent="0.2">
      <c r="A186" s="35">
        <f t="shared" si="4"/>
        <v>43496</v>
      </c>
      <c r="B186" s="36">
        <f>SUMIFS(СВЦЭМ!$E$33:$E$776,СВЦЭМ!$A$33:$A$776,$A186,СВЦЭМ!$B$33:$B$776,B$155)+'СЕТ СН'!$F$12</f>
        <v>185.02004255</v>
      </c>
      <c r="C186" s="36">
        <f>SUMIFS(СВЦЭМ!$E$33:$E$776,СВЦЭМ!$A$33:$A$776,$A186,СВЦЭМ!$B$33:$B$776,C$155)+'СЕТ СН'!$F$12</f>
        <v>192.30899708000001</v>
      </c>
      <c r="D186" s="36">
        <f>SUMIFS(СВЦЭМ!$E$33:$E$776,СВЦЭМ!$A$33:$A$776,$A186,СВЦЭМ!$B$33:$B$776,D$155)+'СЕТ СН'!$F$12</f>
        <v>192.55354962000001</v>
      </c>
      <c r="E186" s="36">
        <f>SUMIFS(СВЦЭМ!$E$33:$E$776,СВЦЭМ!$A$33:$A$776,$A186,СВЦЭМ!$B$33:$B$776,E$155)+'СЕТ СН'!$F$12</f>
        <v>192.62966883000001</v>
      </c>
      <c r="F186" s="36">
        <f>SUMIFS(СВЦЭМ!$E$33:$E$776,СВЦЭМ!$A$33:$A$776,$A186,СВЦЭМ!$B$33:$B$776,F$155)+'СЕТ СН'!$F$12</f>
        <v>191.85102076000001</v>
      </c>
      <c r="G186" s="36">
        <f>SUMIFS(СВЦЭМ!$E$33:$E$776,СВЦЭМ!$A$33:$A$776,$A186,СВЦЭМ!$B$33:$B$776,G$155)+'СЕТ СН'!$F$12</f>
        <v>188.19058063</v>
      </c>
      <c r="H186" s="36">
        <f>SUMIFS(СВЦЭМ!$E$33:$E$776,СВЦЭМ!$A$33:$A$776,$A186,СВЦЭМ!$B$33:$B$776,H$155)+'СЕТ СН'!$F$12</f>
        <v>179.28756730000001</v>
      </c>
      <c r="I186" s="36">
        <f>SUMIFS(СВЦЭМ!$E$33:$E$776,СВЦЭМ!$A$33:$A$776,$A186,СВЦЭМ!$B$33:$B$776,I$155)+'СЕТ СН'!$F$12</f>
        <v>171.59422094999999</v>
      </c>
      <c r="J186" s="36">
        <f>SUMIFS(СВЦЭМ!$E$33:$E$776,СВЦЭМ!$A$33:$A$776,$A186,СВЦЭМ!$B$33:$B$776,J$155)+'СЕТ СН'!$F$12</f>
        <v>161.42730298999999</v>
      </c>
      <c r="K186" s="36">
        <f>SUMIFS(СВЦЭМ!$E$33:$E$776,СВЦЭМ!$A$33:$A$776,$A186,СВЦЭМ!$B$33:$B$776,K$155)+'СЕТ СН'!$F$12</f>
        <v>160.4155102</v>
      </c>
      <c r="L186" s="36">
        <f>SUMIFS(СВЦЭМ!$E$33:$E$776,СВЦЭМ!$A$33:$A$776,$A186,СВЦЭМ!$B$33:$B$776,L$155)+'СЕТ СН'!$F$12</f>
        <v>160.36520913999999</v>
      </c>
      <c r="M186" s="36">
        <f>SUMIFS(СВЦЭМ!$E$33:$E$776,СВЦЭМ!$A$33:$A$776,$A186,СВЦЭМ!$B$33:$B$776,M$155)+'СЕТ СН'!$F$12</f>
        <v>163.29352356000001</v>
      </c>
      <c r="N186" s="36">
        <f>SUMIFS(СВЦЭМ!$E$33:$E$776,СВЦЭМ!$A$33:$A$776,$A186,СВЦЭМ!$B$33:$B$776,N$155)+'СЕТ СН'!$F$12</f>
        <v>164.68058224000001</v>
      </c>
      <c r="O186" s="36">
        <f>SUMIFS(СВЦЭМ!$E$33:$E$776,СВЦЭМ!$A$33:$A$776,$A186,СВЦЭМ!$B$33:$B$776,O$155)+'СЕТ СН'!$F$12</f>
        <v>162.50450075000001</v>
      </c>
      <c r="P186" s="36">
        <f>SUMIFS(СВЦЭМ!$E$33:$E$776,СВЦЭМ!$A$33:$A$776,$A186,СВЦЭМ!$B$33:$B$776,P$155)+'СЕТ СН'!$F$12</f>
        <v>163.70816639</v>
      </c>
      <c r="Q186" s="36">
        <f>SUMIFS(СВЦЭМ!$E$33:$E$776,СВЦЭМ!$A$33:$A$776,$A186,СВЦЭМ!$B$33:$B$776,Q$155)+'СЕТ СН'!$F$12</f>
        <v>165.79250686</v>
      </c>
      <c r="R186" s="36">
        <f>SUMIFS(СВЦЭМ!$E$33:$E$776,СВЦЭМ!$A$33:$A$776,$A186,СВЦЭМ!$B$33:$B$776,R$155)+'СЕТ СН'!$F$12</f>
        <v>165.94341097</v>
      </c>
      <c r="S186" s="36">
        <f>SUMIFS(СВЦЭМ!$E$33:$E$776,СВЦЭМ!$A$33:$A$776,$A186,СВЦЭМ!$B$33:$B$776,S$155)+'СЕТ СН'!$F$12</f>
        <v>164.20087133000001</v>
      </c>
      <c r="T186" s="36">
        <f>SUMIFS(СВЦЭМ!$E$33:$E$776,СВЦЭМ!$A$33:$A$776,$A186,СВЦЭМ!$B$33:$B$776,T$155)+'СЕТ СН'!$F$12</f>
        <v>161.91220328</v>
      </c>
      <c r="U186" s="36">
        <f>SUMIFS(СВЦЭМ!$E$33:$E$776,СВЦЭМ!$A$33:$A$776,$A186,СВЦЭМ!$B$33:$B$776,U$155)+'СЕТ СН'!$F$12</f>
        <v>161.47601879999999</v>
      </c>
      <c r="V186" s="36">
        <f>SUMIFS(СВЦЭМ!$E$33:$E$776,СВЦЭМ!$A$33:$A$776,$A186,СВЦЭМ!$B$33:$B$776,V$155)+'СЕТ СН'!$F$12</f>
        <v>164.61124581999999</v>
      </c>
      <c r="W186" s="36">
        <f>SUMIFS(СВЦЭМ!$E$33:$E$776,СВЦЭМ!$A$33:$A$776,$A186,СВЦЭМ!$B$33:$B$776,W$155)+'СЕТ СН'!$F$12</f>
        <v>168.35057757999999</v>
      </c>
      <c r="X186" s="36">
        <f>SUMIFS(СВЦЭМ!$E$33:$E$776,СВЦЭМ!$A$33:$A$776,$A186,СВЦЭМ!$B$33:$B$776,X$155)+'СЕТ СН'!$F$12</f>
        <v>169.06092833</v>
      </c>
      <c r="Y186" s="36">
        <f>SUMIFS(СВЦЭМ!$E$33:$E$776,СВЦЭМ!$A$33:$A$776,$A186,СВЦЭМ!$B$33:$B$776,Y$155)+'СЕТ СН'!$F$12</f>
        <v>174.38918384999999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173</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01.01.2019</v>
      </c>
      <c r="B191" s="36">
        <f>SUMIFS(СВЦЭМ!$F$33:$F$776,СВЦЭМ!$A$33:$A$776,$A191,СВЦЭМ!$B$33:$B$776,B$190)+'СЕТ СН'!$F$12</f>
        <v>159.51338806000001</v>
      </c>
      <c r="C191" s="36">
        <f>SUMIFS(СВЦЭМ!$F$33:$F$776,СВЦЭМ!$A$33:$A$776,$A191,СВЦЭМ!$B$33:$B$776,C$190)+'СЕТ СН'!$F$12</f>
        <v>171.56076247999999</v>
      </c>
      <c r="D191" s="36">
        <f>SUMIFS(СВЦЭМ!$F$33:$F$776,СВЦЭМ!$A$33:$A$776,$A191,СВЦЭМ!$B$33:$B$776,D$190)+'СЕТ СН'!$F$12</f>
        <v>182.11560824</v>
      </c>
      <c r="E191" s="36">
        <f>SUMIFS(СВЦЭМ!$F$33:$F$776,СВЦЭМ!$A$33:$A$776,$A191,СВЦЭМ!$B$33:$B$776,E$190)+'СЕТ СН'!$F$12</f>
        <v>184.497356</v>
      </c>
      <c r="F191" s="36">
        <f>SUMIFS(СВЦЭМ!$F$33:$F$776,СВЦЭМ!$A$33:$A$776,$A191,СВЦЭМ!$B$33:$B$776,F$190)+'СЕТ СН'!$F$12</f>
        <v>185.63475815000001</v>
      </c>
      <c r="G191" s="36">
        <f>SUMIFS(СВЦЭМ!$F$33:$F$776,СВЦЭМ!$A$33:$A$776,$A191,СВЦЭМ!$B$33:$B$776,G$190)+'СЕТ СН'!$F$12</f>
        <v>185.70981799</v>
      </c>
      <c r="H191" s="36">
        <f>SUMIFS(СВЦЭМ!$F$33:$F$776,СВЦЭМ!$A$33:$A$776,$A191,СВЦЭМ!$B$33:$B$776,H$190)+'СЕТ СН'!$F$12</f>
        <v>187.00865193999999</v>
      </c>
      <c r="I191" s="36">
        <f>SUMIFS(СВЦЭМ!$F$33:$F$776,СВЦЭМ!$A$33:$A$776,$A191,СВЦЭМ!$B$33:$B$776,I$190)+'СЕТ СН'!$F$12</f>
        <v>185.4601566</v>
      </c>
      <c r="J191" s="36">
        <f>SUMIFS(СВЦЭМ!$F$33:$F$776,СВЦЭМ!$A$33:$A$776,$A191,СВЦЭМ!$B$33:$B$776,J$190)+'СЕТ СН'!$F$12</f>
        <v>185.71217601000001</v>
      </c>
      <c r="K191" s="36">
        <f>SUMIFS(СВЦЭМ!$F$33:$F$776,СВЦЭМ!$A$33:$A$776,$A191,СВЦЭМ!$B$33:$B$776,K$190)+'СЕТ СН'!$F$12</f>
        <v>182.97770985</v>
      </c>
      <c r="L191" s="36">
        <f>SUMIFS(СВЦЭМ!$F$33:$F$776,СВЦЭМ!$A$33:$A$776,$A191,СВЦЭМ!$B$33:$B$776,L$190)+'СЕТ СН'!$F$12</f>
        <v>177.93416776000001</v>
      </c>
      <c r="M191" s="36">
        <f>SUMIFS(СВЦЭМ!$F$33:$F$776,СВЦЭМ!$A$33:$A$776,$A191,СВЦЭМ!$B$33:$B$776,M$190)+'СЕТ СН'!$F$12</f>
        <v>176.65809553</v>
      </c>
      <c r="N191" s="36">
        <f>SUMIFS(СВЦЭМ!$F$33:$F$776,СВЦЭМ!$A$33:$A$776,$A191,СВЦЭМ!$B$33:$B$776,N$190)+'СЕТ СН'!$F$12</f>
        <v>173.65248081999999</v>
      </c>
      <c r="O191" s="36">
        <f>SUMIFS(СВЦЭМ!$F$33:$F$776,СВЦЭМ!$A$33:$A$776,$A191,СВЦЭМ!$B$33:$B$776,O$190)+'СЕТ СН'!$F$12</f>
        <v>173.68481466</v>
      </c>
      <c r="P191" s="36">
        <f>SUMIFS(СВЦЭМ!$F$33:$F$776,СВЦЭМ!$A$33:$A$776,$A191,СВЦЭМ!$B$33:$B$776,P$190)+'СЕТ СН'!$F$12</f>
        <v>175.17491444999999</v>
      </c>
      <c r="Q191" s="36">
        <f>SUMIFS(СВЦЭМ!$F$33:$F$776,СВЦЭМ!$A$33:$A$776,$A191,СВЦЭМ!$B$33:$B$776,Q$190)+'СЕТ СН'!$F$12</f>
        <v>169.64345706</v>
      </c>
      <c r="R191" s="36">
        <f>SUMIFS(СВЦЭМ!$F$33:$F$776,СВЦЭМ!$A$33:$A$776,$A191,СВЦЭМ!$B$33:$B$776,R$190)+'СЕТ СН'!$F$12</f>
        <v>160.32528690999999</v>
      </c>
      <c r="S191" s="36">
        <f>SUMIFS(СВЦЭМ!$F$33:$F$776,СВЦЭМ!$A$33:$A$776,$A191,СВЦЭМ!$B$33:$B$776,S$190)+'СЕТ СН'!$F$12</f>
        <v>148.44709398000001</v>
      </c>
      <c r="T191" s="36">
        <f>SUMIFS(СВЦЭМ!$F$33:$F$776,СВЦЭМ!$A$33:$A$776,$A191,СВЦЭМ!$B$33:$B$776,T$190)+'СЕТ СН'!$F$12</f>
        <v>142.31225923</v>
      </c>
      <c r="U191" s="36">
        <f>SUMIFS(СВЦЭМ!$F$33:$F$776,СВЦЭМ!$A$33:$A$776,$A191,СВЦЭМ!$B$33:$B$776,U$190)+'СЕТ СН'!$F$12</f>
        <v>141.48522818000001</v>
      </c>
      <c r="V191" s="36">
        <f>SUMIFS(СВЦЭМ!$F$33:$F$776,СВЦЭМ!$A$33:$A$776,$A191,СВЦЭМ!$B$33:$B$776,V$190)+'СЕТ СН'!$F$12</f>
        <v>144.27729427</v>
      </c>
      <c r="W191" s="36">
        <f>SUMIFS(СВЦЭМ!$F$33:$F$776,СВЦЭМ!$A$33:$A$776,$A191,СВЦЭМ!$B$33:$B$776,W$190)+'СЕТ СН'!$F$12</f>
        <v>151.62045791</v>
      </c>
      <c r="X191" s="36">
        <f>SUMIFS(СВЦЭМ!$F$33:$F$776,СВЦЭМ!$A$33:$A$776,$A191,СВЦЭМ!$B$33:$B$776,X$190)+'СЕТ СН'!$F$12</f>
        <v>161.15165189999999</v>
      </c>
      <c r="Y191" s="36">
        <f>SUMIFS(СВЦЭМ!$F$33:$F$776,СВЦЭМ!$A$33:$A$776,$A191,СВЦЭМ!$B$33:$B$776,Y$190)+'СЕТ СН'!$F$12</f>
        <v>169.50636505</v>
      </c>
      <c r="AA191" s="45"/>
    </row>
    <row r="192" spans="1:27" ht="15.75" x14ac:dyDescent="0.2">
      <c r="A192" s="35">
        <f>A191+1</f>
        <v>43467</v>
      </c>
      <c r="B192" s="36">
        <f>SUMIFS(СВЦЭМ!$F$33:$F$776,СВЦЭМ!$A$33:$A$776,$A192,СВЦЭМ!$B$33:$B$776,B$190)+'СЕТ СН'!$F$12</f>
        <v>179.4929052</v>
      </c>
      <c r="C192" s="36">
        <f>SUMIFS(СВЦЭМ!$F$33:$F$776,СВЦЭМ!$A$33:$A$776,$A192,СВЦЭМ!$B$33:$B$776,C$190)+'СЕТ СН'!$F$12</f>
        <v>177.28800719</v>
      </c>
      <c r="D192" s="36">
        <f>SUMIFS(СВЦЭМ!$F$33:$F$776,СВЦЭМ!$A$33:$A$776,$A192,СВЦЭМ!$B$33:$B$776,D$190)+'СЕТ СН'!$F$12</f>
        <v>177.3252689</v>
      </c>
      <c r="E192" s="36">
        <f>SUMIFS(СВЦЭМ!$F$33:$F$776,СВЦЭМ!$A$33:$A$776,$A192,СВЦЭМ!$B$33:$B$776,E$190)+'СЕТ СН'!$F$12</f>
        <v>179.48799629000001</v>
      </c>
      <c r="F192" s="36">
        <f>SUMIFS(СВЦЭМ!$F$33:$F$776,СВЦЭМ!$A$33:$A$776,$A192,СВЦЭМ!$B$33:$B$776,F$190)+'СЕТ СН'!$F$12</f>
        <v>179.53410654000001</v>
      </c>
      <c r="G192" s="36">
        <f>SUMIFS(СВЦЭМ!$F$33:$F$776,СВЦЭМ!$A$33:$A$776,$A192,СВЦЭМ!$B$33:$B$776,G$190)+'СЕТ СН'!$F$12</f>
        <v>179.62425833</v>
      </c>
      <c r="H192" s="36">
        <f>SUMIFS(СВЦЭМ!$F$33:$F$776,СВЦЭМ!$A$33:$A$776,$A192,СВЦЭМ!$B$33:$B$776,H$190)+'СЕТ СН'!$F$12</f>
        <v>178.97856436000001</v>
      </c>
      <c r="I192" s="36">
        <f>SUMIFS(СВЦЭМ!$F$33:$F$776,СВЦЭМ!$A$33:$A$776,$A192,СВЦЭМ!$B$33:$B$776,I$190)+'СЕТ СН'!$F$12</f>
        <v>175.94279660999999</v>
      </c>
      <c r="J192" s="36">
        <f>SUMIFS(СВЦЭМ!$F$33:$F$776,СВЦЭМ!$A$33:$A$776,$A192,СВЦЭМ!$B$33:$B$776,J$190)+'СЕТ СН'!$F$12</f>
        <v>173.72378026000001</v>
      </c>
      <c r="K192" s="36">
        <f>SUMIFS(СВЦЭМ!$F$33:$F$776,СВЦЭМ!$A$33:$A$776,$A192,СВЦЭМ!$B$33:$B$776,K$190)+'СЕТ СН'!$F$12</f>
        <v>167.83079978999999</v>
      </c>
      <c r="L192" s="36">
        <f>SUMIFS(СВЦЭМ!$F$33:$F$776,СВЦЭМ!$A$33:$A$776,$A192,СВЦЭМ!$B$33:$B$776,L$190)+'СЕТ СН'!$F$12</f>
        <v>163.31666125999999</v>
      </c>
      <c r="M192" s="36">
        <f>SUMIFS(СВЦЭМ!$F$33:$F$776,СВЦЭМ!$A$33:$A$776,$A192,СВЦЭМ!$B$33:$B$776,M$190)+'СЕТ СН'!$F$12</f>
        <v>163.44864885999999</v>
      </c>
      <c r="N192" s="36">
        <f>SUMIFS(СВЦЭМ!$F$33:$F$776,СВЦЭМ!$A$33:$A$776,$A192,СВЦЭМ!$B$33:$B$776,N$190)+'СЕТ СН'!$F$12</f>
        <v>164.27952432000001</v>
      </c>
      <c r="O192" s="36">
        <f>SUMIFS(СВЦЭМ!$F$33:$F$776,СВЦЭМ!$A$33:$A$776,$A192,СВЦЭМ!$B$33:$B$776,O$190)+'СЕТ СН'!$F$12</f>
        <v>168.72147570999999</v>
      </c>
      <c r="P192" s="36">
        <f>SUMIFS(СВЦЭМ!$F$33:$F$776,СВЦЭМ!$A$33:$A$776,$A192,СВЦЭМ!$B$33:$B$776,P$190)+'СЕТ СН'!$F$12</f>
        <v>174.63791871000001</v>
      </c>
      <c r="Q192" s="36">
        <f>SUMIFS(СВЦЭМ!$F$33:$F$776,СВЦЭМ!$A$33:$A$776,$A192,СВЦЭМ!$B$33:$B$776,Q$190)+'СЕТ СН'!$F$12</f>
        <v>171.65594626999999</v>
      </c>
      <c r="R192" s="36">
        <f>SUMIFS(СВЦЭМ!$F$33:$F$776,СВЦЭМ!$A$33:$A$776,$A192,СВЦЭМ!$B$33:$B$776,R$190)+'СЕТ СН'!$F$12</f>
        <v>161.62277422</v>
      </c>
      <c r="S192" s="36">
        <f>SUMIFS(СВЦЭМ!$F$33:$F$776,СВЦЭМ!$A$33:$A$776,$A192,СВЦЭМ!$B$33:$B$776,S$190)+'СЕТ СН'!$F$12</f>
        <v>151.5812061</v>
      </c>
      <c r="T192" s="36">
        <f>SUMIFS(СВЦЭМ!$F$33:$F$776,СВЦЭМ!$A$33:$A$776,$A192,СВЦЭМ!$B$33:$B$776,T$190)+'СЕТ СН'!$F$12</f>
        <v>150.61344665999999</v>
      </c>
      <c r="U192" s="36">
        <f>SUMIFS(СВЦЭМ!$F$33:$F$776,СВЦЭМ!$A$33:$A$776,$A192,СВЦЭМ!$B$33:$B$776,U$190)+'СЕТ СН'!$F$12</f>
        <v>149.42665457000001</v>
      </c>
      <c r="V192" s="36">
        <f>SUMIFS(СВЦЭМ!$F$33:$F$776,СВЦЭМ!$A$33:$A$776,$A192,СВЦЭМ!$B$33:$B$776,V$190)+'СЕТ СН'!$F$12</f>
        <v>144.4839025</v>
      </c>
      <c r="W192" s="36">
        <f>SUMIFS(СВЦЭМ!$F$33:$F$776,СВЦЭМ!$A$33:$A$776,$A192,СВЦЭМ!$B$33:$B$776,W$190)+'СЕТ СН'!$F$12</f>
        <v>151.69657140999999</v>
      </c>
      <c r="X192" s="36">
        <f>SUMIFS(СВЦЭМ!$F$33:$F$776,СВЦЭМ!$A$33:$A$776,$A192,СВЦЭМ!$B$33:$B$776,X$190)+'СЕТ СН'!$F$12</f>
        <v>161.64447942999999</v>
      </c>
      <c r="Y192" s="36">
        <f>SUMIFS(СВЦЭМ!$F$33:$F$776,СВЦЭМ!$A$33:$A$776,$A192,СВЦЭМ!$B$33:$B$776,Y$190)+'СЕТ СН'!$F$12</f>
        <v>170.20518877000001</v>
      </c>
    </row>
    <row r="193" spans="1:25" ht="15.75" x14ac:dyDescent="0.2">
      <c r="A193" s="35">
        <f t="shared" ref="A193:A221" si="5">A192+1</f>
        <v>43468</v>
      </c>
      <c r="B193" s="36">
        <f>SUMIFS(СВЦЭМ!$F$33:$F$776,СВЦЭМ!$A$33:$A$776,$A193,СВЦЭМ!$B$33:$B$776,B$190)+'СЕТ СН'!$F$12</f>
        <v>173.28721999000001</v>
      </c>
      <c r="C193" s="36">
        <f>SUMIFS(СВЦЭМ!$F$33:$F$776,СВЦЭМ!$A$33:$A$776,$A193,СВЦЭМ!$B$33:$B$776,C$190)+'СЕТ СН'!$F$12</f>
        <v>176.90371467</v>
      </c>
      <c r="D193" s="36">
        <f>SUMIFS(СВЦЭМ!$F$33:$F$776,СВЦЭМ!$A$33:$A$776,$A193,СВЦЭМ!$B$33:$B$776,D$190)+'СЕТ СН'!$F$12</f>
        <v>179.63120516999999</v>
      </c>
      <c r="E193" s="36">
        <f>SUMIFS(СВЦЭМ!$F$33:$F$776,СВЦЭМ!$A$33:$A$776,$A193,СВЦЭМ!$B$33:$B$776,E$190)+'СЕТ СН'!$F$12</f>
        <v>181.12587450000001</v>
      </c>
      <c r="F193" s="36">
        <f>SUMIFS(СВЦЭМ!$F$33:$F$776,СВЦЭМ!$A$33:$A$776,$A193,СВЦЭМ!$B$33:$B$776,F$190)+'СЕТ СН'!$F$12</f>
        <v>181.77264295000001</v>
      </c>
      <c r="G193" s="36">
        <f>SUMIFS(СВЦЭМ!$F$33:$F$776,СВЦЭМ!$A$33:$A$776,$A193,СВЦЭМ!$B$33:$B$776,G$190)+'СЕТ СН'!$F$12</f>
        <v>183.14817654000001</v>
      </c>
      <c r="H193" s="36">
        <f>SUMIFS(СВЦЭМ!$F$33:$F$776,СВЦЭМ!$A$33:$A$776,$A193,СВЦЭМ!$B$33:$B$776,H$190)+'СЕТ СН'!$F$12</f>
        <v>179.01284394999999</v>
      </c>
      <c r="I193" s="36">
        <f>SUMIFS(СВЦЭМ!$F$33:$F$776,СВЦЭМ!$A$33:$A$776,$A193,СВЦЭМ!$B$33:$B$776,I$190)+'СЕТ СН'!$F$12</f>
        <v>176.9580411</v>
      </c>
      <c r="J193" s="36">
        <f>SUMIFS(СВЦЭМ!$F$33:$F$776,СВЦЭМ!$A$33:$A$776,$A193,СВЦЭМ!$B$33:$B$776,J$190)+'СЕТ СН'!$F$12</f>
        <v>173.32074238000001</v>
      </c>
      <c r="K193" s="36">
        <f>SUMIFS(СВЦЭМ!$F$33:$F$776,СВЦЭМ!$A$33:$A$776,$A193,СВЦЭМ!$B$33:$B$776,K$190)+'СЕТ СН'!$F$12</f>
        <v>168.93179850000001</v>
      </c>
      <c r="L193" s="36">
        <f>SUMIFS(СВЦЭМ!$F$33:$F$776,СВЦЭМ!$A$33:$A$776,$A193,СВЦЭМ!$B$33:$B$776,L$190)+'СЕТ СН'!$F$12</f>
        <v>165.11361876999999</v>
      </c>
      <c r="M193" s="36">
        <f>SUMIFS(СВЦЭМ!$F$33:$F$776,СВЦЭМ!$A$33:$A$776,$A193,СВЦЭМ!$B$33:$B$776,M$190)+'СЕТ СН'!$F$12</f>
        <v>164.29572854</v>
      </c>
      <c r="N193" s="36">
        <f>SUMIFS(СВЦЭМ!$F$33:$F$776,СВЦЭМ!$A$33:$A$776,$A193,СВЦЭМ!$B$33:$B$776,N$190)+'СЕТ СН'!$F$12</f>
        <v>164.89122573</v>
      </c>
      <c r="O193" s="36">
        <f>SUMIFS(СВЦЭМ!$F$33:$F$776,СВЦЭМ!$A$33:$A$776,$A193,СВЦЭМ!$B$33:$B$776,O$190)+'СЕТ СН'!$F$12</f>
        <v>169.53922850000001</v>
      </c>
      <c r="P193" s="36">
        <f>SUMIFS(СВЦЭМ!$F$33:$F$776,СВЦЭМ!$A$33:$A$776,$A193,СВЦЭМ!$B$33:$B$776,P$190)+'СЕТ СН'!$F$12</f>
        <v>173.02087556999999</v>
      </c>
      <c r="Q193" s="36">
        <f>SUMIFS(СВЦЭМ!$F$33:$F$776,СВЦЭМ!$A$33:$A$776,$A193,СВЦЭМ!$B$33:$B$776,Q$190)+'СЕТ СН'!$F$12</f>
        <v>168.65395466999999</v>
      </c>
      <c r="R193" s="36">
        <f>SUMIFS(СВЦЭМ!$F$33:$F$776,СВЦЭМ!$A$33:$A$776,$A193,СВЦЭМ!$B$33:$B$776,R$190)+'СЕТ СН'!$F$12</f>
        <v>160.78667926</v>
      </c>
      <c r="S193" s="36">
        <f>SUMIFS(СВЦЭМ!$F$33:$F$776,СВЦЭМ!$A$33:$A$776,$A193,СВЦЭМ!$B$33:$B$776,S$190)+'СЕТ СН'!$F$12</f>
        <v>150.38501589000001</v>
      </c>
      <c r="T193" s="36">
        <f>SUMIFS(СВЦЭМ!$F$33:$F$776,СВЦЭМ!$A$33:$A$776,$A193,СВЦЭМ!$B$33:$B$776,T$190)+'СЕТ СН'!$F$12</f>
        <v>145.03944787</v>
      </c>
      <c r="U193" s="36">
        <f>SUMIFS(СВЦЭМ!$F$33:$F$776,СВЦЭМ!$A$33:$A$776,$A193,СВЦЭМ!$B$33:$B$776,U$190)+'СЕТ СН'!$F$12</f>
        <v>145.67462325</v>
      </c>
      <c r="V193" s="36">
        <f>SUMIFS(СВЦЭМ!$F$33:$F$776,СВЦЭМ!$A$33:$A$776,$A193,СВЦЭМ!$B$33:$B$776,V$190)+'СЕТ СН'!$F$12</f>
        <v>147.15854032999999</v>
      </c>
      <c r="W193" s="36">
        <f>SUMIFS(СВЦЭМ!$F$33:$F$776,СВЦЭМ!$A$33:$A$776,$A193,СВЦЭМ!$B$33:$B$776,W$190)+'СЕТ СН'!$F$12</f>
        <v>157.22379462000001</v>
      </c>
      <c r="X193" s="36">
        <f>SUMIFS(СВЦЭМ!$F$33:$F$776,СВЦЭМ!$A$33:$A$776,$A193,СВЦЭМ!$B$33:$B$776,X$190)+'СЕТ СН'!$F$12</f>
        <v>167.21530067</v>
      </c>
      <c r="Y193" s="36">
        <f>SUMIFS(СВЦЭМ!$F$33:$F$776,СВЦЭМ!$A$33:$A$776,$A193,СВЦЭМ!$B$33:$B$776,Y$190)+'СЕТ СН'!$F$12</f>
        <v>176.02082780000001</v>
      </c>
    </row>
    <row r="194" spans="1:25" ht="15.75" x14ac:dyDescent="0.2">
      <c r="A194" s="35">
        <f t="shared" si="5"/>
        <v>43469</v>
      </c>
      <c r="B194" s="36">
        <f>SUMIFS(СВЦЭМ!$F$33:$F$776,СВЦЭМ!$A$33:$A$776,$A194,СВЦЭМ!$B$33:$B$776,B$190)+'СЕТ СН'!$F$12</f>
        <v>171.52353529000001</v>
      </c>
      <c r="C194" s="36">
        <f>SUMIFS(СВЦЭМ!$F$33:$F$776,СВЦЭМ!$A$33:$A$776,$A194,СВЦЭМ!$B$33:$B$776,C$190)+'СЕТ СН'!$F$12</f>
        <v>175.48822311000001</v>
      </c>
      <c r="D194" s="36">
        <f>SUMIFS(СВЦЭМ!$F$33:$F$776,СВЦЭМ!$A$33:$A$776,$A194,СВЦЭМ!$B$33:$B$776,D$190)+'СЕТ СН'!$F$12</f>
        <v>178.02130439999999</v>
      </c>
      <c r="E194" s="36">
        <f>SUMIFS(СВЦЭМ!$F$33:$F$776,СВЦЭМ!$A$33:$A$776,$A194,СВЦЭМ!$B$33:$B$776,E$190)+'СЕТ СН'!$F$12</f>
        <v>180.07718930999999</v>
      </c>
      <c r="F194" s="36">
        <f>SUMIFS(СВЦЭМ!$F$33:$F$776,СВЦЭМ!$A$33:$A$776,$A194,СВЦЭМ!$B$33:$B$776,F$190)+'СЕТ СН'!$F$12</f>
        <v>180.77952209</v>
      </c>
      <c r="G194" s="36">
        <f>SUMIFS(СВЦЭМ!$F$33:$F$776,СВЦЭМ!$A$33:$A$776,$A194,СВЦЭМ!$B$33:$B$776,G$190)+'СЕТ СН'!$F$12</f>
        <v>180.39573988000001</v>
      </c>
      <c r="H194" s="36">
        <f>SUMIFS(СВЦЭМ!$F$33:$F$776,СВЦЭМ!$A$33:$A$776,$A194,СВЦЭМ!$B$33:$B$776,H$190)+'СЕТ СН'!$F$12</f>
        <v>182.92492960000001</v>
      </c>
      <c r="I194" s="36">
        <f>SUMIFS(СВЦЭМ!$F$33:$F$776,СВЦЭМ!$A$33:$A$776,$A194,СВЦЭМ!$B$33:$B$776,I$190)+'СЕТ СН'!$F$12</f>
        <v>180.93185227999999</v>
      </c>
      <c r="J194" s="36">
        <f>SUMIFS(СВЦЭМ!$F$33:$F$776,СВЦЭМ!$A$33:$A$776,$A194,СВЦЭМ!$B$33:$B$776,J$190)+'СЕТ СН'!$F$12</f>
        <v>175.80238383</v>
      </c>
      <c r="K194" s="36">
        <f>SUMIFS(СВЦЭМ!$F$33:$F$776,СВЦЭМ!$A$33:$A$776,$A194,СВЦЭМ!$B$33:$B$776,K$190)+'СЕТ СН'!$F$12</f>
        <v>170.68420488999999</v>
      </c>
      <c r="L194" s="36">
        <f>SUMIFS(СВЦЭМ!$F$33:$F$776,СВЦЭМ!$A$33:$A$776,$A194,СВЦЭМ!$B$33:$B$776,L$190)+'СЕТ СН'!$F$12</f>
        <v>167.87261475</v>
      </c>
      <c r="M194" s="36">
        <f>SUMIFS(СВЦЭМ!$F$33:$F$776,СВЦЭМ!$A$33:$A$776,$A194,СВЦЭМ!$B$33:$B$776,M$190)+'СЕТ СН'!$F$12</f>
        <v>165.55103726999999</v>
      </c>
      <c r="N194" s="36">
        <f>SUMIFS(СВЦЭМ!$F$33:$F$776,СВЦЭМ!$A$33:$A$776,$A194,СВЦЭМ!$B$33:$B$776,N$190)+'СЕТ СН'!$F$12</f>
        <v>168.12176151</v>
      </c>
      <c r="O194" s="36">
        <f>SUMIFS(СВЦЭМ!$F$33:$F$776,СВЦЭМ!$A$33:$A$776,$A194,СВЦЭМ!$B$33:$B$776,O$190)+'СЕТ СН'!$F$12</f>
        <v>170.93581287000001</v>
      </c>
      <c r="P194" s="36">
        <f>SUMIFS(СВЦЭМ!$F$33:$F$776,СВЦЭМ!$A$33:$A$776,$A194,СВЦЭМ!$B$33:$B$776,P$190)+'СЕТ СН'!$F$12</f>
        <v>175.43647046999999</v>
      </c>
      <c r="Q194" s="36">
        <f>SUMIFS(СВЦЭМ!$F$33:$F$776,СВЦЭМ!$A$33:$A$776,$A194,СВЦЭМ!$B$33:$B$776,Q$190)+'СЕТ СН'!$F$12</f>
        <v>170.20540726999999</v>
      </c>
      <c r="R194" s="36">
        <f>SUMIFS(СВЦЭМ!$F$33:$F$776,СВЦЭМ!$A$33:$A$776,$A194,СВЦЭМ!$B$33:$B$776,R$190)+'СЕТ СН'!$F$12</f>
        <v>162.17522546999999</v>
      </c>
      <c r="S194" s="36">
        <f>SUMIFS(СВЦЭМ!$F$33:$F$776,СВЦЭМ!$A$33:$A$776,$A194,СВЦЭМ!$B$33:$B$776,S$190)+'СЕТ СН'!$F$12</f>
        <v>147.48548947</v>
      </c>
      <c r="T194" s="36">
        <f>SUMIFS(СВЦЭМ!$F$33:$F$776,СВЦЭМ!$A$33:$A$776,$A194,СВЦЭМ!$B$33:$B$776,T$190)+'СЕТ СН'!$F$12</f>
        <v>141.80955936999999</v>
      </c>
      <c r="U194" s="36">
        <f>SUMIFS(СВЦЭМ!$F$33:$F$776,СВЦЭМ!$A$33:$A$776,$A194,СВЦЭМ!$B$33:$B$776,U$190)+'СЕТ СН'!$F$12</f>
        <v>142.96253186000001</v>
      </c>
      <c r="V194" s="36">
        <f>SUMIFS(СВЦЭМ!$F$33:$F$776,СВЦЭМ!$A$33:$A$776,$A194,СВЦЭМ!$B$33:$B$776,V$190)+'СЕТ СН'!$F$12</f>
        <v>145.22801282</v>
      </c>
      <c r="W194" s="36">
        <f>SUMIFS(СВЦЭМ!$F$33:$F$776,СВЦЭМ!$A$33:$A$776,$A194,СВЦЭМ!$B$33:$B$776,W$190)+'СЕТ СН'!$F$12</f>
        <v>155.34445205</v>
      </c>
      <c r="X194" s="36">
        <f>SUMIFS(СВЦЭМ!$F$33:$F$776,СВЦЭМ!$A$33:$A$776,$A194,СВЦЭМ!$B$33:$B$776,X$190)+'СЕТ СН'!$F$12</f>
        <v>165.72307702000001</v>
      </c>
      <c r="Y194" s="36">
        <f>SUMIFS(СВЦЭМ!$F$33:$F$776,СВЦЭМ!$A$33:$A$776,$A194,СВЦЭМ!$B$33:$B$776,Y$190)+'СЕТ СН'!$F$12</f>
        <v>176.56025602</v>
      </c>
    </row>
    <row r="195" spans="1:25" ht="15.75" x14ac:dyDescent="0.2">
      <c r="A195" s="35">
        <f t="shared" si="5"/>
        <v>43470</v>
      </c>
      <c r="B195" s="36">
        <f>SUMIFS(СВЦЭМ!$F$33:$F$776,СВЦЭМ!$A$33:$A$776,$A195,СВЦЭМ!$B$33:$B$776,B$190)+'СЕТ СН'!$F$12</f>
        <v>173.79389775999999</v>
      </c>
      <c r="C195" s="36">
        <f>SUMIFS(СВЦЭМ!$F$33:$F$776,СВЦЭМ!$A$33:$A$776,$A195,СВЦЭМ!$B$33:$B$776,C$190)+'СЕТ СН'!$F$12</f>
        <v>176.13797339000001</v>
      </c>
      <c r="D195" s="36">
        <f>SUMIFS(СВЦЭМ!$F$33:$F$776,СВЦЭМ!$A$33:$A$776,$A195,СВЦЭМ!$B$33:$B$776,D$190)+'СЕТ СН'!$F$12</f>
        <v>179.32590076</v>
      </c>
      <c r="E195" s="36">
        <f>SUMIFS(СВЦЭМ!$F$33:$F$776,СВЦЭМ!$A$33:$A$776,$A195,СВЦЭМ!$B$33:$B$776,E$190)+'СЕТ СН'!$F$12</f>
        <v>181.47170656</v>
      </c>
      <c r="F195" s="36">
        <f>SUMIFS(СВЦЭМ!$F$33:$F$776,СВЦЭМ!$A$33:$A$776,$A195,СВЦЭМ!$B$33:$B$776,F$190)+'СЕТ СН'!$F$12</f>
        <v>182.52130245000001</v>
      </c>
      <c r="G195" s="36">
        <f>SUMIFS(СВЦЭМ!$F$33:$F$776,СВЦЭМ!$A$33:$A$776,$A195,СВЦЭМ!$B$33:$B$776,G$190)+'СЕТ СН'!$F$12</f>
        <v>180.43026972999999</v>
      </c>
      <c r="H195" s="36">
        <f>SUMIFS(СВЦЭМ!$F$33:$F$776,СВЦЭМ!$A$33:$A$776,$A195,СВЦЭМ!$B$33:$B$776,H$190)+'СЕТ СН'!$F$12</f>
        <v>181.81960416000001</v>
      </c>
      <c r="I195" s="36">
        <f>SUMIFS(СВЦЭМ!$F$33:$F$776,СВЦЭМ!$A$33:$A$776,$A195,СВЦЭМ!$B$33:$B$776,I$190)+'СЕТ СН'!$F$12</f>
        <v>177.59251938</v>
      </c>
      <c r="J195" s="36">
        <f>SUMIFS(СВЦЭМ!$F$33:$F$776,СВЦЭМ!$A$33:$A$776,$A195,СВЦЭМ!$B$33:$B$776,J$190)+'СЕТ СН'!$F$12</f>
        <v>174.37357026999999</v>
      </c>
      <c r="K195" s="36">
        <f>SUMIFS(СВЦЭМ!$F$33:$F$776,СВЦЭМ!$A$33:$A$776,$A195,СВЦЭМ!$B$33:$B$776,K$190)+'СЕТ СН'!$F$12</f>
        <v>169.26162235999999</v>
      </c>
      <c r="L195" s="36">
        <f>SUMIFS(СВЦЭМ!$F$33:$F$776,СВЦЭМ!$A$33:$A$776,$A195,СВЦЭМ!$B$33:$B$776,L$190)+'СЕТ СН'!$F$12</f>
        <v>166.76816174000001</v>
      </c>
      <c r="M195" s="36">
        <f>SUMIFS(СВЦЭМ!$F$33:$F$776,СВЦЭМ!$A$33:$A$776,$A195,СВЦЭМ!$B$33:$B$776,M$190)+'СЕТ СН'!$F$12</f>
        <v>166.09687134999999</v>
      </c>
      <c r="N195" s="36">
        <f>SUMIFS(СВЦЭМ!$F$33:$F$776,СВЦЭМ!$A$33:$A$776,$A195,СВЦЭМ!$B$33:$B$776,N$190)+'СЕТ СН'!$F$12</f>
        <v>168.62048358000001</v>
      </c>
      <c r="O195" s="36">
        <f>SUMIFS(СВЦЭМ!$F$33:$F$776,СВЦЭМ!$A$33:$A$776,$A195,СВЦЭМ!$B$33:$B$776,O$190)+'СЕТ СН'!$F$12</f>
        <v>171.4794508</v>
      </c>
      <c r="P195" s="36">
        <f>SUMIFS(СВЦЭМ!$F$33:$F$776,СВЦЭМ!$A$33:$A$776,$A195,СВЦЭМ!$B$33:$B$776,P$190)+'СЕТ СН'!$F$12</f>
        <v>176.52605335000001</v>
      </c>
      <c r="Q195" s="36">
        <f>SUMIFS(СВЦЭМ!$F$33:$F$776,СВЦЭМ!$A$33:$A$776,$A195,СВЦЭМ!$B$33:$B$776,Q$190)+'СЕТ СН'!$F$12</f>
        <v>170.86552542999999</v>
      </c>
      <c r="R195" s="36">
        <f>SUMIFS(СВЦЭМ!$F$33:$F$776,СВЦЭМ!$A$33:$A$776,$A195,СВЦЭМ!$B$33:$B$776,R$190)+'СЕТ СН'!$F$12</f>
        <v>161.92084058</v>
      </c>
      <c r="S195" s="36">
        <f>SUMIFS(СВЦЭМ!$F$33:$F$776,СВЦЭМ!$A$33:$A$776,$A195,СВЦЭМ!$B$33:$B$776,S$190)+'СЕТ СН'!$F$12</f>
        <v>149.07201843000001</v>
      </c>
      <c r="T195" s="36">
        <f>SUMIFS(СВЦЭМ!$F$33:$F$776,СВЦЭМ!$A$33:$A$776,$A195,СВЦЭМ!$B$33:$B$776,T$190)+'СЕТ СН'!$F$12</f>
        <v>142.2216301</v>
      </c>
      <c r="U195" s="36">
        <f>SUMIFS(СВЦЭМ!$F$33:$F$776,СВЦЭМ!$A$33:$A$776,$A195,СВЦЭМ!$B$33:$B$776,U$190)+'СЕТ СН'!$F$12</f>
        <v>142.12759481000001</v>
      </c>
      <c r="V195" s="36">
        <f>SUMIFS(СВЦЭМ!$F$33:$F$776,СВЦЭМ!$A$33:$A$776,$A195,СВЦЭМ!$B$33:$B$776,V$190)+'СЕТ СН'!$F$12</f>
        <v>145.58016635999999</v>
      </c>
      <c r="W195" s="36">
        <f>SUMIFS(СВЦЭМ!$F$33:$F$776,СВЦЭМ!$A$33:$A$776,$A195,СВЦЭМ!$B$33:$B$776,W$190)+'СЕТ СН'!$F$12</f>
        <v>157.26458260999999</v>
      </c>
      <c r="X195" s="36">
        <f>SUMIFS(СВЦЭМ!$F$33:$F$776,СВЦЭМ!$A$33:$A$776,$A195,СВЦЭМ!$B$33:$B$776,X$190)+'СЕТ СН'!$F$12</f>
        <v>166.80006366999999</v>
      </c>
      <c r="Y195" s="36">
        <f>SUMIFS(СВЦЭМ!$F$33:$F$776,СВЦЭМ!$A$33:$A$776,$A195,СВЦЭМ!$B$33:$B$776,Y$190)+'СЕТ СН'!$F$12</f>
        <v>176.62405853000001</v>
      </c>
    </row>
    <row r="196" spans="1:25" ht="15.75" x14ac:dyDescent="0.2">
      <c r="A196" s="35">
        <f t="shared" si="5"/>
        <v>43471</v>
      </c>
      <c r="B196" s="36">
        <f>SUMIFS(СВЦЭМ!$F$33:$F$776,СВЦЭМ!$A$33:$A$776,$A196,СВЦЭМ!$B$33:$B$776,B$190)+'СЕТ СН'!$F$12</f>
        <v>177.90219883</v>
      </c>
      <c r="C196" s="36">
        <f>SUMIFS(СВЦЭМ!$F$33:$F$776,СВЦЭМ!$A$33:$A$776,$A196,СВЦЭМ!$B$33:$B$776,C$190)+'СЕТ СН'!$F$12</f>
        <v>182.24509592000001</v>
      </c>
      <c r="D196" s="36">
        <f>SUMIFS(СВЦЭМ!$F$33:$F$776,СВЦЭМ!$A$33:$A$776,$A196,СВЦЭМ!$B$33:$B$776,D$190)+'СЕТ СН'!$F$12</f>
        <v>183.99947187000001</v>
      </c>
      <c r="E196" s="36">
        <f>SUMIFS(СВЦЭМ!$F$33:$F$776,СВЦЭМ!$A$33:$A$776,$A196,СВЦЭМ!$B$33:$B$776,E$190)+'СЕТ СН'!$F$12</f>
        <v>184.33634835000001</v>
      </c>
      <c r="F196" s="36">
        <f>SUMIFS(СВЦЭМ!$F$33:$F$776,СВЦЭМ!$A$33:$A$776,$A196,СВЦЭМ!$B$33:$B$776,F$190)+'СЕТ СН'!$F$12</f>
        <v>184.75163447</v>
      </c>
      <c r="G196" s="36">
        <f>SUMIFS(СВЦЭМ!$F$33:$F$776,СВЦЭМ!$A$33:$A$776,$A196,СВЦЭМ!$B$33:$B$776,G$190)+'СЕТ СН'!$F$12</f>
        <v>184.16425555999999</v>
      </c>
      <c r="H196" s="36">
        <f>SUMIFS(СВЦЭМ!$F$33:$F$776,СВЦЭМ!$A$33:$A$776,$A196,СВЦЭМ!$B$33:$B$776,H$190)+'СЕТ СН'!$F$12</f>
        <v>182.07819918000001</v>
      </c>
      <c r="I196" s="36">
        <f>SUMIFS(СВЦЭМ!$F$33:$F$776,СВЦЭМ!$A$33:$A$776,$A196,СВЦЭМ!$B$33:$B$776,I$190)+'СЕТ СН'!$F$12</f>
        <v>175.62801562999999</v>
      </c>
      <c r="J196" s="36">
        <f>SUMIFS(СВЦЭМ!$F$33:$F$776,СВЦЭМ!$A$33:$A$776,$A196,СВЦЭМ!$B$33:$B$776,J$190)+'СЕТ СН'!$F$12</f>
        <v>171.28154850000001</v>
      </c>
      <c r="K196" s="36">
        <f>SUMIFS(СВЦЭМ!$F$33:$F$776,СВЦЭМ!$A$33:$A$776,$A196,СВЦЭМ!$B$33:$B$776,K$190)+'СЕТ СН'!$F$12</f>
        <v>166.68702407999999</v>
      </c>
      <c r="L196" s="36">
        <f>SUMIFS(СВЦЭМ!$F$33:$F$776,СВЦЭМ!$A$33:$A$776,$A196,СВЦЭМ!$B$33:$B$776,L$190)+'СЕТ СН'!$F$12</f>
        <v>164.23919733</v>
      </c>
      <c r="M196" s="36">
        <f>SUMIFS(СВЦЭМ!$F$33:$F$776,СВЦЭМ!$A$33:$A$776,$A196,СВЦЭМ!$B$33:$B$776,M$190)+'СЕТ СН'!$F$12</f>
        <v>164.02863887999999</v>
      </c>
      <c r="N196" s="36">
        <f>SUMIFS(СВЦЭМ!$F$33:$F$776,СВЦЭМ!$A$33:$A$776,$A196,СВЦЭМ!$B$33:$B$776,N$190)+'СЕТ СН'!$F$12</f>
        <v>166.17670207</v>
      </c>
      <c r="O196" s="36">
        <f>SUMIFS(СВЦЭМ!$F$33:$F$776,СВЦЭМ!$A$33:$A$776,$A196,СВЦЭМ!$B$33:$B$776,O$190)+'СЕТ СН'!$F$12</f>
        <v>168.1169888</v>
      </c>
      <c r="P196" s="36">
        <f>SUMIFS(СВЦЭМ!$F$33:$F$776,СВЦЭМ!$A$33:$A$776,$A196,СВЦЭМ!$B$33:$B$776,P$190)+'СЕТ СН'!$F$12</f>
        <v>171.40548108999999</v>
      </c>
      <c r="Q196" s="36">
        <f>SUMIFS(СВЦЭМ!$F$33:$F$776,СВЦЭМ!$A$33:$A$776,$A196,СВЦЭМ!$B$33:$B$776,Q$190)+'СЕТ СН'!$F$12</f>
        <v>165.49210840000001</v>
      </c>
      <c r="R196" s="36">
        <f>SUMIFS(СВЦЭМ!$F$33:$F$776,СВЦЭМ!$A$33:$A$776,$A196,СВЦЭМ!$B$33:$B$776,R$190)+'СЕТ СН'!$F$12</f>
        <v>156.75377258</v>
      </c>
      <c r="S196" s="36">
        <f>SUMIFS(СВЦЭМ!$F$33:$F$776,СВЦЭМ!$A$33:$A$776,$A196,СВЦЭМ!$B$33:$B$776,S$190)+'СЕТ СН'!$F$12</f>
        <v>145.43749579999999</v>
      </c>
      <c r="T196" s="36">
        <f>SUMIFS(СВЦЭМ!$F$33:$F$776,СВЦЭМ!$A$33:$A$776,$A196,СВЦЭМ!$B$33:$B$776,T$190)+'СЕТ СН'!$F$12</f>
        <v>143.73258480999999</v>
      </c>
      <c r="U196" s="36">
        <f>SUMIFS(СВЦЭМ!$F$33:$F$776,СВЦЭМ!$A$33:$A$776,$A196,СВЦЭМ!$B$33:$B$776,U$190)+'СЕТ СН'!$F$12</f>
        <v>144.64917471000001</v>
      </c>
      <c r="V196" s="36">
        <f>SUMIFS(СВЦЭМ!$F$33:$F$776,СВЦЭМ!$A$33:$A$776,$A196,СВЦЭМ!$B$33:$B$776,V$190)+'СЕТ СН'!$F$12</f>
        <v>149.2719835</v>
      </c>
      <c r="W196" s="36">
        <f>SUMIFS(СВЦЭМ!$F$33:$F$776,СВЦЭМ!$A$33:$A$776,$A196,СВЦЭМ!$B$33:$B$776,W$190)+'СЕТ СН'!$F$12</f>
        <v>158.24801902999999</v>
      </c>
      <c r="X196" s="36">
        <f>SUMIFS(СВЦЭМ!$F$33:$F$776,СВЦЭМ!$A$33:$A$776,$A196,СВЦЭМ!$B$33:$B$776,X$190)+'СЕТ СН'!$F$12</f>
        <v>166.7714909</v>
      </c>
      <c r="Y196" s="36">
        <f>SUMIFS(СВЦЭМ!$F$33:$F$776,СВЦЭМ!$A$33:$A$776,$A196,СВЦЭМ!$B$33:$B$776,Y$190)+'СЕТ СН'!$F$12</f>
        <v>175.55120966999999</v>
      </c>
    </row>
    <row r="197" spans="1:25" ht="15.75" x14ac:dyDescent="0.2">
      <c r="A197" s="35">
        <f t="shared" si="5"/>
        <v>43472</v>
      </c>
      <c r="B197" s="36">
        <f>SUMIFS(СВЦЭМ!$F$33:$F$776,СВЦЭМ!$A$33:$A$776,$A197,СВЦЭМ!$B$33:$B$776,B$190)+'СЕТ СН'!$F$12</f>
        <v>177.43577101</v>
      </c>
      <c r="C197" s="36">
        <f>SUMIFS(СВЦЭМ!$F$33:$F$776,СВЦЭМ!$A$33:$A$776,$A197,СВЦЭМ!$B$33:$B$776,C$190)+'СЕТ СН'!$F$12</f>
        <v>178.36178156</v>
      </c>
      <c r="D197" s="36">
        <f>SUMIFS(СВЦЭМ!$F$33:$F$776,СВЦЭМ!$A$33:$A$776,$A197,СВЦЭМ!$B$33:$B$776,D$190)+'СЕТ СН'!$F$12</f>
        <v>181.32051197999999</v>
      </c>
      <c r="E197" s="36">
        <f>SUMIFS(СВЦЭМ!$F$33:$F$776,СВЦЭМ!$A$33:$A$776,$A197,СВЦЭМ!$B$33:$B$776,E$190)+'СЕТ СН'!$F$12</f>
        <v>182.85482182000001</v>
      </c>
      <c r="F197" s="36">
        <f>SUMIFS(СВЦЭМ!$F$33:$F$776,СВЦЭМ!$A$33:$A$776,$A197,СВЦЭМ!$B$33:$B$776,F$190)+'СЕТ СН'!$F$12</f>
        <v>183.30618124</v>
      </c>
      <c r="G197" s="36">
        <f>SUMIFS(СВЦЭМ!$F$33:$F$776,СВЦЭМ!$A$33:$A$776,$A197,СВЦЭМ!$B$33:$B$776,G$190)+'СЕТ СН'!$F$12</f>
        <v>181.77524707000001</v>
      </c>
      <c r="H197" s="36">
        <f>SUMIFS(СВЦЭМ!$F$33:$F$776,СВЦЭМ!$A$33:$A$776,$A197,СВЦЭМ!$B$33:$B$776,H$190)+'СЕТ СН'!$F$12</f>
        <v>179.41820046000001</v>
      </c>
      <c r="I197" s="36">
        <f>SUMIFS(СВЦЭМ!$F$33:$F$776,СВЦЭМ!$A$33:$A$776,$A197,СВЦЭМ!$B$33:$B$776,I$190)+'СЕТ СН'!$F$12</f>
        <v>178.68809037</v>
      </c>
      <c r="J197" s="36">
        <f>SUMIFS(СВЦЭМ!$F$33:$F$776,СВЦЭМ!$A$33:$A$776,$A197,СВЦЭМ!$B$33:$B$776,J$190)+'СЕТ СН'!$F$12</f>
        <v>175.09658142000001</v>
      </c>
      <c r="K197" s="36">
        <f>SUMIFS(СВЦЭМ!$F$33:$F$776,СВЦЭМ!$A$33:$A$776,$A197,СВЦЭМ!$B$33:$B$776,K$190)+'СЕТ СН'!$F$12</f>
        <v>169.07976764</v>
      </c>
      <c r="L197" s="36">
        <f>SUMIFS(СВЦЭМ!$F$33:$F$776,СВЦЭМ!$A$33:$A$776,$A197,СВЦЭМ!$B$33:$B$776,L$190)+'СЕТ СН'!$F$12</f>
        <v>165.69995433</v>
      </c>
      <c r="M197" s="36">
        <f>SUMIFS(СВЦЭМ!$F$33:$F$776,СВЦЭМ!$A$33:$A$776,$A197,СВЦЭМ!$B$33:$B$776,M$190)+'СЕТ СН'!$F$12</f>
        <v>163.15787229</v>
      </c>
      <c r="N197" s="36">
        <f>SUMIFS(СВЦЭМ!$F$33:$F$776,СВЦЭМ!$A$33:$A$776,$A197,СВЦЭМ!$B$33:$B$776,N$190)+'СЕТ СН'!$F$12</f>
        <v>163.30179501000001</v>
      </c>
      <c r="O197" s="36">
        <f>SUMIFS(СВЦЭМ!$F$33:$F$776,СВЦЭМ!$A$33:$A$776,$A197,СВЦЭМ!$B$33:$B$776,O$190)+'СЕТ СН'!$F$12</f>
        <v>164.8335069</v>
      </c>
      <c r="P197" s="36">
        <f>SUMIFS(СВЦЭМ!$F$33:$F$776,СВЦЭМ!$A$33:$A$776,$A197,СВЦЭМ!$B$33:$B$776,P$190)+'СЕТ СН'!$F$12</f>
        <v>168.50364089000001</v>
      </c>
      <c r="Q197" s="36">
        <f>SUMIFS(СВЦЭМ!$F$33:$F$776,СВЦЭМ!$A$33:$A$776,$A197,СВЦЭМ!$B$33:$B$776,Q$190)+'СЕТ СН'!$F$12</f>
        <v>163.99366660999999</v>
      </c>
      <c r="R197" s="36">
        <f>SUMIFS(СВЦЭМ!$F$33:$F$776,СВЦЭМ!$A$33:$A$776,$A197,СВЦЭМ!$B$33:$B$776,R$190)+'СЕТ СН'!$F$12</f>
        <v>157.14827274000001</v>
      </c>
      <c r="S197" s="36">
        <f>SUMIFS(СВЦЭМ!$F$33:$F$776,СВЦЭМ!$A$33:$A$776,$A197,СВЦЭМ!$B$33:$B$776,S$190)+'СЕТ СН'!$F$12</f>
        <v>145.23412245</v>
      </c>
      <c r="T197" s="36">
        <f>SUMIFS(СВЦЭМ!$F$33:$F$776,СВЦЭМ!$A$33:$A$776,$A197,СВЦЭМ!$B$33:$B$776,T$190)+'СЕТ СН'!$F$12</f>
        <v>138.91706988999999</v>
      </c>
      <c r="U197" s="36">
        <f>SUMIFS(СВЦЭМ!$F$33:$F$776,СВЦЭМ!$A$33:$A$776,$A197,СВЦЭМ!$B$33:$B$776,U$190)+'СЕТ СН'!$F$12</f>
        <v>139.35910903000001</v>
      </c>
      <c r="V197" s="36">
        <f>SUMIFS(СВЦЭМ!$F$33:$F$776,СВЦЭМ!$A$33:$A$776,$A197,СВЦЭМ!$B$33:$B$776,V$190)+'СЕТ СН'!$F$12</f>
        <v>145.97663781</v>
      </c>
      <c r="W197" s="36">
        <f>SUMIFS(СВЦЭМ!$F$33:$F$776,СВЦЭМ!$A$33:$A$776,$A197,СВЦЭМ!$B$33:$B$776,W$190)+'СЕТ СН'!$F$12</f>
        <v>151.18274253000001</v>
      </c>
      <c r="X197" s="36">
        <f>SUMIFS(СВЦЭМ!$F$33:$F$776,СВЦЭМ!$A$33:$A$776,$A197,СВЦЭМ!$B$33:$B$776,X$190)+'СЕТ СН'!$F$12</f>
        <v>160.10004463000001</v>
      </c>
      <c r="Y197" s="36">
        <f>SUMIFS(СВЦЭМ!$F$33:$F$776,СВЦЭМ!$A$33:$A$776,$A197,СВЦЭМ!$B$33:$B$776,Y$190)+'СЕТ СН'!$F$12</f>
        <v>168.27063408999999</v>
      </c>
    </row>
    <row r="198" spans="1:25" ht="15.75" x14ac:dyDescent="0.2">
      <c r="A198" s="35">
        <f t="shared" si="5"/>
        <v>43473</v>
      </c>
      <c r="B198" s="36">
        <f>SUMIFS(СВЦЭМ!$F$33:$F$776,СВЦЭМ!$A$33:$A$776,$A198,СВЦЭМ!$B$33:$B$776,B$190)+'СЕТ СН'!$F$12</f>
        <v>172.29375958</v>
      </c>
      <c r="C198" s="36">
        <f>SUMIFS(СВЦЭМ!$F$33:$F$776,СВЦЭМ!$A$33:$A$776,$A198,СВЦЭМ!$B$33:$B$776,C$190)+'СЕТ СН'!$F$12</f>
        <v>176.52955051000001</v>
      </c>
      <c r="D198" s="36">
        <f>SUMIFS(СВЦЭМ!$F$33:$F$776,СВЦЭМ!$A$33:$A$776,$A198,СВЦЭМ!$B$33:$B$776,D$190)+'СЕТ СН'!$F$12</f>
        <v>177.73469005000001</v>
      </c>
      <c r="E198" s="36">
        <f>SUMIFS(СВЦЭМ!$F$33:$F$776,СВЦЭМ!$A$33:$A$776,$A198,СВЦЭМ!$B$33:$B$776,E$190)+'СЕТ СН'!$F$12</f>
        <v>179.42503496</v>
      </c>
      <c r="F198" s="36">
        <f>SUMIFS(СВЦЭМ!$F$33:$F$776,СВЦЭМ!$A$33:$A$776,$A198,СВЦЭМ!$B$33:$B$776,F$190)+'СЕТ СН'!$F$12</f>
        <v>179.65823767000001</v>
      </c>
      <c r="G198" s="36">
        <f>SUMIFS(СВЦЭМ!$F$33:$F$776,СВЦЭМ!$A$33:$A$776,$A198,СВЦЭМ!$B$33:$B$776,G$190)+'СЕТ СН'!$F$12</f>
        <v>179.27761964999999</v>
      </c>
      <c r="H198" s="36">
        <f>SUMIFS(СВЦЭМ!$F$33:$F$776,СВЦЭМ!$A$33:$A$776,$A198,СВЦЭМ!$B$33:$B$776,H$190)+'СЕТ СН'!$F$12</f>
        <v>177.73121402999999</v>
      </c>
      <c r="I198" s="36">
        <f>SUMIFS(СВЦЭМ!$F$33:$F$776,СВЦЭМ!$A$33:$A$776,$A198,СВЦЭМ!$B$33:$B$776,I$190)+'СЕТ СН'!$F$12</f>
        <v>176.19389802000001</v>
      </c>
      <c r="J198" s="36">
        <f>SUMIFS(СВЦЭМ!$F$33:$F$776,СВЦЭМ!$A$33:$A$776,$A198,СВЦЭМ!$B$33:$B$776,J$190)+'СЕТ СН'!$F$12</f>
        <v>171.16765183000001</v>
      </c>
      <c r="K198" s="36">
        <f>SUMIFS(СВЦЭМ!$F$33:$F$776,СВЦЭМ!$A$33:$A$776,$A198,СВЦЭМ!$B$33:$B$776,K$190)+'СЕТ СН'!$F$12</f>
        <v>165.89707788999999</v>
      </c>
      <c r="L198" s="36">
        <f>SUMIFS(СВЦЭМ!$F$33:$F$776,СВЦЭМ!$A$33:$A$776,$A198,СВЦЭМ!$B$33:$B$776,L$190)+'СЕТ СН'!$F$12</f>
        <v>162.60632185</v>
      </c>
      <c r="M198" s="36">
        <f>SUMIFS(СВЦЭМ!$F$33:$F$776,СВЦЭМ!$A$33:$A$776,$A198,СВЦЭМ!$B$33:$B$776,M$190)+'СЕТ СН'!$F$12</f>
        <v>162.25900987</v>
      </c>
      <c r="N198" s="36">
        <f>SUMIFS(СВЦЭМ!$F$33:$F$776,СВЦЭМ!$A$33:$A$776,$A198,СВЦЭМ!$B$33:$B$776,N$190)+'СЕТ СН'!$F$12</f>
        <v>164.11481669</v>
      </c>
      <c r="O198" s="36">
        <f>SUMIFS(СВЦЭМ!$F$33:$F$776,СВЦЭМ!$A$33:$A$776,$A198,СВЦЭМ!$B$33:$B$776,O$190)+'СЕТ СН'!$F$12</f>
        <v>166.49646659999999</v>
      </c>
      <c r="P198" s="36">
        <f>SUMIFS(СВЦЭМ!$F$33:$F$776,СВЦЭМ!$A$33:$A$776,$A198,СВЦЭМ!$B$33:$B$776,P$190)+'СЕТ СН'!$F$12</f>
        <v>172.36674690000001</v>
      </c>
      <c r="Q198" s="36">
        <f>SUMIFS(СВЦЭМ!$F$33:$F$776,СВЦЭМ!$A$33:$A$776,$A198,СВЦЭМ!$B$33:$B$776,Q$190)+'СЕТ СН'!$F$12</f>
        <v>166.89379464999999</v>
      </c>
      <c r="R198" s="36">
        <f>SUMIFS(СВЦЭМ!$F$33:$F$776,СВЦЭМ!$A$33:$A$776,$A198,СВЦЭМ!$B$33:$B$776,R$190)+'СЕТ СН'!$F$12</f>
        <v>159.92502357999999</v>
      </c>
      <c r="S198" s="36">
        <f>SUMIFS(СВЦЭМ!$F$33:$F$776,СВЦЭМ!$A$33:$A$776,$A198,СВЦЭМ!$B$33:$B$776,S$190)+'СЕТ СН'!$F$12</f>
        <v>152.20529066</v>
      </c>
      <c r="T198" s="36">
        <f>SUMIFS(СВЦЭМ!$F$33:$F$776,СВЦЭМ!$A$33:$A$776,$A198,СВЦЭМ!$B$33:$B$776,T$190)+'СЕТ СН'!$F$12</f>
        <v>150.43880892000001</v>
      </c>
      <c r="U198" s="36">
        <f>SUMIFS(СВЦЭМ!$F$33:$F$776,СВЦЭМ!$A$33:$A$776,$A198,СВЦЭМ!$B$33:$B$776,U$190)+'СЕТ СН'!$F$12</f>
        <v>150.81362870999999</v>
      </c>
      <c r="V198" s="36">
        <f>SUMIFS(СВЦЭМ!$F$33:$F$776,СВЦЭМ!$A$33:$A$776,$A198,СВЦЭМ!$B$33:$B$776,V$190)+'СЕТ СН'!$F$12</f>
        <v>152.97359001000001</v>
      </c>
      <c r="W198" s="36">
        <f>SUMIFS(СВЦЭМ!$F$33:$F$776,СВЦЭМ!$A$33:$A$776,$A198,СВЦЭМ!$B$33:$B$776,W$190)+'СЕТ СН'!$F$12</f>
        <v>162.85910129999999</v>
      </c>
      <c r="X198" s="36">
        <f>SUMIFS(СВЦЭМ!$F$33:$F$776,СВЦЭМ!$A$33:$A$776,$A198,СВЦЭМ!$B$33:$B$776,X$190)+'СЕТ СН'!$F$12</f>
        <v>173.39121617000001</v>
      </c>
      <c r="Y198" s="36">
        <f>SUMIFS(СВЦЭМ!$F$33:$F$776,СВЦЭМ!$A$33:$A$776,$A198,СВЦЭМ!$B$33:$B$776,Y$190)+'СЕТ СН'!$F$12</f>
        <v>182.71007079</v>
      </c>
    </row>
    <row r="199" spans="1:25" ht="15.75" x14ac:dyDescent="0.2">
      <c r="A199" s="35">
        <f t="shared" si="5"/>
        <v>43474</v>
      </c>
      <c r="B199" s="36">
        <f>SUMIFS(СВЦЭМ!$F$33:$F$776,СВЦЭМ!$A$33:$A$776,$A199,СВЦЭМ!$B$33:$B$776,B$190)+'СЕТ СН'!$F$12</f>
        <v>177.43406891000001</v>
      </c>
      <c r="C199" s="36">
        <f>SUMIFS(СВЦЭМ!$F$33:$F$776,СВЦЭМ!$A$33:$A$776,$A199,СВЦЭМ!$B$33:$B$776,C$190)+'СЕТ СН'!$F$12</f>
        <v>181.05928618999999</v>
      </c>
      <c r="D199" s="36">
        <f>SUMIFS(СВЦЭМ!$F$33:$F$776,СВЦЭМ!$A$33:$A$776,$A199,СВЦЭМ!$B$33:$B$776,D$190)+'СЕТ СН'!$F$12</f>
        <v>181.44786640999999</v>
      </c>
      <c r="E199" s="36">
        <f>SUMIFS(СВЦЭМ!$F$33:$F$776,СВЦЭМ!$A$33:$A$776,$A199,СВЦЭМ!$B$33:$B$776,E$190)+'СЕТ СН'!$F$12</f>
        <v>182.77569206000001</v>
      </c>
      <c r="F199" s="36">
        <f>SUMIFS(СВЦЭМ!$F$33:$F$776,СВЦЭМ!$A$33:$A$776,$A199,СВЦЭМ!$B$33:$B$776,F$190)+'СЕТ СН'!$F$12</f>
        <v>183.20385954</v>
      </c>
      <c r="G199" s="36">
        <f>SUMIFS(СВЦЭМ!$F$33:$F$776,СВЦЭМ!$A$33:$A$776,$A199,СВЦЭМ!$B$33:$B$776,G$190)+'СЕТ СН'!$F$12</f>
        <v>183.60516152</v>
      </c>
      <c r="H199" s="36">
        <f>SUMIFS(СВЦЭМ!$F$33:$F$776,СВЦЭМ!$A$33:$A$776,$A199,СВЦЭМ!$B$33:$B$776,H$190)+'СЕТ СН'!$F$12</f>
        <v>185.70850533999999</v>
      </c>
      <c r="I199" s="36">
        <f>SUMIFS(СВЦЭМ!$F$33:$F$776,СВЦЭМ!$A$33:$A$776,$A199,СВЦЭМ!$B$33:$B$776,I$190)+'СЕТ СН'!$F$12</f>
        <v>176.70234579000001</v>
      </c>
      <c r="J199" s="36">
        <f>SUMIFS(СВЦЭМ!$F$33:$F$776,СВЦЭМ!$A$33:$A$776,$A199,СВЦЭМ!$B$33:$B$776,J$190)+'СЕТ СН'!$F$12</f>
        <v>164.9661974</v>
      </c>
      <c r="K199" s="36">
        <f>SUMIFS(СВЦЭМ!$F$33:$F$776,СВЦЭМ!$A$33:$A$776,$A199,СВЦЭМ!$B$33:$B$776,K$190)+'СЕТ СН'!$F$12</f>
        <v>163.69699865000001</v>
      </c>
      <c r="L199" s="36">
        <f>SUMIFS(СВЦЭМ!$F$33:$F$776,СВЦЭМ!$A$33:$A$776,$A199,СВЦЭМ!$B$33:$B$776,L$190)+'СЕТ СН'!$F$12</f>
        <v>163.43136885999999</v>
      </c>
      <c r="M199" s="36">
        <f>SUMIFS(СВЦЭМ!$F$33:$F$776,СВЦЭМ!$A$33:$A$776,$A199,СВЦЭМ!$B$33:$B$776,M$190)+'СЕТ СН'!$F$12</f>
        <v>163.74014038999999</v>
      </c>
      <c r="N199" s="36">
        <f>SUMIFS(СВЦЭМ!$F$33:$F$776,СВЦЭМ!$A$33:$A$776,$A199,СВЦЭМ!$B$33:$B$776,N$190)+'СЕТ СН'!$F$12</f>
        <v>166.66692061000001</v>
      </c>
      <c r="O199" s="36">
        <f>SUMIFS(СВЦЭМ!$F$33:$F$776,СВЦЭМ!$A$33:$A$776,$A199,СВЦЭМ!$B$33:$B$776,O$190)+'СЕТ СН'!$F$12</f>
        <v>166.08922289</v>
      </c>
      <c r="P199" s="36">
        <f>SUMIFS(СВЦЭМ!$F$33:$F$776,СВЦЭМ!$A$33:$A$776,$A199,СВЦЭМ!$B$33:$B$776,P$190)+'СЕТ СН'!$F$12</f>
        <v>167.94433279</v>
      </c>
      <c r="Q199" s="36">
        <f>SUMIFS(СВЦЭМ!$F$33:$F$776,СВЦЭМ!$A$33:$A$776,$A199,СВЦЭМ!$B$33:$B$776,Q$190)+'СЕТ СН'!$F$12</f>
        <v>168.66926641000001</v>
      </c>
      <c r="R199" s="36">
        <f>SUMIFS(СВЦЭМ!$F$33:$F$776,СВЦЭМ!$A$33:$A$776,$A199,СВЦЭМ!$B$33:$B$776,R$190)+'СЕТ СН'!$F$12</f>
        <v>168.41327059</v>
      </c>
      <c r="S199" s="36">
        <f>SUMIFS(СВЦЭМ!$F$33:$F$776,СВЦЭМ!$A$33:$A$776,$A199,СВЦЭМ!$B$33:$B$776,S$190)+'СЕТ СН'!$F$12</f>
        <v>164.54553376000001</v>
      </c>
      <c r="T199" s="36">
        <f>SUMIFS(СВЦЭМ!$F$33:$F$776,СВЦЭМ!$A$33:$A$776,$A199,СВЦЭМ!$B$33:$B$776,T$190)+'СЕТ СН'!$F$12</f>
        <v>160.96560324999999</v>
      </c>
      <c r="U199" s="36">
        <f>SUMIFS(СВЦЭМ!$F$33:$F$776,СВЦЭМ!$A$33:$A$776,$A199,СВЦЭМ!$B$33:$B$776,U$190)+'СЕТ СН'!$F$12</f>
        <v>160.75020956</v>
      </c>
      <c r="V199" s="36">
        <f>SUMIFS(СВЦЭМ!$F$33:$F$776,СВЦЭМ!$A$33:$A$776,$A199,СВЦЭМ!$B$33:$B$776,V$190)+'СЕТ СН'!$F$12</f>
        <v>162.30558504999999</v>
      </c>
      <c r="W199" s="36">
        <f>SUMIFS(СВЦЭМ!$F$33:$F$776,СВЦЭМ!$A$33:$A$776,$A199,СВЦЭМ!$B$33:$B$776,W$190)+'СЕТ СН'!$F$12</f>
        <v>165.57439552</v>
      </c>
      <c r="X199" s="36">
        <f>SUMIFS(СВЦЭМ!$F$33:$F$776,СВЦЭМ!$A$33:$A$776,$A199,СВЦЭМ!$B$33:$B$776,X$190)+'СЕТ СН'!$F$12</f>
        <v>167.62221055000001</v>
      </c>
      <c r="Y199" s="36">
        <f>SUMIFS(СВЦЭМ!$F$33:$F$776,СВЦЭМ!$A$33:$A$776,$A199,СВЦЭМ!$B$33:$B$776,Y$190)+'СЕТ СН'!$F$12</f>
        <v>176.6606357</v>
      </c>
    </row>
    <row r="200" spans="1:25" ht="15.75" x14ac:dyDescent="0.2">
      <c r="A200" s="35">
        <f t="shared" si="5"/>
        <v>43475</v>
      </c>
      <c r="B200" s="36">
        <f>SUMIFS(СВЦЭМ!$F$33:$F$776,СВЦЭМ!$A$33:$A$776,$A200,СВЦЭМ!$B$33:$B$776,B$190)+'СЕТ СН'!$F$12</f>
        <v>182.64790199000001</v>
      </c>
      <c r="C200" s="36">
        <f>SUMIFS(СВЦЭМ!$F$33:$F$776,СВЦЭМ!$A$33:$A$776,$A200,СВЦЭМ!$B$33:$B$776,C$190)+'СЕТ СН'!$F$12</f>
        <v>187.61985000999999</v>
      </c>
      <c r="D200" s="36">
        <f>SUMIFS(СВЦЭМ!$F$33:$F$776,СВЦЭМ!$A$33:$A$776,$A200,СВЦЭМ!$B$33:$B$776,D$190)+'СЕТ СН'!$F$12</f>
        <v>195.79608499</v>
      </c>
      <c r="E200" s="36">
        <f>SUMIFS(СВЦЭМ!$F$33:$F$776,СВЦЭМ!$A$33:$A$776,$A200,СВЦЭМ!$B$33:$B$776,E$190)+'СЕТ СН'!$F$12</f>
        <v>188.58486980999999</v>
      </c>
      <c r="F200" s="36">
        <f>SUMIFS(СВЦЭМ!$F$33:$F$776,СВЦЭМ!$A$33:$A$776,$A200,СВЦЭМ!$B$33:$B$776,F$190)+'СЕТ СН'!$F$12</f>
        <v>183.11968432</v>
      </c>
      <c r="G200" s="36">
        <f>SUMIFS(СВЦЭМ!$F$33:$F$776,СВЦЭМ!$A$33:$A$776,$A200,СВЦЭМ!$B$33:$B$776,G$190)+'СЕТ СН'!$F$12</f>
        <v>184.24070196</v>
      </c>
      <c r="H200" s="36">
        <f>SUMIFS(СВЦЭМ!$F$33:$F$776,СВЦЭМ!$A$33:$A$776,$A200,СВЦЭМ!$B$33:$B$776,H$190)+'СЕТ СН'!$F$12</f>
        <v>183.69097382999999</v>
      </c>
      <c r="I200" s="36">
        <f>SUMIFS(СВЦЭМ!$F$33:$F$776,СВЦЭМ!$A$33:$A$776,$A200,СВЦЭМ!$B$33:$B$776,I$190)+'СЕТ СН'!$F$12</f>
        <v>169.24898329999999</v>
      </c>
      <c r="J200" s="36">
        <f>SUMIFS(СВЦЭМ!$F$33:$F$776,СВЦЭМ!$A$33:$A$776,$A200,СВЦЭМ!$B$33:$B$776,J$190)+'СЕТ СН'!$F$12</f>
        <v>161.90136672</v>
      </c>
      <c r="K200" s="36">
        <f>SUMIFS(СВЦЭМ!$F$33:$F$776,СВЦЭМ!$A$33:$A$776,$A200,СВЦЭМ!$B$33:$B$776,K$190)+'СЕТ СН'!$F$12</f>
        <v>159.67153711</v>
      </c>
      <c r="L200" s="36">
        <f>SUMIFS(СВЦЭМ!$F$33:$F$776,СВЦЭМ!$A$33:$A$776,$A200,СВЦЭМ!$B$33:$B$776,L$190)+'СЕТ СН'!$F$12</f>
        <v>157.92098533000001</v>
      </c>
      <c r="M200" s="36">
        <f>SUMIFS(СВЦЭМ!$F$33:$F$776,СВЦЭМ!$A$33:$A$776,$A200,СВЦЭМ!$B$33:$B$776,M$190)+'СЕТ СН'!$F$12</f>
        <v>159.07789249000001</v>
      </c>
      <c r="N200" s="36">
        <f>SUMIFS(СВЦЭМ!$F$33:$F$776,СВЦЭМ!$A$33:$A$776,$A200,СВЦЭМ!$B$33:$B$776,N$190)+'СЕТ СН'!$F$12</f>
        <v>160.44336286000001</v>
      </c>
      <c r="O200" s="36">
        <f>SUMIFS(СВЦЭМ!$F$33:$F$776,СВЦЭМ!$A$33:$A$776,$A200,СВЦЭМ!$B$33:$B$776,O$190)+'СЕТ СН'!$F$12</f>
        <v>158.60188962999999</v>
      </c>
      <c r="P200" s="36">
        <f>SUMIFS(СВЦЭМ!$F$33:$F$776,СВЦЭМ!$A$33:$A$776,$A200,СВЦЭМ!$B$33:$B$776,P$190)+'СЕТ СН'!$F$12</f>
        <v>160.72812983</v>
      </c>
      <c r="Q200" s="36">
        <f>SUMIFS(СВЦЭМ!$F$33:$F$776,СВЦЭМ!$A$33:$A$776,$A200,СВЦЭМ!$B$33:$B$776,Q$190)+'СЕТ СН'!$F$12</f>
        <v>161.3465842</v>
      </c>
      <c r="R200" s="36">
        <f>SUMIFS(СВЦЭМ!$F$33:$F$776,СВЦЭМ!$A$33:$A$776,$A200,СВЦЭМ!$B$33:$B$776,R$190)+'СЕТ СН'!$F$12</f>
        <v>162.00823901000001</v>
      </c>
      <c r="S200" s="36">
        <f>SUMIFS(СВЦЭМ!$F$33:$F$776,СВЦЭМ!$A$33:$A$776,$A200,СВЦЭМ!$B$33:$B$776,S$190)+'СЕТ СН'!$F$12</f>
        <v>158.60739022000001</v>
      </c>
      <c r="T200" s="36">
        <f>SUMIFS(СВЦЭМ!$F$33:$F$776,СВЦЭМ!$A$33:$A$776,$A200,СВЦЭМ!$B$33:$B$776,T$190)+'СЕТ СН'!$F$12</f>
        <v>155.30044608</v>
      </c>
      <c r="U200" s="36">
        <f>SUMIFS(СВЦЭМ!$F$33:$F$776,СВЦЭМ!$A$33:$A$776,$A200,СВЦЭМ!$B$33:$B$776,U$190)+'СЕТ СН'!$F$12</f>
        <v>156.51409469999999</v>
      </c>
      <c r="V200" s="36">
        <f>SUMIFS(СВЦЭМ!$F$33:$F$776,СВЦЭМ!$A$33:$A$776,$A200,СВЦЭМ!$B$33:$B$776,V$190)+'СЕТ СН'!$F$12</f>
        <v>158.42740240000001</v>
      </c>
      <c r="W200" s="36">
        <f>SUMIFS(СВЦЭМ!$F$33:$F$776,СВЦЭМ!$A$33:$A$776,$A200,СВЦЭМ!$B$33:$B$776,W$190)+'СЕТ СН'!$F$12</f>
        <v>160.02802482000001</v>
      </c>
      <c r="X200" s="36">
        <f>SUMIFS(СВЦЭМ!$F$33:$F$776,СВЦЭМ!$A$33:$A$776,$A200,СВЦЭМ!$B$33:$B$776,X$190)+'СЕТ СН'!$F$12</f>
        <v>160.19198613</v>
      </c>
      <c r="Y200" s="36">
        <f>SUMIFS(СВЦЭМ!$F$33:$F$776,СВЦЭМ!$A$33:$A$776,$A200,СВЦЭМ!$B$33:$B$776,Y$190)+'СЕТ СН'!$F$12</f>
        <v>170.14406149000001</v>
      </c>
    </row>
    <row r="201" spans="1:25" ht="15.75" x14ac:dyDescent="0.2">
      <c r="A201" s="35">
        <f t="shared" si="5"/>
        <v>43476</v>
      </c>
      <c r="B201" s="36">
        <f>SUMIFS(СВЦЭМ!$F$33:$F$776,СВЦЭМ!$A$33:$A$776,$A201,СВЦЭМ!$B$33:$B$776,B$190)+'СЕТ СН'!$F$12</f>
        <v>183.9304052</v>
      </c>
      <c r="C201" s="36">
        <f>SUMIFS(СВЦЭМ!$F$33:$F$776,СВЦЭМ!$A$33:$A$776,$A201,СВЦЭМ!$B$33:$B$776,C$190)+'СЕТ СН'!$F$12</f>
        <v>185.79338655999999</v>
      </c>
      <c r="D201" s="36">
        <f>SUMIFS(СВЦЭМ!$F$33:$F$776,СВЦЭМ!$A$33:$A$776,$A201,СВЦЭМ!$B$33:$B$776,D$190)+'СЕТ СН'!$F$12</f>
        <v>190.64903142</v>
      </c>
      <c r="E201" s="36">
        <f>SUMIFS(СВЦЭМ!$F$33:$F$776,СВЦЭМ!$A$33:$A$776,$A201,СВЦЭМ!$B$33:$B$776,E$190)+'СЕТ СН'!$F$12</f>
        <v>190.96340742000001</v>
      </c>
      <c r="F201" s="36">
        <f>SUMIFS(СВЦЭМ!$F$33:$F$776,СВЦЭМ!$A$33:$A$776,$A201,СВЦЭМ!$B$33:$B$776,F$190)+'СЕТ СН'!$F$12</f>
        <v>190.9058703</v>
      </c>
      <c r="G201" s="36">
        <f>SUMIFS(СВЦЭМ!$F$33:$F$776,СВЦЭМ!$A$33:$A$776,$A201,СВЦЭМ!$B$33:$B$776,G$190)+'СЕТ СН'!$F$12</f>
        <v>188.03694365999999</v>
      </c>
      <c r="H201" s="36">
        <f>SUMIFS(СВЦЭМ!$F$33:$F$776,СВЦЭМ!$A$33:$A$776,$A201,СВЦЭМ!$B$33:$B$776,H$190)+'СЕТ СН'!$F$12</f>
        <v>182.5873603</v>
      </c>
      <c r="I201" s="36">
        <f>SUMIFS(СВЦЭМ!$F$33:$F$776,СВЦЭМ!$A$33:$A$776,$A201,СВЦЭМ!$B$33:$B$776,I$190)+'СЕТ СН'!$F$12</f>
        <v>169.76879851000001</v>
      </c>
      <c r="J201" s="36">
        <f>SUMIFS(СВЦЭМ!$F$33:$F$776,СВЦЭМ!$A$33:$A$776,$A201,СВЦЭМ!$B$33:$B$776,J$190)+'СЕТ СН'!$F$12</f>
        <v>160.82543942999999</v>
      </c>
      <c r="K201" s="36">
        <f>SUMIFS(СВЦЭМ!$F$33:$F$776,СВЦЭМ!$A$33:$A$776,$A201,СВЦЭМ!$B$33:$B$776,K$190)+'СЕТ СН'!$F$12</f>
        <v>159.36527963</v>
      </c>
      <c r="L201" s="36">
        <f>SUMIFS(СВЦЭМ!$F$33:$F$776,СВЦЭМ!$A$33:$A$776,$A201,СВЦЭМ!$B$33:$B$776,L$190)+'СЕТ СН'!$F$12</f>
        <v>158.65041954</v>
      </c>
      <c r="M201" s="36">
        <f>SUMIFS(СВЦЭМ!$F$33:$F$776,СВЦЭМ!$A$33:$A$776,$A201,СВЦЭМ!$B$33:$B$776,M$190)+'СЕТ СН'!$F$12</f>
        <v>159.09335711</v>
      </c>
      <c r="N201" s="36">
        <f>SUMIFS(СВЦЭМ!$F$33:$F$776,СВЦЭМ!$A$33:$A$776,$A201,СВЦЭМ!$B$33:$B$776,N$190)+'СЕТ СН'!$F$12</f>
        <v>161.58500792999999</v>
      </c>
      <c r="O201" s="36">
        <f>SUMIFS(СВЦЭМ!$F$33:$F$776,СВЦЭМ!$A$33:$A$776,$A201,СВЦЭМ!$B$33:$B$776,O$190)+'СЕТ СН'!$F$12</f>
        <v>162.22370943999999</v>
      </c>
      <c r="P201" s="36">
        <f>SUMIFS(СВЦЭМ!$F$33:$F$776,СВЦЭМ!$A$33:$A$776,$A201,СВЦЭМ!$B$33:$B$776,P$190)+'СЕТ СН'!$F$12</f>
        <v>159.61288999000001</v>
      </c>
      <c r="Q201" s="36">
        <f>SUMIFS(СВЦЭМ!$F$33:$F$776,СВЦЭМ!$A$33:$A$776,$A201,СВЦЭМ!$B$33:$B$776,Q$190)+'СЕТ СН'!$F$12</f>
        <v>159.96130864</v>
      </c>
      <c r="R201" s="36">
        <f>SUMIFS(СВЦЭМ!$F$33:$F$776,СВЦЭМ!$A$33:$A$776,$A201,СВЦЭМ!$B$33:$B$776,R$190)+'СЕТ СН'!$F$12</f>
        <v>164.14522575000001</v>
      </c>
      <c r="S201" s="36">
        <f>SUMIFS(СВЦЭМ!$F$33:$F$776,СВЦЭМ!$A$33:$A$776,$A201,СВЦЭМ!$B$33:$B$776,S$190)+'СЕТ СН'!$F$12</f>
        <v>160.22923012000001</v>
      </c>
      <c r="T201" s="36">
        <f>SUMIFS(СВЦЭМ!$F$33:$F$776,СВЦЭМ!$A$33:$A$776,$A201,СВЦЭМ!$B$33:$B$776,T$190)+'СЕТ СН'!$F$12</f>
        <v>154.19771420999999</v>
      </c>
      <c r="U201" s="36">
        <f>SUMIFS(СВЦЭМ!$F$33:$F$776,СВЦЭМ!$A$33:$A$776,$A201,СВЦЭМ!$B$33:$B$776,U$190)+'СЕТ СН'!$F$12</f>
        <v>154.48906195000001</v>
      </c>
      <c r="V201" s="36">
        <f>SUMIFS(СВЦЭМ!$F$33:$F$776,СВЦЭМ!$A$33:$A$776,$A201,СВЦЭМ!$B$33:$B$776,V$190)+'СЕТ СН'!$F$12</f>
        <v>157.35220343</v>
      </c>
      <c r="W201" s="36">
        <f>SUMIFS(СВЦЭМ!$F$33:$F$776,СВЦЭМ!$A$33:$A$776,$A201,СВЦЭМ!$B$33:$B$776,W$190)+'СЕТ СН'!$F$12</f>
        <v>160.61728203000001</v>
      </c>
      <c r="X201" s="36">
        <f>SUMIFS(СВЦЭМ!$F$33:$F$776,СВЦЭМ!$A$33:$A$776,$A201,СВЦЭМ!$B$33:$B$776,X$190)+'СЕТ СН'!$F$12</f>
        <v>162.22896958000001</v>
      </c>
      <c r="Y201" s="36">
        <f>SUMIFS(СВЦЭМ!$F$33:$F$776,СВЦЭМ!$A$33:$A$776,$A201,СВЦЭМ!$B$33:$B$776,Y$190)+'СЕТ СН'!$F$12</f>
        <v>171.50598826000001</v>
      </c>
    </row>
    <row r="202" spans="1:25" ht="15.75" x14ac:dyDescent="0.2">
      <c r="A202" s="35">
        <f t="shared" si="5"/>
        <v>43477</v>
      </c>
      <c r="B202" s="36">
        <f>SUMIFS(СВЦЭМ!$F$33:$F$776,СВЦЭМ!$A$33:$A$776,$A202,СВЦЭМ!$B$33:$B$776,B$190)+'СЕТ СН'!$F$12</f>
        <v>183.84753406999999</v>
      </c>
      <c r="C202" s="36">
        <f>SUMIFS(СВЦЭМ!$F$33:$F$776,СВЦЭМ!$A$33:$A$776,$A202,СВЦЭМ!$B$33:$B$776,C$190)+'СЕТ СН'!$F$12</f>
        <v>187.4693681</v>
      </c>
      <c r="D202" s="36">
        <f>SUMIFS(СВЦЭМ!$F$33:$F$776,СВЦЭМ!$A$33:$A$776,$A202,СВЦЭМ!$B$33:$B$776,D$190)+'СЕТ СН'!$F$12</f>
        <v>191.29506222000001</v>
      </c>
      <c r="E202" s="36">
        <f>SUMIFS(СВЦЭМ!$F$33:$F$776,СВЦЭМ!$A$33:$A$776,$A202,СВЦЭМ!$B$33:$B$776,E$190)+'СЕТ СН'!$F$12</f>
        <v>193.31022279999999</v>
      </c>
      <c r="F202" s="36">
        <f>SUMIFS(СВЦЭМ!$F$33:$F$776,СВЦЭМ!$A$33:$A$776,$A202,СВЦЭМ!$B$33:$B$776,F$190)+'СЕТ СН'!$F$12</f>
        <v>192.96004662000001</v>
      </c>
      <c r="G202" s="36">
        <f>SUMIFS(СВЦЭМ!$F$33:$F$776,СВЦЭМ!$A$33:$A$776,$A202,СВЦЭМ!$B$33:$B$776,G$190)+'СЕТ СН'!$F$12</f>
        <v>192.87518575999999</v>
      </c>
      <c r="H202" s="36">
        <f>SUMIFS(СВЦЭМ!$F$33:$F$776,СВЦЭМ!$A$33:$A$776,$A202,СВЦЭМ!$B$33:$B$776,H$190)+'СЕТ СН'!$F$12</f>
        <v>188.50675039999999</v>
      </c>
      <c r="I202" s="36">
        <f>SUMIFS(СВЦЭМ!$F$33:$F$776,СВЦЭМ!$A$33:$A$776,$A202,СВЦЭМ!$B$33:$B$776,I$190)+'СЕТ СН'!$F$12</f>
        <v>175.39224963000001</v>
      </c>
      <c r="J202" s="36">
        <f>SUMIFS(СВЦЭМ!$F$33:$F$776,СВЦЭМ!$A$33:$A$776,$A202,СВЦЭМ!$B$33:$B$776,J$190)+'СЕТ СН'!$F$12</f>
        <v>163.39589452999999</v>
      </c>
      <c r="K202" s="36">
        <f>SUMIFS(СВЦЭМ!$F$33:$F$776,СВЦЭМ!$A$33:$A$776,$A202,СВЦЭМ!$B$33:$B$776,K$190)+'СЕТ СН'!$F$12</f>
        <v>157.92116687999999</v>
      </c>
      <c r="L202" s="36">
        <f>SUMIFS(СВЦЭМ!$F$33:$F$776,СВЦЭМ!$A$33:$A$776,$A202,СВЦЭМ!$B$33:$B$776,L$190)+'СЕТ СН'!$F$12</f>
        <v>153.90138747</v>
      </c>
      <c r="M202" s="36">
        <f>SUMIFS(СВЦЭМ!$F$33:$F$776,СВЦЭМ!$A$33:$A$776,$A202,СВЦЭМ!$B$33:$B$776,M$190)+'СЕТ СН'!$F$12</f>
        <v>154.88034235999999</v>
      </c>
      <c r="N202" s="36">
        <f>SUMIFS(СВЦЭМ!$F$33:$F$776,СВЦЭМ!$A$33:$A$776,$A202,СВЦЭМ!$B$33:$B$776,N$190)+'СЕТ СН'!$F$12</f>
        <v>158.28090473</v>
      </c>
      <c r="O202" s="36">
        <f>SUMIFS(СВЦЭМ!$F$33:$F$776,СВЦЭМ!$A$33:$A$776,$A202,СВЦЭМ!$B$33:$B$776,O$190)+'СЕТ СН'!$F$12</f>
        <v>159.73311863000001</v>
      </c>
      <c r="P202" s="36">
        <f>SUMIFS(СВЦЭМ!$F$33:$F$776,СВЦЭМ!$A$33:$A$776,$A202,СВЦЭМ!$B$33:$B$776,P$190)+'СЕТ СН'!$F$12</f>
        <v>162.95727305</v>
      </c>
      <c r="Q202" s="36">
        <f>SUMIFS(СВЦЭМ!$F$33:$F$776,СВЦЭМ!$A$33:$A$776,$A202,СВЦЭМ!$B$33:$B$776,Q$190)+'СЕТ СН'!$F$12</f>
        <v>165.36380184999999</v>
      </c>
      <c r="R202" s="36">
        <f>SUMIFS(СВЦЭМ!$F$33:$F$776,СВЦЭМ!$A$33:$A$776,$A202,СВЦЭМ!$B$33:$B$776,R$190)+'СЕТ СН'!$F$12</f>
        <v>163.75981250000001</v>
      </c>
      <c r="S202" s="36">
        <f>SUMIFS(СВЦЭМ!$F$33:$F$776,СВЦЭМ!$A$33:$A$776,$A202,СВЦЭМ!$B$33:$B$776,S$190)+'СЕТ СН'!$F$12</f>
        <v>156.72454260000001</v>
      </c>
      <c r="T202" s="36">
        <f>SUMIFS(СВЦЭМ!$F$33:$F$776,СВЦЭМ!$A$33:$A$776,$A202,СВЦЭМ!$B$33:$B$776,T$190)+'СЕТ СН'!$F$12</f>
        <v>151.08415402</v>
      </c>
      <c r="U202" s="36">
        <f>SUMIFS(СВЦЭМ!$F$33:$F$776,СВЦЭМ!$A$33:$A$776,$A202,СВЦЭМ!$B$33:$B$776,U$190)+'СЕТ СН'!$F$12</f>
        <v>151.30348749000001</v>
      </c>
      <c r="V202" s="36">
        <f>SUMIFS(СВЦЭМ!$F$33:$F$776,СВЦЭМ!$A$33:$A$776,$A202,СВЦЭМ!$B$33:$B$776,V$190)+'СЕТ СН'!$F$12</f>
        <v>155.35557942</v>
      </c>
      <c r="W202" s="36">
        <f>SUMIFS(СВЦЭМ!$F$33:$F$776,СВЦЭМ!$A$33:$A$776,$A202,СВЦЭМ!$B$33:$B$776,W$190)+'СЕТ СН'!$F$12</f>
        <v>159.09553632999999</v>
      </c>
      <c r="X202" s="36">
        <f>SUMIFS(СВЦЭМ!$F$33:$F$776,СВЦЭМ!$A$33:$A$776,$A202,СВЦЭМ!$B$33:$B$776,X$190)+'СЕТ СН'!$F$12</f>
        <v>160.49016595000001</v>
      </c>
      <c r="Y202" s="36">
        <f>SUMIFS(СВЦЭМ!$F$33:$F$776,СВЦЭМ!$A$33:$A$776,$A202,СВЦЭМ!$B$33:$B$776,Y$190)+'СЕТ СН'!$F$12</f>
        <v>171.29937143000001</v>
      </c>
    </row>
    <row r="203" spans="1:25" ht="15.75" x14ac:dyDescent="0.2">
      <c r="A203" s="35">
        <f t="shared" si="5"/>
        <v>43478</v>
      </c>
      <c r="B203" s="36">
        <f>SUMIFS(СВЦЭМ!$F$33:$F$776,СВЦЭМ!$A$33:$A$776,$A203,СВЦЭМ!$B$33:$B$776,B$190)+'СЕТ СН'!$F$12</f>
        <v>179.54511393999999</v>
      </c>
      <c r="C203" s="36">
        <f>SUMIFS(СВЦЭМ!$F$33:$F$776,СВЦЭМ!$A$33:$A$776,$A203,СВЦЭМ!$B$33:$B$776,C$190)+'СЕТ СН'!$F$12</f>
        <v>184.02670366999999</v>
      </c>
      <c r="D203" s="36">
        <f>SUMIFS(СВЦЭМ!$F$33:$F$776,СВЦЭМ!$A$33:$A$776,$A203,СВЦЭМ!$B$33:$B$776,D$190)+'СЕТ СН'!$F$12</f>
        <v>189.69015988999999</v>
      </c>
      <c r="E203" s="36">
        <f>SUMIFS(СВЦЭМ!$F$33:$F$776,СВЦЭМ!$A$33:$A$776,$A203,СВЦЭМ!$B$33:$B$776,E$190)+'СЕТ СН'!$F$12</f>
        <v>192.90914502999999</v>
      </c>
      <c r="F203" s="36">
        <f>SUMIFS(СВЦЭМ!$F$33:$F$776,СВЦЭМ!$A$33:$A$776,$A203,СВЦЭМ!$B$33:$B$776,F$190)+'СЕТ СН'!$F$12</f>
        <v>192.69331353000001</v>
      </c>
      <c r="G203" s="36">
        <f>SUMIFS(СВЦЭМ!$F$33:$F$776,СВЦЭМ!$A$33:$A$776,$A203,СВЦЭМ!$B$33:$B$776,G$190)+'СЕТ СН'!$F$12</f>
        <v>194.24788071</v>
      </c>
      <c r="H203" s="36">
        <f>SUMIFS(СВЦЭМ!$F$33:$F$776,СВЦЭМ!$A$33:$A$776,$A203,СВЦЭМ!$B$33:$B$776,H$190)+'СЕТ СН'!$F$12</f>
        <v>186.26315994000001</v>
      </c>
      <c r="I203" s="36">
        <f>SUMIFS(СВЦЭМ!$F$33:$F$776,СВЦЭМ!$A$33:$A$776,$A203,СВЦЭМ!$B$33:$B$776,I$190)+'СЕТ СН'!$F$12</f>
        <v>174.68791436999999</v>
      </c>
      <c r="J203" s="36">
        <f>SUMIFS(СВЦЭМ!$F$33:$F$776,СВЦЭМ!$A$33:$A$776,$A203,СВЦЭМ!$B$33:$B$776,J$190)+'СЕТ СН'!$F$12</f>
        <v>166.27896673999999</v>
      </c>
      <c r="K203" s="36">
        <f>SUMIFS(СВЦЭМ!$F$33:$F$776,СВЦЭМ!$A$33:$A$776,$A203,СВЦЭМ!$B$33:$B$776,K$190)+'СЕТ СН'!$F$12</f>
        <v>160.39899703</v>
      </c>
      <c r="L203" s="36">
        <f>SUMIFS(СВЦЭМ!$F$33:$F$776,СВЦЭМ!$A$33:$A$776,$A203,СВЦЭМ!$B$33:$B$776,L$190)+'СЕТ СН'!$F$12</f>
        <v>156.83125717999999</v>
      </c>
      <c r="M203" s="36">
        <f>SUMIFS(СВЦЭМ!$F$33:$F$776,СВЦЭМ!$A$33:$A$776,$A203,СВЦЭМ!$B$33:$B$776,M$190)+'СЕТ СН'!$F$12</f>
        <v>157.42053869</v>
      </c>
      <c r="N203" s="36">
        <f>SUMIFS(СВЦЭМ!$F$33:$F$776,СВЦЭМ!$A$33:$A$776,$A203,СВЦЭМ!$B$33:$B$776,N$190)+'СЕТ СН'!$F$12</f>
        <v>160.95572457</v>
      </c>
      <c r="O203" s="36">
        <f>SUMIFS(СВЦЭМ!$F$33:$F$776,СВЦЭМ!$A$33:$A$776,$A203,СВЦЭМ!$B$33:$B$776,O$190)+'СЕТ СН'!$F$12</f>
        <v>166.61325296000001</v>
      </c>
      <c r="P203" s="36">
        <f>SUMIFS(СВЦЭМ!$F$33:$F$776,СВЦЭМ!$A$33:$A$776,$A203,СВЦЭМ!$B$33:$B$776,P$190)+'СЕТ СН'!$F$12</f>
        <v>169.28044191000001</v>
      </c>
      <c r="Q203" s="36">
        <f>SUMIFS(СВЦЭМ!$F$33:$F$776,СВЦЭМ!$A$33:$A$776,$A203,СВЦЭМ!$B$33:$B$776,Q$190)+'СЕТ СН'!$F$12</f>
        <v>169.50975886000001</v>
      </c>
      <c r="R203" s="36">
        <f>SUMIFS(СВЦЭМ!$F$33:$F$776,СВЦЭМ!$A$33:$A$776,$A203,СВЦЭМ!$B$33:$B$776,R$190)+'СЕТ СН'!$F$12</f>
        <v>168.03383077000001</v>
      </c>
      <c r="S203" s="36">
        <f>SUMIFS(СВЦЭМ!$F$33:$F$776,СВЦЭМ!$A$33:$A$776,$A203,СВЦЭМ!$B$33:$B$776,S$190)+'СЕТ СН'!$F$12</f>
        <v>163.67499289</v>
      </c>
      <c r="T203" s="36">
        <f>SUMIFS(СВЦЭМ!$F$33:$F$776,СВЦЭМ!$A$33:$A$776,$A203,СВЦЭМ!$B$33:$B$776,T$190)+'СЕТ СН'!$F$12</f>
        <v>156.48505517999999</v>
      </c>
      <c r="U203" s="36">
        <f>SUMIFS(СВЦЭМ!$F$33:$F$776,СВЦЭМ!$A$33:$A$776,$A203,СВЦЭМ!$B$33:$B$776,U$190)+'СЕТ СН'!$F$12</f>
        <v>156.24171784000001</v>
      </c>
      <c r="V203" s="36">
        <f>SUMIFS(СВЦЭМ!$F$33:$F$776,СВЦЭМ!$A$33:$A$776,$A203,СВЦЭМ!$B$33:$B$776,V$190)+'СЕТ СН'!$F$12</f>
        <v>156.53820224</v>
      </c>
      <c r="W203" s="36">
        <f>SUMIFS(СВЦЭМ!$F$33:$F$776,СВЦЭМ!$A$33:$A$776,$A203,СВЦЭМ!$B$33:$B$776,W$190)+'СЕТ СН'!$F$12</f>
        <v>158.50836769</v>
      </c>
      <c r="X203" s="36">
        <f>SUMIFS(СВЦЭМ!$F$33:$F$776,СВЦЭМ!$A$33:$A$776,$A203,СВЦЭМ!$B$33:$B$776,X$190)+'СЕТ СН'!$F$12</f>
        <v>160.91056057</v>
      </c>
      <c r="Y203" s="36">
        <f>SUMIFS(СВЦЭМ!$F$33:$F$776,СВЦЭМ!$A$33:$A$776,$A203,СВЦЭМ!$B$33:$B$776,Y$190)+'СЕТ СН'!$F$12</f>
        <v>170.01505675999999</v>
      </c>
    </row>
    <row r="204" spans="1:25" ht="15.75" x14ac:dyDescent="0.2">
      <c r="A204" s="35">
        <f t="shared" si="5"/>
        <v>43479</v>
      </c>
      <c r="B204" s="36">
        <f>SUMIFS(СВЦЭМ!$F$33:$F$776,СВЦЭМ!$A$33:$A$776,$A204,СВЦЭМ!$B$33:$B$776,B$190)+'СЕТ СН'!$F$12</f>
        <v>184.78928607</v>
      </c>
      <c r="C204" s="36">
        <f>SUMIFS(СВЦЭМ!$F$33:$F$776,СВЦЭМ!$A$33:$A$776,$A204,СВЦЭМ!$B$33:$B$776,C$190)+'СЕТ СН'!$F$12</f>
        <v>190.01993929</v>
      </c>
      <c r="D204" s="36">
        <f>SUMIFS(СВЦЭМ!$F$33:$F$776,СВЦЭМ!$A$33:$A$776,$A204,СВЦЭМ!$B$33:$B$776,D$190)+'СЕТ СН'!$F$12</f>
        <v>193.40303431999999</v>
      </c>
      <c r="E204" s="36">
        <f>SUMIFS(СВЦЭМ!$F$33:$F$776,СВЦЭМ!$A$33:$A$776,$A204,СВЦЭМ!$B$33:$B$776,E$190)+'СЕТ СН'!$F$12</f>
        <v>194.02901513</v>
      </c>
      <c r="F204" s="36">
        <f>SUMIFS(СВЦЭМ!$F$33:$F$776,СВЦЭМ!$A$33:$A$776,$A204,СВЦЭМ!$B$33:$B$776,F$190)+'СЕТ СН'!$F$12</f>
        <v>193.98528582</v>
      </c>
      <c r="G204" s="36">
        <f>SUMIFS(СВЦЭМ!$F$33:$F$776,СВЦЭМ!$A$33:$A$776,$A204,СВЦЭМ!$B$33:$B$776,G$190)+'СЕТ СН'!$F$12</f>
        <v>192.13020734</v>
      </c>
      <c r="H204" s="36">
        <f>SUMIFS(СВЦЭМ!$F$33:$F$776,СВЦЭМ!$A$33:$A$776,$A204,СВЦЭМ!$B$33:$B$776,H$190)+'СЕТ СН'!$F$12</f>
        <v>185.27299643000001</v>
      </c>
      <c r="I204" s="36">
        <f>SUMIFS(СВЦЭМ!$F$33:$F$776,СВЦЭМ!$A$33:$A$776,$A204,СВЦЭМ!$B$33:$B$776,I$190)+'СЕТ СН'!$F$12</f>
        <v>172.23619758999999</v>
      </c>
      <c r="J204" s="36">
        <f>SUMIFS(СВЦЭМ!$F$33:$F$776,СВЦЭМ!$A$33:$A$776,$A204,СВЦЭМ!$B$33:$B$776,J$190)+'СЕТ СН'!$F$12</f>
        <v>165.56011579</v>
      </c>
      <c r="K204" s="36">
        <f>SUMIFS(СВЦЭМ!$F$33:$F$776,СВЦЭМ!$A$33:$A$776,$A204,СВЦЭМ!$B$33:$B$776,K$190)+'СЕТ СН'!$F$12</f>
        <v>160.56787914</v>
      </c>
      <c r="L204" s="36">
        <f>SUMIFS(СВЦЭМ!$F$33:$F$776,СВЦЭМ!$A$33:$A$776,$A204,СВЦЭМ!$B$33:$B$776,L$190)+'СЕТ СН'!$F$12</f>
        <v>159.05383731000001</v>
      </c>
      <c r="M204" s="36">
        <f>SUMIFS(СВЦЭМ!$F$33:$F$776,СВЦЭМ!$A$33:$A$776,$A204,СВЦЭМ!$B$33:$B$776,M$190)+'СЕТ СН'!$F$12</f>
        <v>160.89464379</v>
      </c>
      <c r="N204" s="36">
        <f>SUMIFS(СВЦЭМ!$F$33:$F$776,СВЦЭМ!$A$33:$A$776,$A204,СВЦЭМ!$B$33:$B$776,N$190)+'СЕТ СН'!$F$12</f>
        <v>163.23425986999999</v>
      </c>
      <c r="O204" s="36">
        <f>SUMIFS(СВЦЭМ!$F$33:$F$776,СВЦЭМ!$A$33:$A$776,$A204,СВЦЭМ!$B$33:$B$776,O$190)+'СЕТ СН'!$F$12</f>
        <v>164.11247284999999</v>
      </c>
      <c r="P204" s="36">
        <f>SUMIFS(СВЦЭМ!$F$33:$F$776,СВЦЭМ!$A$33:$A$776,$A204,СВЦЭМ!$B$33:$B$776,P$190)+'СЕТ СН'!$F$12</f>
        <v>165.34080398</v>
      </c>
      <c r="Q204" s="36">
        <f>SUMIFS(СВЦЭМ!$F$33:$F$776,СВЦЭМ!$A$33:$A$776,$A204,СВЦЭМ!$B$33:$B$776,Q$190)+'СЕТ СН'!$F$12</f>
        <v>166.82386636999999</v>
      </c>
      <c r="R204" s="36">
        <f>SUMIFS(СВЦЭМ!$F$33:$F$776,СВЦЭМ!$A$33:$A$776,$A204,СВЦЭМ!$B$33:$B$776,R$190)+'СЕТ СН'!$F$12</f>
        <v>166.56711863999999</v>
      </c>
      <c r="S204" s="36">
        <f>SUMIFS(СВЦЭМ!$F$33:$F$776,СВЦЭМ!$A$33:$A$776,$A204,СВЦЭМ!$B$33:$B$776,S$190)+'СЕТ СН'!$F$12</f>
        <v>163.80770419999999</v>
      </c>
      <c r="T204" s="36">
        <f>SUMIFS(СВЦЭМ!$F$33:$F$776,СВЦЭМ!$A$33:$A$776,$A204,СВЦЭМ!$B$33:$B$776,T$190)+'СЕТ СН'!$F$12</f>
        <v>158.85744695</v>
      </c>
      <c r="U204" s="36">
        <f>SUMIFS(СВЦЭМ!$F$33:$F$776,СВЦЭМ!$A$33:$A$776,$A204,СВЦЭМ!$B$33:$B$776,U$190)+'СЕТ СН'!$F$12</f>
        <v>158.93963325999999</v>
      </c>
      <c r="V204" s="36">
        <f>SUMIFS(СВЦЭМ!$F$33:$F$776,СВЦЭМ!$A$33:$A$776,$A204,СВЦЭМ!$B$33:$B$776,V$190)+'СЕТ СН'!$F$12</f>
        <v>161.69221031000001</v>
      </c>
      <c r="W204" s="36">
        <f>SUMIFS(СВЦЭМ!$F$33:$F$776,СВЦЭМ!$A$33:$A$776,$A204,СВЦЭМ!$B$33:$B$776,W$190)+'СЕТ СН'!$F$12</f>
        <v>164.39902634000001</v>
      </c>
      <c r="X204" s="36">
        <f>SUMIFS(СВЦЭМ!$F$33:$F$776,СВЦЭМ!$A$33:$A$776,$A204,СВЦЭМ!$B$33:$B$776,X$190)+'СЕТ СН'!$F$12</f>
        <v>164.68026983999999</v>
      </c>
      <c r="Y204" s="36">
        <f>SUMIFS(СВЦЭМ!$F$33:$F$776,СВЦЭМ!$A$33:$A$776,$A204,СВЦЭМ!$B$33:$B$776,Y$190)+'СЕТ СН'!$F$12</f>
        <v>173.47471912</v>
      </c>
    </row>
    <row r="205" spans="1:25" ht="15.75" x14ac:dyDescent="0.2">
      <c r="A205" s="35">
        <f t="shared" si="5"/>
        <v>43480</v>
      </c>
      <c r="B205" s="36">
        <f>SUMIFS(СВЦЭМ!$F$33:$F$776,СВЦЭМ!$A$33:$A$776,$A205,СВЦЭМ!$B$33:$B$776,B$190)+'СЕТ СН'!$F$12</f>
        <v>187.50039901</v>
      </c>
      <c r="C205" s="36">
        <f>SUMIFS(СВЦЭМ!$F$33:$F$776,СВЦЭМ!$A$33:$A$776,$A205,СВЦЭМ!$B$33:$B$776,C$190)+'СЕТ СН'!$F$12</f>
        <v>193.12738503</v>
      </c>
      <c r="D205" s="36">
        <f>SUMIFS(СВЦЭМ!$F$33:$F$776,СВЦЭМ!$A$33:$A$776,$A205,СВЦЭМ!$B$33:$B$776,D$190)+'СЕТ СН'!$F$12</f>
        <v>195.47954454000001</v>
      </c>
      <c r="E205" s="36">
        <f>SUMIFS(СВЦЭМ!$F$33:$F$776,СВЦЭМ!$A$33:$A$776,$A205,СВЦЭМ!$B$33:$B$776,E$190)+'СЕТ СН'!$F$12</f>
        <v>195.59639300000001</v>
      </c>
      <c r="F205" s="36">
        <f>SUMIFS(СВЦЭМ!$F$33:$F$776,СВЦЭМ!$A$33:$A$776,$A205,СВЦЭМ!$B$33:$B$776,F$190)+'СЕТ СН'!$F$12</f>
        <v>195.59990576999999</v>
      </c>
      <c r="G205" s="36">
        <f>SUMIFS(СВЦЭМ!$F$33:$F$776,СВЦЭМ!$A$33:$A$776,$A205,СВЦЭМ!$B$33:$B$776,G$190)+'СЕТ СН'!$F$12</f>
        <v>192.23568012999999</v>
      </c>
      <c r="H205" s="36">
        <f>SUMIFS(СВЦЭМ!$F$33:$F$776,СВЦЭМ!$A$33:$A$776,$A205,СВЦЭМ!$B$33:$B$776,H$190)+'СЕТ СН'!$F$12</f>
        <v>184.96455584</v>
      </c>
      <c r="I205" s="36">
        <f>SUMIFS(СВЦЭМ!$F$33:$F$776,СВЦЭМ!$A$33:$A$776,$A205,СВЦЭМ!$B$33:$B$776,I$190)+'СЕТ СН'!$F$12</f>
        <v>172.01656091999999</v>
      </c>
      <c r="J205" s="36">
        <f>SUMIFS(СВЦЭМ!$F$33:$F$776,СВЦЭМ!$A$33:$A$776,$A205,СВЦЭМ!$B$33:$B$776,J$190)+'СЕТ СН'!$F$12</f>
        <v>163.33726523999999</v>
      </c>
      <c r="K205" s="36">
        <f>SUMIFS(СВЦЭМ!$F$33:$F$776,СВЦЭМ!$A$33:$A$776,$A205,СВЦЭМ!$B$33:$B$776,K$190)+'СЕТ СН'!$F$12</f>
        <v>161.03303192999999</v>
      </c>
      <c r="L205" s="36">
        <f>SUMIFS(СВЦЭМ!$F$33:$F$776,СВЦЭМ!$A$33:$A$776,$A205,СВЦЭМ!$B$33:$B$776,L$190)+'СЕТ СН'!$F$12</f>
        <v>160.70642655</v>
      </c>
      <c r="M205" s="36">
        <f>SUMIFS(СВЦЭМ!$F$33:$F$776,СВЦЭМ!$A$33:$A$776,$A205,СВЦЭМ!$B$33:$B$776,M$190)+'СЕТ СН'!$F$12</f>
        <v>162.25995497</v>
      </c>
      <c r="N205" s="36">
        <f>SUMIFS(СВЦЭМ!$F$33:$F$776,СВЦЭМ!$A$33:$A$776,$A205,СВЦЭМ!$B$33:$B$776,N$190)+'СЕТ СН'!$F$12</f>
        <v>164.65905013</v>
      </c>
      <c r="O205" s="36">
        <f>SUMIFS(СВЦЭМ!$F$33:$F$776,СВЦЭМ!$A$33:$A$776,$A205,СВЦЭМ!$B$33:$B$776,O$190)+'СЕТ СН'!$F$12</f>
        <v>164.37974048999999</v>
      </c>
      <c r="P205" s="36">
        <f>SUMIFS(СВЦЭМ!$F$33:$F$776,СВЦЭМ!$A$33:$A$776,$A205,СВЦЭМ!$B$33:$B$776,P$190)+'СЕТ СН'!$F$12</f>
        <v>166.02421795999999</v>
      </c>
      <c r="Q205" s="36">
        <f>SUMIFS(СВЦЭМ!$F$33:$F$776,СВЦЭМ!$A$33:$A$776,$A205,СВЦЭМ!$B$33:$B$776,Q$190)+'СЕТ СН'!$F$12</f>
        <v>167.59804158</v>
      </c>
      <c r="R205" s="36">
        <f>SUMIFS(СВЦЭМ!$F$33:$F$776,СВЦЭМ!$A$33:$A$776,$A205,СВЦЭМ!$B$33:$B$776,R$190)+'СЕТ СН'!$F$12</f>
        <v>168.87198932000001</v>
      </c>
      <c r="S205" s="36">
        <f>SUMIFS(СВЦЭМ!$F$33:$F$776,СВЦЭМ!$A$33:$A$776,$A205,СВЦЭМ!$B$33:$B$776,S$190)+'СЕТ СН'!$F$12</f>
        <v>165.13211519000001</v>
      </c>
      <c r="T205" s="36">
        <f>SUMIFS(СВЦЭМ!$F$33:$F$776,СВЦЭМ!$A$33:$A$776,$A205,СВЦЭМ!$B$33:$B$776,T$190)+'СЕТ СН'!$F$12</f>
        <v>159.9118478</v>
      </c>
      <c r="U205" s="36">
        <f>SUMIFS(СВЦЭМ!$F$33:$F$776,СВЦЭМ!$A$33:$A$776,$A205,СВЦЭМ!$B$33:$B$776,U$190)+'СЕТ СН'!$F$12</f>
        <v>160.88358636999999</v>
      </c>
      <c r="V205" s="36">
        <f>SUMIFS(СВЦЭМ!$F$33:$F$776,СВЦЭМ!$A$33:$A$776,$A205,СВЦЭМ!$B$33:$B$776,V$190)+'СЕТ СН'!$F$12</f>
        <v>163.600131</v>
      </c>
      <c r="W205" s="36">
        <f>SUMIFS(СВЦЭМ!$F$33:$F$776,СВЦЭМ!$A$33:$A$776,$A205,СВЦЭМ!$B$33:$B$776,W$190)+'СЕТ СН'!$F$12</f>
        <v>167.26272273000001</v>
      </c>
      <c r="X205" s="36">
        <f>SUMIFS(СВЦЭМ!$F$33:$F$776,СВЦЭМ!$A$33:$A$776,$A205,СВЦЭМ!$B$33:$B$776,X$190)+'СЕТ СН'!$F$12</f>
        <v>168.21078556000001</v>
      </c>
      <c r="Y205" s="36">
        <f>SUMIFS(СВЦЭМ!$F$33:$F$776,СВЦЭМ!$A$33:$A$776,$A205,СВЦЭМ!$B$33:$B$776,Y$190)+'СЕТ СН'!$F$12</f>
        <v>175.33966217</v>
      </c>
    </row>
    <row r="206" spans="1:25" ht="15.75" x14ac:dyDescent="0.2">
      <c r="A206" s="35">
        <f t="shared" si="5"/>
        <v>43481</v>
      </c>
      <c r="B206" s="36">
        <f>SUMIFS(СВЦЭМ!$F$33:$F$776,СВЦЭМ!$A$33:$A$776,$A206,СВЦЭМ!$B$33:$B$776,B$190)+'СЕТ СН'!$F$12</f>
        <v>188.39028729</v>
      </c>
      <c r="C206" s="36">
        <f>SUMIFS(СВЦЭМ!$F$33:$F$776,СВЦЭМ!$A$33:$A$776,$A206,СВЦЭМ!$B$33:$B$776,C$190)+'СЕТ СН'!$F$12</f>
        <v>192.94708535000001</v>
      </c>
      <c r="D206" s="36">
        <f>SUMIFS(СВЦЭМ!$F$33:$F$776,СВЦЭМ!$A$33:$A$776,$A206,СВЦЭМ!$B$33:$B$776,D$190)+'СЕТ СН'!$F$12</f>
        <v>195.15522182999999</v>
      </c>
      <c r="E206" s="36">
        <f>SUMIFS(СВЦЭМ!$F$33:$F$776,СВЦЭМ!$A$33:$A$776,$A206,СВЦЭМ!$B$33:$B$776,E$190)+'СЕТ СН'!$F$12</f>
        <v>197.23000905000001</v>
      </c>
      <c r="F206" s="36">
        <f>SUMIFS(СВЦЭМ!$F$33:$F$776,СВЦЭМ!$A$33:$A$776,$A206,СВЦЭМ!$B$33:$B$776,F$190)+'СЕТ СН'!$F$12</f>
        <v>195.77626774000001</v>
      </c>
      <c r="G206" s="36">
        <f>SUMIFS(СВЦЭМ!$F$33:$F$776,СВЦЭМ!$A$33:$A$776,$A206,СВЦЭМ!$B$33:$B$776,G$190)+'СЕТ СН'!$F$12</f>
        <v>191.50626865999999</v>
      </c>
      <c r="H206" s="36">
        <f>SUMIFS(СВЦЭМ!$F$33:$F$776,СВЦЭМ!$A$33:$A$776,$A206,СВЦЭМ!$B$33:$B$776,H$190)+'СЕТ СН'!$F$12</f>
        <v>183.26617496</v>
      </c>
      <c r="I206" s="36">
        <f>SUMIFS(СВЦЭМ!$F$33:$F$776,СВЦЭМ!$A$33:$A$776,$A206,СВЦЭМ!$B$33:$B$776,I$190)+'СЕТ СН'!$F$12</f>
        <v>167.97780154</v>
      </c>
      <c r="J206" s="36">
        <f>SUMIFS(СВЦЭМ!$F$33:$F$776,СВЦЭМ!$A$33:$A$776,$A206,СВЦЭМ!$B$33:$B$776,J$190)+'СЕТ СН'!$F$12</f>
        <v>163.61081111999999</v>
      </c>
      <c r="K206" s="36">
        <f>SUMIFS(СВЦЭМ!$F$33:$F$776,СВЦЭМ!$A$33:$A$776,$A206,СВЦЭМ!$B$33:$B$776,K$190)+'СЕТ СН'!$F$12</f>
        <v>161.82929304999999</v>
      </c>
      <c r="L206" s="36">
        <f>SUMIFS(СВЦЭМ!$F$33:$F$776,СВЦЭМ!$A$33:$A$776,$A206,СВЦЭМ!$B$33:$B$776,L$190)+'СЕТ СН'!$F$12</f>
        <v>161.20476894999999</v>
      </c>
      <c r="M206" s="36">
        <f>SUMIFS(СВЦЭМ!$F$33:$F$776,СВЦЭМ!$A$33:$A$776,$A206,СВЦЭМ!$B$33:$B$776,M$190)+'СЕТ СН'!$F$12</f>
        <v>162.35550642999999</v>
      </c>
      <c r="N206" s="36">
        <f>SUMIFS(СВЦЭМ!$F$33:$F$776,СВЦЭМ!$A$33:$A$776,$A206,СВЦЭМ!$B$33:$B$776,N$190)+'СЕТ СН'!$F$12</f>
        <v>165.41809086000001</v>
      </c>
      <c r="O206" s="36">
        <f>SUMIFS(СВЦЭМ!$F$33:$F$776,СВЦЭМ!$A$33:$A$776,$A206,СВЦЭМ!$B$33:$B$776,O$190)+'СЕТ СН'!$F$12</f>
        <v>164.31983332999999</v>
      </c>
      <c r="P206" s="36">
        <f>SUMIFS(СВЦЭМ!$F$33:$F$776,СВЦЭМ!$A$33:$A$776,$A206,СВЦЭМ!$B$33:$B$776,P$190)+'СЕТ СН'!$F$12</f>
        <v>165.72554282999999</v>
      </c>
      <c r="Q206" s="36">
        <f>SUMIFS(СВЦЭМ!$F$33:$F$776,СВЦЭМ!$A$33:$A$776,$A206,СВЦЭМ!$B$33:$B$776,Q$190)+'СЕТ СН'!$F$12</f>
        <v>166.07428382000001</v>
      </c>
      <c r="R206" s="36">
        <f>SUMIFS(СВЦЭМ!$F$33:$F$776,СВЦЭМ!$A$33:$A$776,$A206,СВЦЭМ!$B$33:$B$776,R$190)+'СЕТ СН'!$F$12</f>
        <v>166.79521492999999</v>
      </c>
      <c r="S206" s="36">
        <f>SUMIFS(СВЦЭМ!$F$33:$F$776,СВЦЭМ!$A$33:$A$776,$A206,СВЦЭМ!$B$33:$B$776,S$190)+'СЕТ СН'!$F$12</f>
        <v>164.53090897000001</v>
      </c>
      <c r="T206" s="36">
        <f>SUMIFS(СВЦЭМ!$F$33:$F$776,СВЦЭМ!$A$33:$A$776,$A206,СВЦЭМ!$B$33:$B$776,T$190)+'СЕТ СН'!$F$12</f>
        <v>162.93453768000001</v>
      </c>
      <c r="U206" s="36">
        <f>SUMIFS(СВЦЭМ!$F$33:$F$776,СВЦЭМ!$A$33:$A$776,$A206,СВЦЭМ!$B$33:$B$776,U$190)+'СЕТ СН'!$F$12</f>
        <v>163.28223087000001</v>
      </c>
      <c r="V206" s="36">
        <f>SUMIFS(СВЦЭМ!$F$33:$F$776,СВЦЭМ!$A$33:$A$776,$A206,СВЦЭМ!$B$33:$B$776,V$190)+'СЕТ СН'!$F$12</f>
        <v>166.18954374</v>
      </c>
      <c r="W206" s="36">
        <f>SUMIFS(СВЦЭМ!$F$33:$F$776,СВЦЭМ!$A$33:$A$776,$A206,СВЦЭМ!$B$33:$B$776,W$190)+'СЕТ СН'!$F$12</f>
        <v>169.73415215</v>
      </c>
      <c r="X206" s="36">
        <f>SUMIFS(СВЦЭМ!$F$33:$F$776,СВЦЭМ!$A$33:$A$776,$A206,СВЦЭМ!$B$33:$B$776,X$190)+'СЕТ СН'!$F$12</f>
        <v>170.57620272</v>
      </c>
      <c r="Y206" s="36">
        <f>SUMIFS(СВЦЭМ!$F$33:$F$776,СВЦЭМ!$A$33:$A$776,$A206,СВЦЭМ!$B$33:$B$776,Y$190)+'СЕТ СН'!$F$12</f>
        <v>178.89226259</v>
      </c>
    </row>
    <row r="207" spans="1:25" ht="15.75" x14ac:dyDescent="0.2">
      <c r="A207" s="35">
        <f t="shared" si="5"/>
        <v>43482</v>
      </c>
      <c r="B207" s="36">
        <f>SUMIFS(СВЦЭМ!$F$33:$F$776,СВЦЭМ!$A$33:$A$776,$A207,СВЦЭМ!$B$33:$B$776,B$190)+'СЕТ СН'!$F$12</f>
        <v>183.45120338999999</v>
      </c>
      <c r="C207" s="36">
        <f>SUMIFS(СВЦЭМ!$F$33:$F$776,СВЦЭМ!$A$33:$A$776,$A207,СВЦЭМ!$B$33:$B$776,C$190)+'СЕТ СН'!$F$12</f>
        <v>189.30235658000001</v>
      </c>
      <c r="D207" s="36">
        <f>SUMIFS(СВЦЭМ!$F$33:$F$776,СВЦЭМ!$A$33:$A$776,$A207,СВЦЭМ!$B$33:$B$776,D$190)+'СЕТ СН'!$F$12</f>
        <v>192.06788144000001</v>
      </c>
      <c r="E207" s="36">
        <f>SUMIFS(СВЦЭМ!$F$33:$F$776,СВЦЭМ!$A$33:$A$776,$A207,СВЦЭМ!$B$33:$B$776,E$190)+'СЕТ СН'!$F$12</f>
        <v>192.4159765</v>
      </c>
      <c r="F207" s="36">
        <f>SUMIFS(СВЦЭМ!$F$33:$F$776,СВЦЭМ!$A$33:$A$776,$A207,СВЦЭМ!$B$33:$B$776,F$190)+'СЕТ СН'!$F$12</f>
        <v>191.12364836</v>
      </c>
      <c r="G207" s="36">
        <f>SUMIFS(СВЦЭМ!$F$33:$F$776,СВЦЭМ!$A$33:$A$776,$A207,СВЦЭМ!$B$33:$B$776,G$190)+'СЕТ СН'!$F$12</f>
        <v>185.74895090000001</v>
      </c>
      <c r="H207" s="36">
        <f>SUMIFS(СВЦЭМ!$F$33:$F$776,СВЦЭМ!$A$33:$A$776,$A207,СВЦЭМ!$B$33:$B$776,H$190)+'СЕТ СН'!$F$12</f>
        <v>176.46029672</v>
      </c>
      <c r="I207" s="36">
        <f>SUMIFS(СВЦЭМ!$F$33:$F$776,СВЦЭМ!$A$33:$A$776,$A207,СВЦЭМ!$B$33:$B$776,I$190)+'СЕТ СН'!$F$12</f>
        <v>163.37695341</v>
      </c>
      <c r="J207" s="36">
        <f>SUMIFS(СВЦЭМ!$F$33:$F$776,СВЦЭМ!$A$33:$A$776,$A207,СВЦЭМ!$B$33:$B$776,J$190)+'СЕТ СН'!$F$12</f>
        <v>161.55672157000001</v>
      </c>
      <c r="K207" s="36">
        <f>SUMIFS(СВЦЭМ!$F$33:$F$776,СВЦЭМ!$A$33:$A$776,$A207,СВЦЭМ!$B$33:$B$776,K$190)+'СЕТ СН'!$F$12</f>
        <v>159.90964590999999</v>
      </c>
      <c r="L207" s="36">
        <f>SUMIFS(СВЦЭМ!$F$33:$F$776,СВЦЭМ!$A$33:$A$776,$A207,СВЦЭМ!$B$33:$B$776,L$190)+'СЕТ СН'!$F$12</f>
        <v>159.77469642</v>
      </c>
      <c r="M207" s="36">
        <f>SUMIFS(СВЦЭМ!$F$33:$F$776,СВЦЭМ!$A$33:$A$776,$A207,СВЦЭМ!$B$33:$B$776,M$190)+'СЕТ СН'!$F$12</f>
        <v>162.12483344</v>
      </c>
      <c r="N207" s="36">
        <f>SUMIFS(СВЦЭМ!$F$33:$F$776,СВЦЭМ!$A$33:$A$776,$A207,СВЦЭМ!$B$33:$B$776,N$190)+'СЕТ СН'!$F$12</f>
        <v>164.09748347999999</v>
      </c>
      <c r="O207" s="36">
        <f>SUMIFS(СВЦЭМ!$F$33:$F$776,СВЦЭМ!$A$33:$A$776,$A207,СВЦЭМ!$B$33:$B$776,O$190)+'СЕТ СН'!$F$12</f>
        <v>162.88728821999999</v>
      </c>
      <c r="P207" s="36">
        <f>SUMIFS(СВЦЭМ!$F$33:$F$776,СВЦЭМ!$A$33:$A$776,$A207,СВЦЭМ!$B$33:$B$776,P$190)+'СЕТ СН'!$F$12</f>
        <v>163.39144648999999</v>
      </c>
      <c r="Q207" s="36">
        <f>SUMIFS(СВЦЭМ!$F$33:$F$776,СВЦЭМ!$A$33:$A$776,$A207,СВЦЭМ!$B$33:$B$776,Q$190)+'СЕТ СН'!$F$12</f>
        <v>163.74863411000001</v>
      </c>
      <c r="R207" s="36">
        <f>SUMIFS(СВЦЭМ!$F$33:$F$776,СВЦЭМ!$A$33:$A$776,$A207,СВЦЭМ!$B$33:$B$776,R$190)+'СЕТ СН'!$F$12</f>
        <v>164.41120480000001</v>
      </c>
      <c r="S207" s="36">
        <f>SUMIFS(СВЦЭМ!$F$33:$F$776,СВЦЭМ!$A$33:$A$776,$A207,СВЦЭМ!$B$33:$B$776,S$190)+'СЕТ СН'!$F$12</f>
        <v>162.5251154</v>
      </c>
      <c r="T207" s="36">
        <f>SUMIFS(СВЦЭМ!$F$33:$F$776,СВЦЭМ!$A$33:$A$776,$A207,СВЦЭМ!$B$33:$B$776,T$190)+'СЕТ СН'!$F$12</f>
        <v>160.44357823999999</v>
      </c>
      <c r="U207" s="36">
        <f>SUMIFS(СВЦЭМ!$F$33:$F$776,СВЦЭМ!$A$33:$A$776,$A207,СВЦЭМ!$B$33:$B$776,U$190)+'СЕТ СН'!$F$12</f>
        <v>160.68209433000001</v>
      </c>
      <c r="V207" s="36">
        <f>SUMIFS(СВЦЭМ!$F$33:$F$776,СВЦЭМ!$A$33:$A$776,$A207,СВЦЭМ!$B$33:$B$776,V$190)+'СЕТ СН'!$F$12</f>
        <v>164.22152097</v>
      </c>
      <c r="W207" s="36">
        <f>SUMIFS(СВЦЭМ!$F$33:$F$776,СВЦЭМ!$A$33:$A$776,$A207,СВЦЭМ!$B$33:$B$776,W$190)+'СЕТ СН'!$F$12</f>
        <v>166.32705983</v>
      </c>
      <c r="X207" s="36">
        <f>SUMIFS(СВЦЭМ!$F$33:$F$776,СВЦЭМ!$A$33:$A$776,$A207,СВЦЭМ!$B$33:$B$776,X$190)+'СЕТ СН'!$F$12</f>
        <v>167.13862807999999</v>
      </c>
      <c r="Y207" s="36">
        <f>SUMIFS(СВЦЭМ!$F$33:$F$776,СВЦЭМ!$A$33:$A$776,$A207,СВЦЭМ!$B$33:$B$776,Y$190)+'СЕТ СН'!$F$12</f>
        <v>176.60746356000001</v>
      </c>
    </row>
    <row r="208" spans="1:25" ht="15.75" x14ac:dyDescent="0.2">
      <c r="A208" s="35">
        <f t="shared" si="5"/>
        <v>43483</v>
      </c>
      <c r="B208" s="36">
        <f>SUMIFS(СВЦЭМ!$F$33:$F$776,СВЦЭМ!$A$33:$A$776,$A208,СВЦЭМ!$B$33:$B$776,B$190)+'СЕТ СН'!$F$12</f>
        <v>181.96656186000001</v>
      </c>
      <c r="C208" s="36">
        <f>SUMIFS(СВЦЭМ!$F$33:$F$776,СВЦЭМ!$A$33:$A$776,$A208,СВЦЭМ!$B$33:$B$776,C$190)+'СЕТ СН'!$F$12</f>
        <v>186.08316417</v>
      </c>
      <c r="D208" s="36">
        <f>SUMIFS(СВЦЭМ!$F$33:$F$776,СВЦЭМ!$A$33:$A$776,$A208,СВЦЭМ!$B$33:$B$776,D$190)+'СЕТ СН'!$F$12</f>
        <v>189.71279258999999</v>
      </c>
      <c r="E208" s="36">
        <f>SUMIFS(СВЦЭМ!$F$33:$F$776,СВЦЭМ!$A$33:$A$776,$A208,СВЦЭМ!$B$33:$B$776,E$190)+'СЕТ СН'!$F$12</f>
        <v>189.57035923000001</v>
      </c>
      <c r="F208" s="36">
        <f>SUMIFS(СВЦЭМ!$F$33:$F$776,СВЦЭМ!$A$33:$A$776,$A208,СВЦЭМ!$B$33:$B$776,F$190)+'СЕТ СН'!$F$12</f>
        <v>188.58767083999999</v>
      </c>
      <c r="G208" s="36">
        <f>SUMIFS(СВЦЭМ!$F$33:$F$776,СВЦЭМ!$A$33:$A$776,$A208,СВЦЭМ!$B$33:$B$776,G$190)+'СЕТ СН'!$F$12</f>
        <v>185.56664051000001</v>
      </c>
      <c r="H208" s="36">
        <f>SUMIFS(СВЦЭМ!$F$33:$F$776,СВЦЭМ!$A$33:$A$776,$A208,СВЦЭМ!$B$33:$B$776,H$190)+'СЕТ СН'!$F$12</f>
        <v>179.8186944</v>
      </c>
      <c r="I208" s="36">
        <f>SUMIFS(СВЦЭМ!$F$33:$F$776,СВЦЭМ!$A$33:$A$776,$A208,СВЦЭМ!$B$33:$B$776,I$190)+'СЕТ СН'!$F$12</f>
        <v>168.44398430999999</v>
      </c>
      <c r="J208" s="36">
        <f>SUMIFS(СВЦЭМ!$F$33:$F$776,СВЦЭМ!$A$33:$A$776,$A208,СВЦЭМ!$B$33:$B$776,J$190)+'СЕТ СН'!$F$12</f>
        <v>160.04528313</v>
      </c>
      <c r="K208" s="36">
        <f>SUMIFS(СВЦЭМ!$F$33:$F$776,СВЦЭМ!$A$33:$A$776,$A208,СВЦЭМ!$B$33:$B$776,K$190)+'СЕТ СН'!$F$12</f>
        <v>159.81957894999999</v>
      </c>
      <c r="L208" s="36">
        <f>SUMIFS(СВЦЭМ!$F$33:$F$776,СВЦЭМ!$A$33:$A$776,$A208,СВЦЭМ!$B$33:$B$776,L$190)+'СЕТ СН'!$F$12</f>
        <v>159.49376301000001</v>
      </c>
      <c r="M208" s="36">
        <f>SUMIFS(СВЦЭМ!$F$33:$F$776,СВЦЭМ!$A$33:$A$776,$A208,СВЦЭМ!$B$33:$B$776,M$190)+'СЕТ СН'!$F$12</f>
        <v>161.8179289</v>
      </c>
      <c r="N208" s="36">
        <f>SUMIFS(СВЦЭМ!$F$33:$F$776,СВЦЭМ!$A$33:$A$776,$A208,СВЦЭМ!$B$33:$B$776,N$190)+'СЕТ СН'!$F$12</f>
        <v>165.6784309</v>
      </c>
      <c r="O208" s="36">
        <f>SUMIFS(СВЦЭМ!$F$33:$F$776,СВЦЭМ!$A$33:$A$776,$A208,СВЦЭМ!$B$33:$B$776,O$190)+'СЕТ СН'!$F$12</f>
        <v>165.37216608</v>
      </c>
      <c r="P208" s="36">
        <f>SUMIFS(СВЦЭМ!$F$33:$F$776,СВЦЭМ!$A$33:$A$776,$A208,СВЦЭМ!$B$33:$B$776,P$190)+'СЕТ СН'!$F$12</f>
        <v>166.58488405</v>
      </c>
      <c r="Q208" s="36">
        <f>SUMIFS(СВЦЭМ!$F$33:$F$776,СВЦЭМ!$A$33:$A$776,$A208,СВЦЭМ!$B$33:$B$776,Q$190)+'СЕТ СН'!$F$12</f>
        <v>167.07812676</v>
      </c>
      <c r="R208" s="36">
        <f>SUMIFS(СВЦЭМ!$F$33:$F$776,СВЦЭМ!$A$33:$A$776,$A208,СВЦЭМ!$B$33:$B$776,R$190)+'СЕТ СН'!$F$12</f>
        <v>167.59519605</v>
      </c>
      <c r="S208" s="36">
        <f>SUMIFS(СВЦЭМ!$F$33:$F$776,СВЦЭМ!$A$33:$A$776,$A208,СВЦЭМ!$B$33:$B$776,S$190)+'СЕТ СН'!$F$12</f>
        <v>168.21327216</v>
      </c>
      <c r="T208" s="36">
        <f>SUMIFS(СВЦЭМ!$F$33:$F$776,СВЦЭМ!$A$33:$A$776,$A208,СВЦЭМ!$B$33:$B$776,T$190)+'СЕТ СН'!$F$12</f>
        <v>166.15234346</v>
      </c>
      <c r="U208" s="36">
        <f>SUMIFS(СВЦЭМ!$F$33:$F$776,СВЦЭМ!$A$33:$A$776,$A208,СВЦЭМ!$B$33:$B$776,U$190)+'СЕТ СН'!$F$12</f>
        <v>167.04451301</v>
      </c>
      <c r="V208" s="36">
        <f>SUMIFS(СВЦЭМ!$F$33:$F$776,СВЦЭМ!$A$33:$A$776,$A208,СВЦЭМ!$B$33:$B$776,V$190)+'СЕТ СН'!$F$12</f>
        <v>170.78022693</v>
      </c>
      <c r="W208" s="36">
        <f>SUMIFS(СВЦЭМ!$F$33:$F$776,СВЦЭМ!$A$33:$A$776,$A208,СВЦЭМ!$B$33:$B$776,W$190)+'СЕТ СН'!$F$12</f>
        <v>173.42518616000001</v>
      </c>
      <c r="X208" s="36">
        <f>SUMIFS(СВЦЭМ!$F$33:$F$776,СВЦЭМ!$A$33:$A$776,$A208,СВЦЭМ!$B$33:$B$776,X$190)+'СЕТ СН'!$F$12</f>
        <v>172.27443091999999</v>
      </c>
      <c r="Y208" s="36">
        <f>SUMIFS(СВЦЭМ!$F$33:$F$776,СВЦЭМ!$A$33:$A$776,$A208,СВЦЭМ!$B$33:$B$776,Y$190)+'СЕТ СН'!$F$12</f>
        <v>178.06311890999999</v>
      </c>
    </row>
    <row r="209" spans="1:25" ht="15.75" x14ac:dyDescent="0.2">
      <c r="A209" s="35">
        <f t="shared" si="5"/>
        <v>43484</v>
      </c>
      <c r="B209" s="36">
        <f>SUMIFS(СВЦЭМ!$F$33:$F$776,СВЦЭМ!$A$33:$A$776,$A209,СВЦЭМ!$B$33:$B$776,B$190)+'СЕТ СН'!$F$12</f>
        <v>189.84458386</v>
      </c>
      <c r="C209" s="36">
        <f>SUMIFS(СВЦЭМ!$F$33:$F$776,СВЦЭМ!$A$33:$A$776,$A209,СВЦЭМ!$B$33:$B$776,C$190)+'СЕТ СН'!$F$12</f>
        <v>191.03346692</v>
      </c>
      <c r="D209" s="36">
        <f>SUMIFS(СВЦЭМ!$F$33:$F$776,СВЦЭМ!$A$33:$A$776,$A209,СВЦЭМ!$B$33:$B$776,D$190)+'СЕТ СН'!$F$12</f>
        <v>190.40458436</v>
      </c>
      <c r="E209" s="36">
        <f>SUMIFS(СВЦЭМ!$F$33:$F$776,СВЦЭМ!$A$33:$A$776,$A209,СВЦЭМ!$B$33:$B$776,E$190)+'СЕТ СН'!$F$12</f>
        <v>192.34238146000001</v>
      </c>
      <c r="F209" s="36">
        <f>SUMIFS(СВЦЭМ!$F$33:$F$776,СВЦЭМ!$A$33:$A$776,$A209,СВЦЭМ!$B$33:$B$776,F$190)+'СЕТ СН'!$F$12</f>
        <v>191.48131427000001</v>
      </c>
      <c r="G209" s="36">
        <f>SUMIFS(СВЦЭМ!$F$33:$F$776,СВЦЭМ!$A$33:$A$776,$A209,СВЦЭМ!$B$33:$B$776,G$190)+'СЕТ СН'!$F$12</f>
        <v>191.09679396000001</v>
      </c>
      <c r="H209" s="36">
        <f>SUMIFS(СВЦЭМ!$F$33:$F$776,СВЦЭМ!$A$33:$A$776,$A209,СВЦЭМ!$B$33:$B$776,H$190)+'СЕТ СН'!$F$12</f>
        <v>186.95471352000001</v>
      </c>
      <c r="I209" s="36">
        <f>SUMIFS(СВЦЭМ!$F$33:$F$776,СВЦЭМ!$A$33:$A$776,$A209,СВЦЭМ!$B$33:$B$776,I$190)+'СЕТ СН'!$F$12</f>
        <v>174.38852906</v>
      </c>
      <c r="J209" s="36">
        <f>SUMIFS(СВЦЭМ!$F$33:$F$776,СВЦЭМ!$A$33:$A$776,$A209,СВЦЭМ!$B$33:$B$776,J$190)+'СЕТ СН'!$F$12</f>
        <v>168.93880379000001</v>
      </c>
      <c r="K209" s="36">
        <f>SUMIFS(СВЦЭМ!$F$33:$F$776,СВЦЭМ!$A$33:$A$776,$A209,СВЦЭМ!$B$33:$B$776,K$190)+'СЕТ СН'!$F$12</f>
        <v>162.31804724</v>
      </c>
      <c r="L209" s="36">
        <f>SUMIFS(СВЦЭМ!$F$33:$F$776,СВЦЭМ!$A$33:$A$776,$A209,СВЦЭМ!$B$33:$B$776,L$190)+'СЕТ СН'!$F$12</f>
        <v>159.32243768000001</v>
      </c>
      <c r="M209" s="36">
        <f>SUMIFS(СВЦЭМ!$F$33:$F$776,СВЦЭМ!$A$33:$A$776,$A209,СВЦЭМ!$B$33:$B$776,M$190)+'СЕТ СН'!$F$12</f>
        <v>160.05814871999999</v>
      </c>
      <c r="N209" s="36">
        <f>SUMIFS(СВЦЭМ!$F$33:$F$776,СВЦЭМ!$A$33:$A$776,$A209,СВЦЭМ!$B$33:$B$776,N$190)+'СЕТ СН'!$F$12</f>
        <v>162.81759303000001</v>
      </c>
      <c r="O209" s="36">
        <f>SUMIFS(СВЦЭМ!$F$33:$F$776,СВЦЭМ!$A$33:$A$776,$A209,СВЦЭМ!$B$33:$B$776,O$190)+'СЕТ СН'!$F$12</f>
        <v>164.60190304</v>
      </c>
      <c r="P209" s="36">
        <f>SUMIFS(СВЦЭМ!$F$33:$F$776,СВЦЭМ!$A$33:$A$776,$A209,СВЦЭМ!$B$33:$B$776,P$190)+'СЕТ СН'!$F$12</f>
        <v>168.82578122000001</v>
      </c>
      <c r="Q209" s="36">
        <f>SUMIFS(СВЦЭМ!$F$33:$F$776,СВЦЭМ!$A$33:$A$776,$A209,СВЦЭМ!$B$33:$B$776,Q$190)+'СЕТ СН'!$F$12</f>
        <v>170.15669865000001</v>
      </c>
      <c r="R209" s="36">
        <f>SUMIFS(СВЦЭМ!$F$33:$F$776,СВЦЭМ!$A$33:$A$776,$A209,СВЦЭМ!$B$33:$B$776,R$190)+'СЕТ СН'!$F$12</f>
        <v>170.29850490000001</v>
      </c>
      <c r="S209" s="36">
        <f>SUMIFS(СВЦЭМ!$F$33:$F$776,СВЦЭМ!$A$33:$A$776,$A209,СВЦЭМ!$B$33:$B$776,S$190)+'СЕТ СН'!$F$12</f>
        <v>164.62816233000001</v>
      </c>
      <c r="T209" s="36">
        <f>SUMIFS(СВЦЭМ!$F$33:$F$776,СВЦЭМ!$A$33:$A$776,$A209,СВЦЭМ!$B$33:$B$776,T$190)+'СЕТ СН'!$F$12</f>
        <v>159.47146280000001</v>
      </c>
      <c r="U209" s="36">
        <f>SUMIFS(СВЦЭМ!$F$33:$F$776,СВЦЭМ!$A$33:$A$776,$A209,СВЦЭМ!$B$33:$B$776,U$190)+'СЕТ СН'!$F$12</f>
        <v>158.36953320999999</v>
      </c>
      <c r="V209" s="36">
        <f>SUMIFS(СВЦЭМ!$F$33:$F$776,СВЦЭМ!$A$33:$A$776,$A209,СВЦЭМ!$B$33:$B$776,V$190)+'СЕТ СН'!$F$12</f>
        <v>161.91391064999999</v>
      </c>
      <c r="W209" s="36">
        <f>SUMIFS(СВЦЭМ!$F$33:$F$776,СВЦЭМ!$A$33:$A$776,$A209,СВЦЭМ!$B$33:$B$776,W$190)+'СЕТ СН'!$F$12</f>
        <v>166.08750610000001</v>
      </c>
      <c r="X209" s="36">
        <f>SUMIFS(СВЦЭМ!$F$33:$F$776,СВЦЭМ!$A$33:$A$776,$A209,СВЦЭМ!$B$33:$B$776,X$190)+'СЕТ СН'!$F$12</f>
        <v>167.57057863</v>
      </c>
      <c r="Y209" s="36">
        <f>SUMIFS(СВЦЭМ!$F$33:$F$776,СВЦЭМ!$A$33:$A$776,$A209,СВЦЭМ!$B$33:$B$776,Y$190)+'СЕТ СН'!$F$12</f>
        <v>175.95644730999999</v>
      </c>
    </row>
    <row r="210" spans="1:25" ht="15.75" x14ac:dyDescent="0.2">
      <c r="A210" s="35">
        <f t="shared" si="5"/>
        <v>43485</v>
      </c>
      <c r="B210" s="36">
        <f>SUMIFS(СВЦЭМ!$F$33:$F$776,СВЦЭМ!$A$33:$A$776,$A210,СВЦЭМ!$B$33:$B$776,B$190)+'СЕТ СН'!$F$12</f>
        <v>186.78845249</v>
      </c>
      <c r="C210" s="36">
        <f>SUMIFS(СВЦЭМ!$F$33:$F$776,СВЦЭМ!$A$33:$A$776,$A210,СВЦЭМ!$B$33:$B$776,C$190)+'СЕТ СН'!$F$12</f>
        <v>190.61697529</v>
      </c>
      <c r="D210" s="36">
        <f>SUMIFS(СВЦЭМ!$F$33:$F$776,СВЦЭМ!$A$33:$A$776,$A210,СВЦЭМ!$B$33:$B$776,D$190)+'СЕТ СН'!$F$12</f>
        <v>196.04107966000001</v>
      </c>
      <c r="E210" s="36">
        <f>SUMIFS(СВЦЭМ!$F$33:$F$776,СВЦЭМ!$A$33:$A$776,$A210,СВЦЭМ!$B$33:$B$776,E$190)+'СЕТ СН'!$F$12</f>
        <v>199.3676543</v>
      </c>
      <c r="F210" s="36">
        <f>SUMIFS(СВЦЭМ!$F$33:$F$776,СВЦЭМ!$A$33:$A$776,$A210,СВЦЭМ!$B$33:$B$776,F$190)+'СЕТ СН'!$F$12</f>
        <v>197.54462828999999</v>
      </c>
      <c r="G210" s="36">
        <f>SUMIFS(СВЦЭМ!$F$33:$F$776,СВЦЭМ!$A$33:$A$776,$A210,СВЦЭМ!$B$33:$B$776,G$190)+'СЕТ СН'!$F$12</f>
        <v>194.42981681000001</v>
      </c>
      <c r="H210" s="36">
        <f>SUMIFS(СВЦЭМ!$F$33:$F$776,СВЦЭМ!$A$33:$A$776,$A210,СВЦЭМ!$B$33:$B$776,H$190)+'СЕТ СН'!$F$12</f>
        <v>190.80369182000001</v>
      </c>
      <c r="I210" s="36">
        <f>SUMIFS(СВЦЭМ!$F$33:$F$776,СВЦЭМ!$A$33:$A$776,$A210,СВЦЭМ!$B$33:$B$776,I$190)+'СЕТ СН'!$F$12</f>
        <v>179.28465369</v>
      </c>
      <c r="J210" s="36">
        <f>SUMIFS(СВЦЭМ!$F$33:$F$776,СВЦЭМ!$A$33:$A$776,$A210,СВЦЭМ!$B$33:$B$776,J$190)+'СЕТ СН'!$F$12</f>
        <v>170.43627989000001</v>
      </c>
      <c r="K210" s="36">
        <f>SUMIFS(СВЦЭМ!$F$33:$F$776,СВЦЭМ!$A$33:$A$776,$A210,СВЦЭМ!$B$33:$B$776,K$190)+'СЕТ СН'!$F$12</f>
        <v>164.47486413999999</v>
      </c>
      <c r="L210" s="36">
        <f>SUMIFS(СВЦЭМ!$F$33:$F$776,СВЦЭМ!$A$33:$A$776,$A210,СВЦЭМ!$B$33:$B$776,L$190)+'СЕТ СН'!$F$12</f>
        <v>160.42083782</v>
      </c>
      <c r="M210" s="36">
        <f>SUMIFS(СВЦЭМ!$F$33:$F$776,СВЦЭМ!$A$33:$A$776,$A210,СВЦЭМ!$B$33:$B$776,M$190)+'СЕТ СН'!$F$12</f>
        <v>160.97069174999999</v>
      </c>
      <c r="N210" s="36">
        <f>SUMIFS(СВЦЭМ!$F$33:$F$776,СВЦЭМ!$A$33:$A$776,$A210,СВЦЭМ!$B$33:$B$776,N$190)+'СЕТ СН'!$F$12</f>
        <v>165.44342703000001</v>
      </c>
      <c r="O210" s="36">
        <f>SUMIFS(СВЦЭМ!$F$33:$F$776,СВЦЭМ!$A$33:$A$776,$A210,СВЦЭМ!$B$33:$B$776,O$190)+'СЕТ СН'!$F$12</f>
        <v>169.93404522</v>
      </c>
      <c r="P210" s="36">
        <f>SUMIFS(СВЦЭМ!$F$33:$F$776,СВЦЭМ!$A$33:$A$776,$A210,СВЦЭМ!$B$33:$B$776,P$190)+'СЕТ СН'!$F$12</f>
        <v>174.03148092000001</v>
      </c>
      <c r="Q210" s="36">
        <f>SUMIFS(СВЦЭМ!$F$33:$F$776,СВЦЭМ!$A$33:$A$776,$A210,СВЦЭМ!$B$33:$B$776,Q$190)+'СЕТ СН'!$F$12</f>
        <v>172.43579188000001</v>
      </c>
      <c r="R210" s="36">
        <f>SUMIFS(СВЦЭМ!$F$33:$F$776,СВЦЭМ!$A$33:$A$776,$A210,СВЦЭМ!$B$33:$B$776,R$190)+'СЕТ СН'!$F$12</f>
        <v>170.86649374000001</v>
      </c>
      <c r="S210" s="36">
        <f>SUMIFS(СВЦЭМ!$F$33:$F$776,СВЦЭМ!$A$33:$A$776,$A210,СВЦЭМ!$B$33:$B$776,S$190)+'СЕТ СН'!$F$12</f>
        <v>165.42687083000001</v>
      </c>
      <c r="T210" s="36">
        <f>SUMIFS(СВЦЭМ!$F$33:$F$776,СВЦЭМ!$A$33:$A$776,$A210,СВЦЭМ!$B$33:$B$776,T$190)+'СЕТ СН'!$F$12</f>
        <v>158.89540735</v>
      </c>
      <c r="U210" s="36">
        <f>SUMIFS(СВЦЭМ!$F$33:$F$776,СВЦЭМ!$A$33:$A$776,$A210,СВЦЭМ!$B$33:$B$776,U$190)+'СЕТ СН'!$F$12</f>
        <v>158.08380921</v>
      </c>
      <c r="V210" s="36">
        <f>SUMIFS(СВЦЭМ!$F$33:$F$776,СВЦЭМ!$A$33:$A$776,$A210,СВЦЭМ!$B$33:$B$776,V$190)+'СЕТ СН'!$F$12</f>
        <v>160.51105226999999</v>
      </c>
      <c r="W210" s="36">
        <f>SUMIFS(СВЦЭМ!$F$33:$F$776,СВЦЭМ!$A$33:$A$776,$A210,СВЦЭМ!$B$33:$B$776,W$190)+'СЕТ СН'!$F$12</f>
        <v>162.78041604000001</v>
      </c>
      <c r="X210" s="36">
        <f>SUMIFS(СВЦЭМ!$F$33:$F$776,СВЦЭМ!$A$33:$A$776,$A210,СВЦЭМ!$B$33:$B$776,X$190)+'СЕТ СН'!$F$12</f>
        <v>166.01054606</v>
      </c>
      <c r="Y210" s="36">
        <f>SUMIFS(СВЦЭМ!$F$33:$F$776,СВЦЭМ!$A$33:$A$776,$A210,СВЦЭМ!$B$33:$B$776,Y$190)+'СЕТ СН'!$F$12</f>
        <v>177.07673116999999</v>
      </c>
    </row>
    <row r="211" spans="1:25" ht="15.75" x14ac:dyDescent="0.2">
      <c r="A211" s="35">
        <f t="shared" si="5"/>
        <v>43486</v>
      </c>
      <c r="B211" s="36">
        <f>SUMIFS(СВЦЭМ!$F$33:$F$776,СВЦЭМ!$A$33:$A$776,$A211,СВЦЭМ!$B$33:$B$776,B$190)+'СЕТ СН'!$F$12</f>
        <v>187.36184284999999</v>
      </c>
      <c r="C211" s="36">
        <f>SUMIFS(СВЦЭМ!$F$33:$F$776,СВЦЭМ!$A$33:$A$776,$A211,СВЦЭМ!$B$33:$B$776,C$190)+'СЕТ СН'!$F$12</f>
        <v>192.35837609000001</v>
      </c>
      <c r="D211" s="36">
        <f>SUMIFS(СВЦЭМ!$F$33:$F$776,СВЦЭМ!$A$33:$A$776,$A211,СВЦЭМ!$B$33:$B$776,D$190)+'СЕТ СН'!$F$12</f>
        <v>195.31611558</v>
      </c>
      <c r="E211" s="36">
        <f>SUMIFS(СВЦЭМ!$F$33:$F$776,СВЦЭМ!$A$33:$A$776,$A211,СВЦЭМ!$B$33:$B$776,E$190)+'СЕТ СН'!$F$12</f>
        <v>198.40546049</v>
      </c>
      <c r="F211" s="36">
        <f>SUMIFS(СВЦЭМ!$F$33:$F$776,СВЦЭМ!$A$33:$A$776,$A211,СВЦЭМ!$B$33:$B$776,F$190)+'СЕТ СН'!$F$12</f>
        <v>196.61154472999999</v>
      </c>
      <c r="G211" s="36">
        <f>SUMIFS(СВЦЭМ!$F$33:$F$776,СВЦЭМ!$A$33:$A$776,$A211,СВЦЭМ!$B$33:$B$776,G$190)+'СЕТ СН'!$F$12</f>
        <v>195.66386455</v>
      </c>
      <c r="H211" s="36">
        <f>SUMIFS(СВЦЭМ!$F$33:$F$776,СВЦЭМ!$A$33:$A$776,$A211,СВЦЭМ!$B$33:$B$776,H$190)+'СЕТ СН'!$F$12</f>
        <v>186.87849410999999</v>
      </c>
      <c r="I211" s="36">
        <f>SUMIFS(СВЦЭМ!$F$33:$F$776,СВЦЭМ!$A$33:$A$776,$A211,СВЦЭМ!$B$33:$B$776,I$190)+'СЕТ СН'!$F$12</f>
        <v>173.31316837</v>
      </c>
      <c r="J211" s="36">
        <f>SUMIFS(СВЦЭМ!$F$33:$F$776,СВЦЭМ!$A$33:$A$776,$A211,СВЦЭМ!$B$33:$B$776,J$190)+'СЕТ СН'!$F$12</f>
        <v>167.27125057999999</v>
      </c>
      <c r="K211" s="36">
        <f>SUMIFS(СВЦЭМ!$F$33:$F$776,СВЦЭМ!$A$33:$A$776,$A211,СВЦЭМ!$B$33:$B$776,K$190)+'СЕТ СН'!$F$12</f>
        <v>166.49858223999999</v>
      </c>
      <c r="L211" s="36">
        <f>SUMIFS(СВЦЭМ!$F$33:$F$776,СВЦЭМ!$A$33:$A$776,$A211,СВЦЭМ!$B$33:$B$776,L$190)+'СЕТ СН'!$F$12</f>
        <v>165.17453049</v>
      </c>
      <c r="M211" s="36">
        <f>SUMIFS(СВЦЭМ!$F$33:$F$776,СВЦЭМ!$A$33:$A$776,$A211,СВЦЭМ!$B$33:$B$776,M$190)+'СЕТ СН'!$F$12</f>
        <v>166.14276508</v>
      </c>
      <c r="N211" s="36">
        <f>SUMIFS(СВЦЭМ!$F$33:$F$776,СВЦЭМ!$A$33:$A$776,$A211,СВЦЭМ!$B$33:$B$776,N$190)+'СЕТ СН'!$F$12</f>
        <v>166.70645486000001</v>
      </c>
      <c r="O211" s="36">
        <f>SUMIFS(СВЦЭМ!$F$33:$F$776,СВЦЭМ!$A$33:$A$776,$A211,СВЦЭМ!$B$33:$B$776,O$190)+'СЕТ СН'!$F$12</f>
        <v>165.11346097000001</v>
      </c>
      <c r="P211" s="36">
        <f>SUMIFS(СВЦЭМ!$F$33:$F$776,СВЦЭМ!$A$33:$A$776,$A211,СВЦЭМ!$B$33:$B$776,P$190)+'СЕТ СН'!$F$12</f>
        <v>165.26085370999999</v>
      </c>
      <c r="Q211" s="36">
        <f>SUMIFS(СВЦЭМ!$F$33:$F$776,СВЦЭМ!$A$33:$A$776,$A211,СВЦЭМ!$B$33:$B$776,Q$190)+'СЕТ СН'!$F$12</f>
        <v>166.48920572</v>
      </c>
      <c r="R211" s="36">
        <f>SUMIFS(СВЦЭМ!$F$33:$F$776,СВЦЭМ!$A$33:$A$776,$A211,СВЦЭМ!$B$33:$B$776,R$190)+'СЕТ СН'!$F$12</f>
        <v>167.11540289000001</v>
      </c>
      <c r="S211" s="36">
        <f>SUMIFS(СВЦЭМ!$F$33:$F$776,СВЦЭМ!$A$33:$A$776,$A211,СВЦЭМ!$B$33:$B$776,S$190)+'СЕТ СН'!$F$12</f>
        <v>166.88024003000001</v>
      </c>
      <c r="T211" s="36">
        <f>SUMIFS(СВЦЭМ!$F$33:$F$776,СВЦЭМ!$A$33:$A$776,$A211,СВЦЭМ!$B$33:$B$776,T$190)+'СЕТ СН'!$F$12</f>
        <v>164.50805969000001</v>
      </c>
      <c r="U211" s="36">
        <f>SUMIFS(СВЦЭМ!$F$33:$F$776,СВЦЭМ!$A$33:$A$776,$A211,СВЦЭМ!$B$33:$B$776,U$190)+'СЕТ СН'!$F$12</f>
        <v>165.42116085999999</v>
      </c>
      <c r="V211" s="36">
        <f>SUMIFS(СВЦЭМ!$F$33:$F$776,СВЦЭМ!$A$33:$A$776,$A211,СВЦЭМ!$B$33:$B$776,V$190)+'СЕТ СН'!$F$12</f>
        <v>166.8395625</v>
      </c>
      <c r="W211" s="36">
        <f>SUMIFS(СВЦЭМ!$F$33:$F$776,СВЦЭМ!$A$33:$A$776,$A211,СВЦЭМ!$B$33:$B$776,W$190)+'СЕТ СН'!$F$12</f>
        <v>168.33940414</v>
      </c>
      <c r="X211" s="36">
        <f>SUMIFS(СВЦЭМ!$F$33:$F$776,СВЦЭМ!$A$33:$A$776,$A211,СВЦЭМ!$B$33:$B$776,X$190)+'СЕТ СН'!$F$12</f>
        <v>167.34730321999999</v>
      </c>
      <c r="Y211" s="36">
        <f>SUMIFS(СВЦЭМ!$F$33:$F$776,СВЦЭМ!$A$33:$A$776,$A211,СВЦЭМ!$B$33:$B$776,Y$190)+'СЕТ СН'!$F$12</f>
        <v>175.26793608</v>
      </c>
    </row>
    <row r="212" spans="1:25" ht="15.75" x14ac:dyDescent="0.2">
      <c r="A212" s="35">
        <f t="shared" si="5"/>
        <v>43487</v>
      </c>
      <c r="B212" s="36">
        <f>SUMIFS(СВЦЭМ!$F$33:$F$776,СВЦЭМ!$A$33:$A$776,$A212,СВЦЭМ!$B$33:$B$776,B$190)+'СЕТ СН'!$F$12</f>
        <v>187.07286959999999</v>
      </c>
      <c r="C212" s="36">
        <f>SUMIFS(СВЦЭМ!$F$33:$F$776,СВЦЭМ!$A$33:$A$776,$A212,СВЦЭМ!$B$33:$B$776,C$190)+'СЕТ СН'!$F$12</f>
        <v>192.69814208</v>
      </c>
      <c r="D212" s="36">
        <f>SUMIFS(СВЦЭМ!$F$33:$F$776,СВЦЭМ!$A$33:$A$776,$A212,СВЦЭМ!$B$33:$B$776,D$190)+'СЕТ СН'!$F$12</f>
        <v>194.8041322</v>
      </c>
      <c r="E212" s="36">
        <f>SUMIFS(СВЦЭМ!$F$33:$F$776,СВЦЭМ!$A$33:$A$776,$A212,СВЦЭМ!$B$33:$B$776,E$190)+'СЕТ СН'!$F$12</f>
        <v>195.30056801000001</v>
      </c>
      <c r="F212" s="36">
        <f>SUMIFS(СВЦЭМ!$F$33:$F$776,СВЦЭМ!$A$33:$A$776,$A212,СВЦЭМ!$B$33:$B$776,F$190)+'СЕТ СН'!$F$12</f>
        <v>193.02907152</v>
      </c>
      <c r="G212" s="36">
        <f>SUMIFS(СВЦЭМ!$F$33:$F$776,СВЦЭМ!$A$33:$A$776,$A212,СВЦЭМ!$B$33:$B$776,G$190)+'СЕТ СН'!$F$12</f>
        <v>189.32975384</v>
      </c>
      <c r="H212" s="36">
        <f>SUMIFS(СВЦЭМ!$F$33:$F$776,СВЦЭМ!$A$33:$A$776,$A212,СВЦЭМ!$B$33:$B$776,H$190)+'СЕТ СН'!$F$12</f>
        <v>180.70095495000001</v>
      </c>
      <c r="I212" s="36">
        <f>SUMIFS(СВЦЭМ!$F$33:$F$776,СВЦЭМ!$A$33:$A$776,$A212,СВЦЭМ!$B$33:$B$776,I$190)+'СЕТ СН'!$F$12</f>
        <v>169.87590926999999</v>
      </c>
      <c r="J212" s="36">
        <f>SUMIFS(СВЦЭМ!$F$33:$F$776,СВЦЭМ!$A$33:$A$776,$A212,СВЦЭМ!$B$33:$B$776,J$190)+'СЕТ СН'!$F$12</f>
        <v>164.81707205999999</v>
      </c>
      <c r="K212" s="36">
        <f>SUMIFS(СВЦЭМ!$F$33:$F$776,СВЦЭМ!$A$33:$A$776,$A212,СВЦЭМ!$B$33:$B$776,K$190)+'СЕТ СН'!$F$12</f>
        <v>163.71451268000001</v>
      </c>
      <c r="L212" s="36">
        <f>SUMIFS(СВЦЭМ!$F$33:$F$776,СВЦЭМ!$A$33:$A$776,$A212,СВЦЭМ!$B$33:$B$776,L$190)+'СЕТ СН'!$F$12</f>
        <v>164.46312614999999</v>
      </c>
      <c r="M212" s="36">
        <f>SUMIFS(СВЦЭМ!$F$33:$F$776,СВЦЭМ!$A$33:$A$776,$A212,СВЦЭМ!$B$33:$B$776,M$190)+'СЕТ СН'!$F$12</f>
        <v>166.22135693000001</v>
      </c>
      <c r="N212" s="36">
        <f>SUMIFS(СВЦЭМ!$F$33:$F$776,СВЦЭМ!$A$33:$A$776,$A212,СВЦЭМ!$B$33:$B$776,N$190)+'СЕТ СН'!$F$12</f>
        <v>166.46379696</v>
      </c>
      <c r="O212" s="36">
        <f>SUMIFS(СВЦЭМ!$F$33:$F$776,СВЦЭМ!$A$33:$A$776,$A212,СВЦЭМ!$B$33:$B$776,O$190)+'СЕТ СН'!$F$12</f>
        <v>165.32747921000001</v>
      </c>
      <c r="P212" s="36">
        <f>SUMIFS(СВЦЭМ!$F$33:$F$776,СВЦЭМ!$A$33:$A$776,$A212,СВЦЭМ!$B$33:$B$776,P$190)+'СЕТ СН'!$F$12</f>
        <v>165.96036405999999</v>
      </c>
      <c r="Q212" s="36">
        <f>SUMIFS(СВЦЭМ!$F$33:$F$776,СВЦЭМ!$A$33:$A$776,$A212,СВЦЭМ!$B$33:$B$776,Q$190)+'СЕТ СН'!$F$12</f>
        <v>167.00308468</v>
      </c>
      <c r="R212" s="36">
        <f>SUMIFS(СВЦЭМ!$F$33:$F$776,СВЦЭМ!$A$33:$A$776,$A212,СВЦЭМ!$B$33:$B$776,R$190)+'СЕТ СН'!$F$12</f>
        <v>167.75240916000001</v>
      </c>
      <c r="S212" s="36">
        <f>SUMIFS(СВЦЭМ!$F$33:$F$776,СВЦЭМ!$A$33:$A$776,$A212,СВЦЭМ!$B$33:$B$776,S$190)+'СЕТ СН'!$F$12</f>
        <v>166.95068721999999</v>
      </c>
      <c r="T212" s="36">
        <f>SUMIFS(СВЦЭМ!$F$33:$F$776,СВЦЭМ!$A$33:$A$776,$A212,СВЦЭМ!$B$33:$B$776,T$190)+'СЕТ СН'!$F$12</f>
        <v>164.51148384999999</v>
      </c>
      <c r="U212" s="36">
        <f>SUMIFS(СВЦЭМ!$F$33:$F$776,СВЦЭМ!$A$33:$A$776,$A212,СВЦЭМ!$B$33:$B$776,U$190)+'СЕТ СН'!$F$12</f>
        <v>164.11986861</v>
      </c>
      <c r="V212" s="36">
        <f>SUMIFS(СВЦЭМ!$F$33:$F$776,СВЦЭМ!$A$33:$A$776,$A212,СВЦЭМ!$B$33:$B$776,V$190)+'СЕТ СН'!$F$12</f>
        <v>166.63603252999999</v>
      </c>
      <c r="W212" s="36">
        <f>SUMIFS(СВЦЭМ!$F$33:$F$776,СВЦЭМ!$A$33:$A$776,$A212,СВЦЭМ!$B$33:$B$776,W$190)+'СЕТ СН'!$F$12</f>
        <v>168.62531633</v>
      </c>
      <c r="X212" s="36">
        <f>SUMIFS(СВЦЭМ!$F$33:$F$776,СВЦЭМ!$A$33:$A$776,$A212,СВЦЭМ!$B$33:$B$776,X$190)+'СЕТ СН'!$F$12</f>
        <v>163.58497457999999</v>
      </c>
      <c r="Y212" s="36">
        <f>SUMIFS(СВЦЭМ!$F$33:$F$776,СВЦЭМ!$A$33:$A$776,$A212,СВЦЭМ!$B$33:$B$776,Y$190)+'СЕТ СН'!$F$12</f>
        <v>171.87240324999999</v>
      </c>
    </row>
    <row r="213" spans="1:25" ht="15.75" x14ac:dyDescent="0.2">
      <c r="A213" s="35">
        <f t="shared" si="5"/>
        <v>43488</v>
      </c>
      <c r="B213" s="36">
        <f>SUMIFS(СВЦЭМ!$F$33:$F$776,СВЦЭМ!$A$33:$A$776,$A213,СВЦЭМ!$B$33:$B$776,B$190)+'СЕТ СН'!$F$12</f>
        <v>187.50928762999999</v>
      </c>
      <c r="C213" s="36">
        <f>SUMIFS(СВЦЭМ!$F$33:$F$776,СВЦЭМ!$A$33:$A$776,$A213,СВЦЭМ!$B$33:$B$776,C$190)+'СЕТ СН'!$F$12</f>
        <v>192.66824653</v>
      </c>
      <c r="D213" s="36">
        <f>SUMIFS(СВЦЭМ!$F$33:$F$776,СВЦЭМ!$A$33:$A$776,$A213,СВЦЭМ!$B$33:$B$776,D$190)+'СЕТ СН'!$F$12</f>
        <v>195.86263317000001</v>
      </c>
      <c r="E213" s="36">
        <f>SUMIFS(СВЦЭМ!$F$33:$F$776,СВЦЭМ!$A$33:$A$776,$A213,СВЦЭМ!$B$33:$B$776,E$190)+'СЕТ СН'!$F$12</f>
        <v>196.87551868</v>
      </c>
      <c r="F213" s="36">
        <f>SUMIFS(СВЦЭМ!$F$33:$F$776,СВЦЭМ!$A$33:$A$776,$A213,СВЦЭМ!$B$33:$B$776,F$190)+'СЕТ СН'!$F$12</f>
        <v>195.6745262</v>
      </c>
      <c r="G213" s="36">
        <f>SUMIFS(СВЦЭМ!$F$33:$F$776,СВЦЭМ!$A$33:$A$776,$A213,СВЦЭМ!$B$33:$B$776,G$190)+'СЕТ СН'!$F$12</f>
        <v>192.17010995999999</v>
      </c>
      <c r="H213" s="36">
        <f>SUMIFS(СВЦЭМ!$F$33:$F$776,СВЦЭМ!$A$33:$A$776,$A213,СВЦЭМ!$B$33:$B$776,H$190)+'СЕТ СН'!$F$12</f>
        <v>183.35264791</v>
      </c>
      <c r="I213" s="36">
        <f>SUMIFS(СВЦЭМ!$F$33:$F$776,СВЦЭМ!$A$33:$A$776,$A213,СВЦЭМ!$B$33:$B$776,I$190)+'СЕТ СН'!$F$12</f>
        <v>170.83156937000001</v>
      </c>
      <c r="J213" s="36">
        <f>SUMIFS(СВЦЭМ!$F$33:$F$776,СВЦЭМ!$A$33:$A$776,$A213,СВЦЭМ!$B$33:$B$776,J$190)+'СЕТ СН'!$F$12</f>
        <v>164.51484110000001</v>
      </c>
      <c r="K213" s="36">
        <f>SUMIFS(СВЦЭМ!$F$33:$F$776,СВЦЭМ!$A$33:$A$776,$A213,СВЦЭМ!$B$33:$B$776,K$190)+'СЕТ СН'!$F$12</f>
        <v>163.02257914</v>
      </c>
      <c r="L213" s="36">
        <f>SUMIFS(СВЦЭМ!$F$33:$F$776,СВЦЭМ!$A$33:$A$776,$A213,СВЦЭМ!$B$33:$B$776,L$190)+'СЕТ СН'!$F$12</f>
        <v>162.2076385</v>
      </c>
      <c r="M213" s="36">
        <f>SUMIFS(СВЦЭМ!$F$33:$F$776,СВЦЭМ!$A$33:$A$776,$A213,СВЦЭМ!$B$33:$B$776,M$190)+'СЕТ СН'!$F$12</f>
        <v>164.56541207000001</v>
      </c>
      <c r="N213" s="36">
        <f>SUMIFS(СВЦЭМ!$F$33:$F$776,СВЦЭМ!$A$33:$A$776,$A213,СВЦЭМ!$B$33:$B$776,N$190)+'СЕТ СН'!$F$12</f>
        <v>164.22188804000001</v>
      </c>
      <c r="O213" s="36">
        <f>SUMIFS(СВЦЭМ!$F$33:$F$776,СВЦЭМ!$A$33:$A$776,$A213,СВЦЭМ!$B$33:$B$776,O$190)+'СЕТ СН'!$F$12</f>
        <v>166.41326913</v>
      </c>
      <c r="P213" s="36">
        <f>SUMIFS(СВЦЭМ!$F$33:$F$776,СВЦЭМ!$A$33:$A$776,$A213,СВЦЭМ!$B$33:$B$776,P$190)+'СЕТ СН'!$F$12</f>
        <v>168.46230954000001</v>
      </c>
      <c r="Q213" s="36">
        <f>SUMIFS(СВЦЭМ!$F$33:$F$776,СВЦЭМ!$A$33:$A$776,$A213,СВЦЭМ!$B$33:$B$776,Q$190)+'СЕТ СН'!$F$12</f>
        <v>169.5901149</v>
      </c>
      <c r="R213" s="36">
        <f>SUMIFS(СВЦЭМ!$F$33:$F$776,СВЦЭМ!$A$33:$A$776,$A213,СВЦЭМ!$B$33:$B$776,R$190)+'СЕТ СН'!$F$12</f>
        <v>170.63499547999999</v>
      </c>
      <c r="S213" s="36">
        <f>SUMIFS(СВЦЭМ!$F$33:$F$776,СВЦЭМ!$A$33:$A$776,$A213,СВЦЭМ!$B$33:$B$776,S$190)+'СЕТ СН'!$F$12</f>
        <v>170.68645744</v>
      </c>
      <c r="T213" s="36">
        <f>SUMIFS(СВЦЭМ!$F$33:$F$776,СВЦЭМ!$A$33:$A$776,$A213,СВЦЭМ!$B$33:$B$776,T$190)+'СЕТ СН'!$F$12</f>
        <v>163.77406113000001</v>
      </c>
      <c r="U213" s="36">
        <f>SUMIFS(СВЦЭМ!$F$33:$F$776,СВЦЭМ!$A$33:$A$776,$A213,СВЦЭМ!$B$33:$B$776,U$190)+'СЕТ СН'!$F$12</f>
        <v>163.89550747000001</v>
      </c>
      <c r="V213" s="36">
        <f>SUMIFS(СВЦЭМ!$F$33:$F$776,СВЦЭМ!$A$33:$A$776,$A213,СВЦЭМ!$B$33:$B$776,V$190)+'СЕТ СН'!$F$12</f>
        <v>166.71037115999999</v>
      </c>
      <c r="W213" s="36">
        <f>SUMIFS(СВЦЭМ!$F$33:$F$776,СВЦЭМ!$A$33:$A$776,$A213,СВЦЭМ!$B$33:$B$776,W$190)+'СЕТ СН'!$F$12</f>
        <v>168.79328601</v>
      </c>
      <c r="X213" s="36">
        <f>SUMIFS(СВЦЭМ!$F$33:$F$776,СВЦЭМ!$A$33:$A$776,$A213,СВЦЭМ!$B$33:$B$776,X$190)+'СЕТ СН'!$F$12</f>
        <v>166.22801243000001</v>
      </c>
      <c r="Y213" s="36">
        <f>SUMIFS(СВЦЭМ!$F$33:$F$776,СВЦЭМ!$A$33:$A$776,$A213,СВЦЭМ!$B$33:$B$776,Y$190)+'СЕТ СН'!$F$12</f>
        <v>176.73830505999999</v>
      </c>
    </row>
    <row r="214" spans="1:25" ht="15.75" x14ac:dyDescent="0.2">
      <c r="A214" s="35">
        <f t="shared" si="5"/>
        <v>43489</v>
      </c>
      <c r="B214" s="36">
        <f>SUMIFS(СВЦЭМ!$F$33:$F$776,СВЦЭМ!$A$33:$A$776,$A214,СВЦЭМ!$B$33:$B$776,B$190)+'СЕТ СН'!$F$12</f>
        <v>185.78095003000001</v>
      </c>
      <c r="C214" s="36">
        <f>SUMIFS(СВЦЭМ!$F$33:$F$776,СВЦЭМ!$A$33:$A$776,$A214,СВЦЭМ!$B$33:$B$776,C$190)+'СЕТ СН'!$F$12</f>
        <v>192.93031832</v>
      </c>
      <c r="D214" s="36">
        <f>SUMIFS(СВЦЭМ!$F$33:$F$776,СВЦЭМ!$A$33:$A$776,$A214,СВЦЭМ!$B$33:$B$776,D$190)+'СЕТ СН'!$F$12</f>
        <v>195.89442697000001</v>
      </c>
      <c r="E214" s="36">
        <f>SUMIFS(СВЦЭМ!$F$33:$F$776,СВЦЭМ!$A$33:$A$776,$A214,СВЦЭМ!$B$33:$B$776,E$190)+'СЕТ СН'!$F$12</f>
        <v>195.69779553000001</v>
      </c>
      <c r="F214" s="36">
        <f>SUMIFS(СВЦЭМ!$F$33:$F$776,СВЦЭМ!$A$33:$A$776,$A214,СВЦЭМ!$B$33:$B$776,F$190)+'СЕТ СН'!$F$12</f>
        <v>194.84063882000001</v>
      </c>
      <c r="G214" s="36">
        <f>SUMIFS(СВЦЭМ!$F$33:$F$776,СВЦЭМ!$A$33:$A$776,$A214,СВЦЭМ!$B$33:$B$776,G$190)+'СЕТ СН'!$F$12</f>
        <v>189.89957656999999</v>
      </c>
      <c r="H214" s="36">
        <f>SUMIFS(СВЦЭМ!$F$33:$F$776,СВЦЭМ!$A$33:$A$776,$A214,СВЦЭМ!$B$33:$B$776,H$190)+'СЕТ СН'!$F$12</f>
        <v>179.37137648000001</v>
      </c>
      <c r="I214" s="36">
        <f>SUMIFS(СВЦЭМ!$F$33:$F$776,СВЦЭМ!$A$33:$A$776,$A214,СВЦЭМ!$B$33:$B$776,I$190)+'СЕТ СН'!$F$12</f>
        <v>168.39773259</v>
      </c>
      <c r="J214" s="36">
        <f>SUMIFS(СВЦЭМ!$F$33:$F$776,СВЦЭМ!$A$33:$A$776,$A214,СВЦЭМ!$B$33:$B$776,J$190)+'СЕТ СН'!$F$12</f>
        <v>162.31231373</v>
      </c>
      <c r="K214" s="36">
        <f>SUMIFS(СВЦЭМ!$F$33:$F$776,СВЦЭМ!$A$33:$A$776,$A214,СВЦЭМ!$B$33:$B$776,K$190)+'СЕТ СН'!$F$12</f>
        <v>163.08894409999999</v>
      </c>
      <c r="L214" s="36">
        <f>SUMIFS(СВЦЭМ!$F$33:$F$776,СВЦЭМ!$A$33:$A$776,$A214,СВЦЭМ!$B$33:$B$776,L$190)+'СЕТ СН'!$F$12</f>
        <v>162.22935748</v>
      </c>
      <c r="M214" s="36">
        <f>SUMIFS(СВЦЭМ!$F$33:$F$776,СВЦЭМ!$A$33:$A$776,$A214,СВЦЭМ!$B$33:$B$776,M$190)+'СЕТ СН'!$F$12</f>
        <v>162.23673306000001</v>
      </c>
      <c r="N214" s="36">
        <f>SUMIFS(СВЦЭМ!$F$33:$F$776,СВЦЭМ!$A$33:$A$776,$A214,СВЦЭМ!$B$33:$B$776,N$190)+'СЕТ СН'!$F$12</f>
        <v>164.23707246999999</v>
      </c>
      <c r="O214" s="36">
        <f>SUMIFS(СВЦЭМ!$F$33:$F$776,СВЦЭМ!$A$33:$A$776,$A214,СВЦЭМ!$B$33:$B$776,O$190)+'СЕТ СН'!$F$12</f>
        <v>164.45300123999999</v>
      </c>
      <c r="P214" s="36">
        <f>SUMIFS(СВЦЭМ!$F$33:$F$776,СВЦЭМ!$A$33:$A$776,$A214,СВЦЭМ!$B$33:$B$776,P$190)+'СЕТ СН'!$F$12</f>
        <v>166.16361208999999</v>
      </c>
      <c r="Q214" s="36">
        <f>SUMIFS(СВЦЭМ!$F$33:$F$776,СВЦЭМ!$A$33:$A$776,$A214,СВЦЭМ!$B$33:$B$776,Q$190)+'СЕТ СН'!$F$12</f>
        <v>168.39412285</v>
      </c>
      <c r="R214" s="36">
        <f>SUMIFS(СВЦЭМ!$F$33:$F$776,СВЦЭМ!$A$33:$A$776,$A214,СВЦЭМ!$B$33:$B$776,R$190)+'СЕТ СН'!$F$12</f>
        <v>167.82694352999999</v>
      </c>
      <c r="S214" s="36">
        <f>SUMIFS(СВЦЭМ!$F$33:$F$776,СВЦЭМ!$A$33:$A$776,$A214,СВЦЭМ!$B$33:$B$776,S$190)+'СЕТ СН'!$F$12</f>
        <v>168.31574054000001</v>
      </c>
      <c r="T214" s="36">
        <f>SUMIFS(СВЦЭМ!$F$33:$F$776,СВЦЭМ!$A$33:$A$776,$A214,СВЦЭМ!$B$33:$B$776,T$190)+'СЕТ СН'!$F$12</f>
        <v>164.94578992000001</v>
      </c>
      <c r="U214" s="36">
        <f>SUMIFS(СВЦЭМ!$F$33:$F$776,СВЦЭМ!$A$33:$A$776,$A214,СВЦЭМ!$B$33:$B$776,U$190)+'СЕТ СН'!$F$12</f>
        <v>165.82152195</v>
      </c>
      <c r="V214" s="36">
        <f>SUMIFS(СВЦЭМ!$F$33:$F$776,СВЦЭМ!$A$33:$A$776,$A214,СВЦЭМ!$B$33:$B$776,V$190)+'СЕТ СН'!$F$12</f>
        <v>170.55898843</v>
      </c>
      <c r="W214" s="36">
        <f>SUMIFS(СВЦЭМ!$F$33:$F$776,СВЦЭМ!$A$33:$A$776,$A214,СВЦЭМ!$B$33:$B$776,W$190)+'СЕТ СН'!$F$12</f>
        <v>174.71353851000001</v>
      </c>
      <c r="X214" s="36">
        <f>SUMIFS(СВЦЭМ!$F$33:$F$776,СВЦЭМ!$A$33:$A$776,$A214,СВЦЭМ!$B$33:$B$776,X$190)+'СЕТ СН'!$F$12</f>
        <v>175.97775523000001</v>
      </c>
      <c r="Y214" s="36">
        <f>SUMIFS(СВЦЭМ!$F$33:$F$776,СВЦЭМ!$A$33:$A$776,$A214,СВЦЭМ!$B$33:$B$776,Y$190)+'СЕТ СН'!$F$12</f>
        <v>182.12640952000001</v>
      </c>
    </row>
    <row r="215" spans="1:25" ht="15.75" x14ac:dyDescent="0.2">
      <c r="A215" s="35">
        <f t="shared" si="5"/>
        <v>43490</v>
      </c>
      <c r="B215" s="36">
        <f>SUMIFS(СВЦЭМ!$F$33:$F$776,СВЦЭМ!$A$33:$A$776,$A215,СВЦЭМ!$B$33:$B$776,B$190)+'СЕТ СН'!$F$12</f>
        <v>188.16341513</v>
      </c>
      <c r="C215" s="36">
        <f>SUMIFS(СВЦЭМ!$F$33:$F$776,СВЦЭМ!$A$33:$A$776,$A215,СВЦЭМ!$B$33:$B$776,C$190)+'СЕТ СН'!$F$12</f>
        <v>193.51905959000001</v>
      </c>
      <c r="D215" s="36">
        <f>SUMIFS(СВЦЭМ!$F$33:$F$776,СВЦЭМ!$A$33:$A$776,$A215,СВЦЭМ!$B$33:$B$776,D$190)+'СЕТ СН'!$F$12</f>
        <v>196.07835858000001</v>
      </c>
      <c r="E215" s="36">
        <f>SUMIFS(СВЦЭМ!$F$33:$F$776,СВЦЭМ!$A$33:$A$776,$A215,СВЦЭМ!$B$33:$B$776,E$190)+'СЕТ СН'!$F$12</f>
        <v>196.59067084</v>
      </c>
      <c r="F215" s="36">
        <f>SUMIFS(СВЦЭМ!$F$33:$F$776,СВЦЭМ!$A$33:$A$776,$A215,СВЦЭМ!$B$33:$B$776,F$190)+'СЕТ СН'!$F$12</f>
        <v>196.35436804</v>
      </c>
      <c r="G215" s="36">
        <f>SUMIFS(СВЦЭМ!$F$33:$F$776,СВЦЭМ!$A$33:$A$776,$A215,СВЦЭМ!$B$33:$B$776,G$190)+'СЕТ СН'!$F$12</f>
        <v>191.59346585</v>
      </c>
      <c r="H215" s="36">
        <f>SUMIFS(СВЦЭМ!$F$33:$F$776,СВЦЭМ!$A$33:$A$776,$A215,СВЦЭМ!$B$33:$B$776,H$190)+'СЕТ СН'!$F$12</f>
        <v>181.02366610999999</v>
      </c>
      <c r="I215" s="36">
        <f>SUMIFS(СВЦЭМ!$F$33:$F$776,СВЦЭМ!$A$33:$A$776,$A215,СВЦЭМ!$B$33:$B$776,I$190)+'СЕТ СН'!$F$12</f>
        <v>165.51830219999999</v>
      </c>
      <c r="J215" s="36">
        <f>SUMIFS(СВЦЭМ!$F$33:$F$776,СВЦЭМ!$A$33:$A$776,$A215,СВЦЭМ!$B$33:$B$776,J$190)+'СЕТ СН'!$F$12</f>
        <v>159.89239018999999</v>
      </c>
      <c r="K215" s="36">
        <f>SUMIFS(СВЦЭМ!$F$33:$F$776,СВЦЭМ!$A$33:$A$776,$A215,СВЦЭМ!$B$33:$B$776,K$190)+'СЕТ СН'!$F$12</f>
        <v>160.01366127</v>
      </c>
      <c r="L215" s="36">
        <f>SUMIFS(СВЦЭМ!$F$33:$F$776,СВЦЭМ!$A$33:$A$776,$A215,СВЦЭМ!$B$33:$B$776,L$190)+'СЕТ СН'!$F$12</f>
        <v>161.00316950999999</v>
      </c>
      <c r="M215" s="36">
        <f>SUMIFS(СВЦЭМ!$F$33:$F$776,СВЦЭМ!$A$33:$A$776,$A215,СВЦЭМ!$B$33:$B$776,M$190)+'СЕТ СН'!$F$12</f>
        <v>164.24073891</v>
      </c>
      <c r="N215" s="36">
        <f>SUMIFS(СВЦЭМ!$F$33:$F$776,СВЦЭМ!$A$33:$A$776,$A215,СВЦЭМ!$B$33:$B$776,N$190)+'СЕТ СН'!$F$12</f>
        <v>167.41417558000001</v>
      </c>
      <c r="O215" s="36">
        <f>SUMIFS(СВЦЭМ!$F$33:$F$776,СВЦЭМ!$A$33:$A$776,$A215,СВЦЭМ!$B$33:$B$776,O$190)+'СЕТ СН'!$F$12</f>
        <v>167.35857429999999</v>
      </c>
      <c r="P215" s="36">
        <f>SUMIFS(СВЦЭМ!$F$33:$F$776,СВЦЭМ!$A$33:$A$776,$A215,СВЦЭМ!$B$33:$B$776,P$190)+'СЕТ СН'!$F$12</f>
        <v>168.41858765000001</v>
      </c>
      <c r="Q215" s="36">
        <f>SUMIFS(СВЦЭМ!$F$33:$F$776,СВЦЭМ!$A$33:$A$776,$A215,СВЦЭМ!$B$33:$B$776,Q$190)+'СЕТ СН'!$F$12</f>
        <v>169.31069367000001</v>
      </c>
      <c r="R215" s="36">
        <f>SUMIFS(СВЦЭМ!$F$33:$F$776,СВЦЭМ!$A$33:$A$776,$A215,СВЦЭМ!$B$33:$B$776,R$190)+'СЕТ СН'!$F$12</f>
        <v>170.68636330000001</v>
      </c>
      <c r="S215" s="36">
        <f>SUMIFS(СВЦЭМ!$F$33:$F$776,СВЦЭМ!$A$33:$A$776,$A215,СВЦЭМ!$B$33:$B$776,S$190)+'СЕТ СН'!$F$12</f>
        <v>170.64920354</v>
      </c>
      <c r="T215" s="36">
        <f>SUMIFS(СВЦЭМ!$F$33:$F$776,СВЦЭМ!$A$33:$A$776,$A215,СВЦЭМ!$B$33:$B$776,T$190)+'СЕТ СН'!$F$12</f>
        <v>164.62293450000001</v>
      </c>
      <c r="U215" s="36">
        <f>SUMIFS(СВЦЭМ!$F$33:$F$776,СВЦЭМ!$A$33:$A$776,$A215,СВЦЭМ!$B$33:$B$776,U$190)+'СЕТ СН'!$F$12</f>
        <v>165.92626386000001</v>
      </c>
      <c r="V215" s="36">
        <f>SUMIFS(СВЦЭМ!$F$33:$F$776,СВЦЭМ!$A$33:$A$776,$A215,СВЦЭМ!$B$33:$B$776,V$190)+'СЕТ СН'!$F$12</f>
        <v>166.27544909</v>
      </c>
      <c r="W215" s="36">
        <f>SUMIFS(СВЦЭМ!$F$33:$F$776,СВЦЭМ!$A$33:$A$776,$A215,СВЦЭМ!$B$33:$B$776,W$190)+'СЕТ СН'!$F$12</f>
        <v>165.04948501000001</v>
      </c>
      <c r="X215" s="36">
        <f>SUMIFS(СВЦЭМ!$F$33:$F$776,СВЦЭМ!$A$33:$A$776,$A215,СВЦЭМ!$B$33:$B$776,X$190)+'СЕТ СН'!$F$12</f>
        <v>166.41640108000001</v>
      </c>
      <c r="Y215" s="36">
        <f>SUMIFS(СВЦЭМ!$F$33:$F$776,СВЦЭМ!$A$33:$A$776,$A215,СВЦЭМ!$B$33:$B$776,Y$190)+'СЕТ СН'!$F$12</f>
        <v>175.30825435</v>
      </c>
    </row>
    <row r="216" spans="1:25" ht="15.75" x14ac:dyDescent="0.2">
      <c r="A216" s="35">
        <f t="shared" si="5"/>
        <v>43491</v>
      </c>
      <c r="B216" s="36">
        <f>SUMIFS(СВЦЭМ!$F$33:$F$776,СВЦЭМ!$A$33:$A$776,$A216,СВЦЭМ!$B$33:$B$776,B$190)+'СЕТ СН'!$F$12</f>
        <v>184.97797879000001</v>
      </c>
      <c r="C216" s="36">
        <f>SUMIFS(СВЦЭМ!$F$33:$F$776,СВЦЭМ!$A$33:$A$776,$A216,СВЦЭМ!$B$33:$B$776,C$190)+'СЕТ СН'!$F$12</f>
        <v>189.93153957000001</v>
      </c>
      <c r="D216" s="36">
        <f>SUMIFS(СВЦЭМ!$F$33:$F$776,СВЦЭМ!$A$33:$A$776,$A216,СВЦЭМ!$B$33:$B$776,D$190)+'СЕТ СН'!$F$12</f>
        <v>191.40573129000001</v>
      </c>
      <c r="E216" s="36">
        <f>SUMIFS(СВЦЭМ!$F$33:$F$776,СВЦЭМ!$A$33:$A$776,$A216,СВЦЭМ!$B$33:$B$776,E$190)+'СЕТ СН'!$F$12</f>
        <v>192.42647074000001</v>
      </c>
      <c r="F216" s="36">
        <f>SUMIFS(СВЦЭМ!$F$33:$F$776,СВЦЭМ!$A$33:$A$776,$A216,СВЦЭМ!$B$33:$B$776,F$190)+'СЕТ СН'!$F$12</f>
        <v>191.97715059000001</v>
      </c>
      <c r="G216" s="36">
        <f>SUMIFS(СВЦЭМ!$F$33:$F$776,СВЦЭМ!$A$33:$A$776,$A216,СВЦЭМ!$B$33:$B$776,G$190)+'СЕТ СН'!$F$12</f>
        <v>190.85260421000001</v>
      </c>
      <c r="H216" s="36">
        <f>SUMIFS(СВЦЭМ!$F$33:$F$776,СВЦЭМ!$A$33:$A$776,$A216,СВЦЭМ!$B$33:$B$776,H$190)+'СЕТ СН'!$F$12</f>
        <v>184.87447207</v>
      </c>
      <c r="I216" s="36">
        <f>SUMIFS(СВЦЭМ!$F$33:$F$776,СВЦЭМ!$A$33:$A$776,$A216,СВЦЭМ!$B$33:$B$776,I$190)+'СЕТ СН'!$F$12</f>
        <v>175.20367318000001</v>
      </c>
      <c r="J216" s="36">
        <f>SUMIFS(СВЦЭМ!$F$33:$F$776,СВЦЭМ!$A$33:$A$776,$A216,СВЦЭМ!$B$33:$B$776,J$190)+'СЕТ СН'!$F$12</f>
        <v>167.39036321</v>
      </c>
      <c r="K216" s="36">
        <f>SUMIFS(СВЦЭМ!$F$33:$F$776,СВЦЭМ!$A$33:$A$776,$A216,СВЦЭМ!$B$33:$B$776,K$190)+'СЕТ СН'!$F$12</f>
        <v>162.4227233</v>
      </c>
      <c r="L216" s="36">
        <f>SUMIFS(СВЦЭМ!$F$33:$F$776,СВЦЭМ!$A$33:$A$776,$A216,СВЦЭМ!$B$33:$B$776,L$190)+'СЕТ СН'!$F$12</f>
        <v>159.90653431999999</v>
      </c>
      <c r="M216" s="36">
        <f>SUMIFS(СВЦЭМ!$F$33:$F$776,СВЦЭМ!$A$33:$A$776,$A216,СВЦЭМ!$B$33:$B$776,M$190)+'СЕТ СН'!$F$12</f>
        <v>160.34817193999999</v>
      </c>
      <c r="N216" s="36">
        <f>SUMIFS(СВЦЭМ!$F$33:$F$776,СВЦЭМ!$A$33:$A$776,$A216,СВЦЭМ!$B$33:$B$776,N$190)+'СЕТ СН'!$F$12</f>
        <v>162.57981891</v>
      </c>
      <c r="O216" s="36">
        <f>SUMIFS(СВЦЭМ!$F$33:$F$776,СВЦЭМ!$A$33:$A$776,$A216,СВЦЭМ!$B$33:$B$776,O$190)+'СЕТ СН'!$F$12</f>
        <v>164.59519664000001</v>
      </c>
      <c r="P216" s="36">
        <f>SUMIFS(СВЦЭМ!$F$33:$F$776,СВЦЭМ!$A$33:$A$776,$A216,СВЦЭМ!$B$33:$B$776,P$190)+'СЕТ СН'!$F$12</f>
        <v>167.45954788</v>
      </c>
      <c r="Q216" s="36">
        <f>SUMIFS(СВЦЭМ!$F$33:$F$776,СВЦЭМ!$A$33:$A$776,$A216,СВЦЭМ!$B$33:$B$776,Q$190)+'СЕТ СН'!$F$12</f>
        <v>170.16101121</v>
      </c>
      <c r="R216" s="36">
        <f>SUMIFS(СВЦЭМ!$F$33:$F$776,СВЦЭМ!$A$33:$A$776,$A216,СВЦЭМ!$B$33:$B$776,R$190)+'СЕТ СН'!$F$12</f>
        <v>170.81899580999999</v>
      </c>
      <c r="S216" s="36">
        <f>SUMIFS(СВЦЭМ!$F$33:$F$776,СВЦЭМ!$A$33:$A$776,$A216,СВЦЭМ!$B$33:$B$776,S$190)+'СЕТ СН'!$F$12</f>
        <v>166.98977371999999</v>
      </c>
      <c r="T216" s="36">
        <f>SUMIFS(СВЦЭМ!$F$33:$F$776,СВЦЭМ!$A$33:$A$776,$A216,СВЦЭМ!$B$33:$B$776,T$190)+'СЕТ СН'!$F$12</f>
        <v>159.31416662000001</v>
      </c>
      <c r="U216" s="36">
        <f>SUMIFS(СВЦЭМ!$F$33:$F$776,СВЦЭМ!$A$33:$A$776,$A216,СВЦЭМ!$B$33:$B$776,U$190)+'СЕТ СН'!$F$12</f>
        <v>158.89102339999999</v>
      </c>
      <c r="V216" s="36">
        <f>SUMIFS(СВЦЭМ!$F$33:$F$776,СВЦЭМ!$A$33:$A$776,$A216,СВЦЭМ!$B$33:$B$776,V$190)+'СЕТ СН'!$F$12</f>
        <v>158.89214838000001</v>
      </c>
      <c r="W216" s="36">
        <f>SUMIFS(СВЦЭМ!$F$33:$F$776,СВЦЭМ!$A$33:$A$776,$A216,СВЦЭМ!$B$33:$B$776,W$190)+'СЕТ СН'!$F$12</f>
        <v>160.52445209000001</v>
      </c>
      <c r="X216" s="36">
        <f>SUMIFS(СВЦЭМ!$F$33:$F$776,СВЦЭМ!$A$33:$A$776,$A216,СВЦЭМ!$B$33:$B$776,X$190)+'СЕТ СН'!$F$12</f>
        <v>163.45074907</v>
      </c>
      <c r="Y216" s="36">
        <f>SUMIFS(СВЦЭМ!$F$33:$F$776,СВЦЭМ!$A$33:$A$776,$A216,СВЦЭМ!$B$33:$B$776,Y$190)+'СЕТ СН'!$F$12</f>
        <v>173.59498556</v>
      </c>
    </row>
    <row r="217" spans="1:25" ht="15.75" x14ac:dyDescent="0.2">
      <c r="A217" s="35">
        <f t="shared" si="5"/>
        <v>43492</v>
      </c>
      <c r="B217" s="36">
        <f>SUMIFS(СВЦЭМ!$F$33:$F$776,СВЦЭМ!$A$33:$A$776,$A217,СВЦЭМ!$B$33:$B$776,B$190)+'СЕТ СН'!$F$12</f>
        <v>181.95183761000001</v>
      </c>
      <c r="C217" s="36">
        <f>SUMIFS(СВЦЭМ!$F$33:$F$776,СВЦЭМ!$A$33:$A$776,$A217,СВЦЭМ!$B$33:$B$776,C$190)+'СЕТ СН'!$F$12</f>
        <v>186.90229432999999</v>
      </c>
      <c r="D217" s="36">
        <f>SUMIFS(СВЦЭМ!$F$33:$F$776,СВЦЭМ!$A$33:$A$776,$A217,СВЦЭМ!$B$33:$B$776,D$190)+'СЕТ СН'!$F$12</f>
        <v>189.64288245</v>
      </c>
      <c r="E217" s="36">
        <f>SUMIFS(СВЦЭМ!$F$33:$F$776,СВЦЭМ!$A$33:$A$776,$A217,СВЦЭМ!$B$33:$B$776,E$190)+'СЕТ СН'!$F$12</f>
        <v>191.52759750999999</v>
      </c>
      <c r="F217" s="36">
        <f>SUMIFS(СВЦЭМ!$F$33:$F$776,СВЦЭМ!$A$33:$A$776,$A217,СВЦЭМ!$B$33:$B$776,F$190)+'СЕТ СН'!$F$12</f>
        <v>192.04980073999999</v>
      </c>
      <c r="G217" s="36">
        <f>SUMIFS(СВЦЭМ!$F$33:$F$776,СВЦЭМ!$A$33:$A$776,$A217,СВЦЭМ!$B$33:$B$776,G$190)+'СЕТ СН'!$F$12</f>
        <v>191.39527373999999</v>
      </c>
      <c r="H217" s="36">
        <f>SUMIFS(СВЦЭМ!$F$33:$F$776,СВЦЭМ!$A$33:$A$776,$A217,СВЦЭМ!$B$33:$B$776,H$190)+'СЕТ СН'!$F$12</f>
        <v>189.0990606</v>
      </c>
      <c r="I217" s="36">
        <f>SUMIFS(СВЦЭМ!$F$33:$F$776,СВЦЭМ!$A$33:$A$776,$A217,СВЦЭМ!$B$33:$B$776,I$190)+'СЕТ СН'!$F$12</f>
        <v>178.88345831999999</v>
      </c>
      <c r="J217" s="36">
        <f>SUMIFS(СВЦЭМ!$F$33:$F$776,СВЦЭМ!$A$33:$A$776,$A217,СВЦЭМ!$B$33:$B$776,J$190)+'СЕТ СН'!$F$12</f>
        <v>168.89717211999999</v>
      </c>
      <c r="K217" s="36">
        <f>SUMIFS(СВЦЭМ!$F$33:$F$776,СВЦЭМ!$A$33:$A$776,$A217,СВЦЭМ!$B$33:$B$776,K$190)+'СЕТ СН'!$F$12</f>
        <v>166.62301532000001</v>
      </c>
      <c r="L217" s="36">
        <f>SUMIFS(СВЦЭМ!$F$33:$F$776,СВЦЭМ!$A$33:$A$776,$A217,СВЦЭМ!$B$33:$B$776,L$190)+'СЕТ СН'!$F$12</f>
        <v>163.13274437000001</v>
      </c>
      <c r="M217" s="36">
        <f>SUMIFS(СВЦЭМ!$F$33:$F$776,СВЦЭМ!$A$33:$A$776,$A217,СВЦЭМ!$B$33:$B$776,M$190)+'СЕТ СН'!$F$12</f>
        <v>162.39395266</v>
      </c>
      <c r="N217" s="36">
        <f>SUMIFS(СВЦЭМ!$F$33:$F$776,СВЦЭМ!$A$33:$A$776,$A217,СВЦЭМ!$B$33:$B$776,N$190)+'СЕТ СН'!$F$12</f>
        <v>164.49863461000001</v>
      </c>
      <c r="O217" s="36">
        <f>SUMIFS(СВЦЭМ!$F$33:$F$776,СВЦЭМ!$A$33:$A$776,$A217,СВЦЭМ!$B$33:$B$776,O$190)+'СЕТ СН'!$F$12</f>
        <v>166.36954673</v>
      </c>
      <c r="P217" s="36">
        <f>SUMIFS(СВЦЭМ!$F$33:$F$776,СВЦЭМ!$A$33:$A$776,$A217,СВЦЭМ!$B$33:$B$776,P$190)+'СЕТ СН'!$F$12</f>
        <v>168.05803383</v>
      </c>
      <c r="Q217" s="36">
        <f>SUMIFS(СВЦЭМ!$F$33:$F$776,СВЦЭМ!$A$33:$A$776,$A217,СВЦЭМ!$B$33:$B$776,Q$190)+'СЕТ СН'!$F$12</f>
        <v>169.23695968000001</v>
      </c>
      <c r="R217" s="36">
        <f>SUMIFS(СВЦЭМ!$F$33:$F$776,СВЦЭМ!$A$33:$A$776,$A217,СВЦЭМ!$B$33:$B$776,R$190)+'СЕТ СН'!$F$12</f>
        <v>169.61802577</v>
      </c>
      <c r="S217" s="36">
        <f>SUMIFS(СВЦЭМ!$F$33:$F$776,СВЦЭМ!$A$33:$A$776,$A217,СВЦЭМ!$B$33:$B$776,S$190)+'СЕТ СН'!$F$12</f>
        <v>166.96375393</v>
      </c>
      <c r="T217" s="36">
        <f>SUMIFS(СВЦЭМ!$F$33:$F$776,СВЦЭМ!$A$33:$A$776,$A217,СВЦЭМ!$B$33:$B$776,T$190)+'СЕТ СН'!$F$12</f>
        <v>159.46933639</v>
      </c>
      <c r="U217" s="36">
        <f>SUMIFS(СВЦЭМ!$F$33:$F$776,СВЦЭМ!$A$33:$A$776,$A217,СВЦЭМ!$B$33:$B$776,U$190)+'СЕТ СН'!$F$12</f>
        <v>158.42095796000001</v>
      </c>
      <c r="V217" s="36">
        <f>SUMIFS(СВЦЭМ!$F$33:$F$776,СВЦЭМ!$A$33:$A$776,$A217,СВЦЭМ!$B$33:$B$776,V$190)+'СЕТ СН'!$F$12</f>
        <v>158.37119054999999</v>
      </c>
      <c r="W217" s="36">
        <f>SUMIFS(СВЦЭМ!$F$33:$F$776,СВЦЭМ!$A$33:$A$776,$A217,СВЦЭМ!$B$33:$B$776,W$190)+'СЕТ СН'!$F$12</f>
        <v>160.47255885999999</v>
      </c>
      <c r="X217" s="36">
        <f>SUMIFS(СВЦЭМ!$F$33:$F$776,СВЦЭМ!$A$33:$A$776,$A217,СВЦЭМ!$B$33:$B$776,X$190)+'СЕТ СН'!$F$12</f>
        <v>163.75733613</v>
      </c>
      <c r="Y217" s="36">
        <f>SUMIFS(СВЦЭМ!$F$33:$F$776,СВЦЭМ!$A$33:$A$776,$A217,СВЦЭМ!$B$33:$B$776,Y$190)+'СЕТ СН'!$F$12</f>
        <v>172.05261626000001</v>
      </c>
    </row>
    <row r="218" spans="1:25" ht="15.75" x14ac:dyDescent="0.2">
      <c r="A218" s="35">
        <f t="shared" si="5"/>
        <v>43493</v>
      </c>
      <c r="B218" s="36">
        <f>SUMIFS(СВЦЭМ!$F$33:$F$776,СВЦЭМ!$A$33:$A$776,$A218,СВЦЭМ!$B$33:$B$776,B$190)+'СЕТ СН'!$F$12</f>
        <v>186.50633389000001</v>
      </c>
      <c r="C218" s="36">
        <f>SUMIFS(СВЦЭМ!$F$33:$F$776,СВЦЭМ!$A$33:$A$776,$A218,СВЦЭМ!$B$33:$B$776,C$190)+'СЕТ СН'!$F$12</f>
        <v>191.13684398000001</v>
      </c>
      <c r="D218" s="36">
        <f>SUMIFS(СВЦЭМ!$F$33:$F$776,СВЦЭМ!$A$33:$A$776,$A218,СВЦЭМ!$B$33:$B$776,D$190)+'СЕТ СН'!$F$12</f>
        <v>193.86726788999999</v>
      </c>
      <c r="E218" s="36">
        <f>SUMIFS(СВЦЭМ!$F$33:$F$776,СВЦЭМ!$A$33:$A$776,$A218,СВЦЭМ!$B$33:$B$776,E$190)+'СЕТ СН'!$F$12</f>
        <v>195.27071230999999</v>
      </c>
      <c r="F218" s="36">
        <f>SUMIFS(СВЦЭМ!$F$33:$F$776,СВЦЭМ!$A$33:$A$776,$A218,СВЦЭМ!$B$33:$B$776,F$190)+'СЕТ СН'!$F$12</f>
        <v>195.03759396000001</v>
      </c>
      <c r="G218" s="36">
        <f>SUMIFS(СВЦЭМ!$F$33:$F$776,СВЦЭМ!$A$33:$A$776,$A218,СВЦЭМ!$B$33:$B$776,G$190)+'СЕТ СН'!$F$12</f>
        <v>191.77402916</v>
      </c>
      <c r="H218" s="36">
        <f>SUMIFS(СВЦЭМ!$F$33:$F$776,СВЦЭМ!$A$33:$A$776,$A218,СВЦЭМ!$B$33:$B$776,H$190)+'СЕТ СН'!$F$12</f>
        <v>183.67555648000001</v>
      </c>
      <c r="I218" s="36">
        <f>SUMIFS(СВЦЭМ!$F$33:$F$776,СВЦЭМ!$A$33:$A$776,$A218,СВЦЭМ!$B$33:$B$776,I$190)+'СЕТ СН'!$F$12</f>
        <v>171.15185283</v>
      </c>
      <c r="J218" s="36">
        <f>SUMIFS(СВЦЭМ!$F$33:$F$776,СВЦЭМ!$A$33:$A$776,$A218,СВЦЭМ!$B$33:$B$776,J$190)+'СЕТ СН'!$F$12</f>
        <v>165.01471574999999</v>
      </c>
      <c r="K218" s="36">
        <f>SUMIFS(СВЦЭМ!$F$33:$F$776,СВЦЭМ!$A$33:$A$776,$A218,СВЦЭМ!$B$33:$B$776,K$190)+'СЕТ СН'!$F$12</f>
        <v>165.48122434999999</v>
      </c>
      <c r="L218" s="36">
        <f>SUMIFS(СВЦЭМ!$F$33:$F$776,СВЦЭМ!$A$33:$A$776,$A218,СВЦЭМ!$B$33:$B$776,L$190)+'СЕТ СН'!$F$12</f>
        <v>164.24955885</v>
      </c>
      <c r="M218" s="36">
        <f>SUMIFS(СВЦЭМ!$F$33:$F$776,СВЦЭМ!$A$33:$A$776,$A218,СВЦЭМ!$B$33:$B$776,M$190)+'СЕТ СН'!$F$12</f>
        <v>163.19010784</v>
      </c>
      <c r="N218" s="36">
        <f>SUMIFS(СВЦЭМ!$F$33:$F$776,СВЦЭМ!$A$33:$A$776,$A218,СВЦЭМ!$B$33:$B$776,N$190)+'СЕТ СН'!$F$12</f>
        <v>164.44522509999999</v>
      </c>
      <c r="O218" s="36">
        <f>SUMIFS(СВЦЭМ!$F$33:$F$776,СВЦЭМ!$A$33:$A$776,$A218,СВЦЭМ!$B$33:$B$776,O$190)+'СЕТ СН'!$F$12</f>
        <v>164.05342884000001</v>
      </c>
      <c r="P218" s="36">
        <f>SUMIFS(СВЦЭМ!$F$33:$F$776,СВЦЭМ!$A$33:$A$776,$A218,СВЦЭМ!$B$33:$B$776,P$190)+'СЕТ СН'!$F$12</f>
        <v>165.33951415000001</v>
      </c>
      <c r="Q218" s="36">
        <f>SUMIFS(СВЦЭМ!$F$33:$F$776,СВЦЭМ!$A$33:$A$776,$A218,СВЦЭМ!$B$33:$B$776,Q$190)+'СЕТ СН'!$F$12</f>
        <v>166.95517262999999</v>
      </c>
      <c r="R218" s="36">
        <f>SUMIFS(СВЦЭМ!$F$33:$F$776,СВЦЭМ!$A$33:$A$776,$A218,СВЦЭМ!$B$33:$B$776,R$190)+'СЕТ СН'!$F$12</f>
        <v>168.76648918999999</v>
      </c>
      <c r="S218" s="36">
        <f>SUMIFS(СВЦЭМ!$F$33:$F$776,СВЦЭМ!$A$33:$A$776,$A218,СВЦЭМ!$B$33:$B$776,S$190)+'СЕТ СН'!$F$12</f>
        <v>167.46210808999999</v>
      </c>
      <c r="T218" s="36">
        <f>SUMIFS(СВЦЭМ!$F$33:$F$776,СВЦЭМ!$A$33:$A$776,$A218,СВЦЭМ!$B$33:$B$776,T$190)+'СЕТ СН'!$F$12</f>
        <v>163.52290098</v>
      </c>
      <c r="U218" s="36">
        <f>SUMIFS(СВЦЭМ!$F$33:$F$776,СВЦЭМ!$A$33:$A$776,$A218,СВЦЭМ!$B$33:$B$776,U$190)+'СЕТ СН'!$F$12</f>
        <v>163.01356446</v>
      </c>
      <c r="V218" s="36">
        <f>SUMIFS(СВЦЭМ!$F$33:$F$776,СВЦЭМ!$A$33:$A$776,$A218,СВЦЭМ!$B$33:$B$776,V$190)+'СЕТ СН'!$F$12</f>
        <v>163.75506530999999</v>
      </c>
      <c r="W218" s="36">
        <f>SUMIFS(СВЦЭМ!$F$33:$F$776,СВЦЭМ!$A$33:$A$776,$A218,СВЦЭМ!$B$33:$B$776,W$190)+'СЕТ СН'!$F$12</f>
        <v>164.01780969999999</v>
      </c>
      <c r="X218" s="36">
        <f>SUMIFS(СВЦЭМ!$F$33:$F$776,СВЦЭМ!$A$33:$A$776,$A218,СВЦЭМ!$B$33:$B$776,X$190)+'СЕТ СН'!$F$12</f>
        <v>163.92275821000001</v>
      </c>
      <c r="Y218" s="36">
        <f>SUMIFS(СВЦЭМ!$F$33:$F$776,СВЦЭМ!$A$33:$A$776,$A218,СВЦЭМ!$B$33:$B$776,Y$190)+'СЕТ СН'!$F$12</f>
        <v>172.05886153</v>
      </c>
    </row>
    <row r="219" spans="1:25" ht="15.75" x14ac:dyDescent="0.2">
      <c r="A219" s="35">
        <f t="shared" si="5"/>
        <v>43494</v>
      </c>
      <c r="B219" s="36">
        <f>SUMIFS(СВЦЭМ!$F$33:$F$776,СВЦЭМ!$A$33:$A$776,$A219,СВЦЭМ!$B$33:$B$776,B$190)+'СЕТ СН'!$F$12</f>
        <v>187.44171915999999</v>
      </c>
      <c r="C219" s="36">
        <f>SUMIFS(СВЦЭМ!$F$33:$F$776,СВЦЭМ!$A$33:$A$776,$A219,СВЦЭМ!$B$33:$B$776,C$190)+'СЕТ СН'!$F$12</f>
        <v>192.66840218999999</v>
      </c>
      <c r="D219" s="36">
        <f>SUMIFS(СВЦЭМ!$F$33:$F$776,СВЦЭМ!$A$33:$A$776,$A219,СВЦЭМ!$B$33:$B$776,D$190)+'СЕТ СН'!$F$12</f>
        <v>193.97001112999999</v>
      </c>
      <c r="E219" s="36">
        <f>SUMIFS(СВЦЭМ!$F$33:$F$776,СВЦЭМ!$A$33:$A$776,$A219,СВЦЭМ!$B$33:$B$776,E$190)+'СЕТ СН'!$F$12</f>
        <v>193.25219726</v>
      </c>
      <c r="F219" s="36">
        <f>SUMIFS(СВЦЭМ!$F$33:$F$776,СВЦЭМ!$A$33:$A$776,$A219,СВЦЭМ!$B$33:$B$776,F$190)+'СЕТ СН'!$F$12</f>
        <v>192.96340828000001</v>
      </c>
      <c r="G219" s="36">
        <f>SUMIFS(СВЦЭМ!$F$33:$F$776,СВЦЭМ!$A$33:$A$776,$A219,СВЦЭМ!$B$33:$B$776,G$190)+'СЕТ СН'!$F$12</f>
        <v>190.10350489999999</v>
      </c>
      <c r="H219" s="36">
        <f>SUMIFS(СВЦЭМ!$F$33:$F$776,СВЦЭМ!$A$33:$A$776,$A219,СВЦЭМ!$B$33:$B$776,H$190)+'СЕТ СН'!$F$12</f>
        <v>183.02142885999999</v>
      </c>
      <c r="I219" s="36">
        <f>SUMIFS(СВЦЭМ!$F$33:$F$776,СВЦЭМ!$A$33:$A$776,$A219,СВЦЭМ!$B$33:$B$776,I$190)+'СЕТ СН'!$F$12</f>
        <v>171.42701271999999</v>
      </c>
      <c r="J219" s="36">
        <f>SUMIFS(СВЦЭМ!$F$33:$F$776,СВЦЭМ!$A$33:$A$776,$A219,СВЦЭМ!$B$33:$B$776,J$190)+'СЕТ СН'!$F$12</f>
        <v>160.45894405000001</v>
      </c>
      <c r="K219" s="36">
        <f>SUMIFS(СВЦЭМ!$F$33:$F$776,СВЦЭМ!$A$33:$A$776,$A219,СВЦЭМ!$B$33:$B$776,K$190)+'СЕТ СН'!$F$12</f>
        <v>158.92165897999999</v>
      </c>
      <c r="L219" s="36">
        <f>SUMIFS(СВЦЭМ!$F$33:$F$776,СВЦЭМ!$A$33:$A$776,$A219,СВЦЭМ!$B$33:$B$776,L$190)+'СЕТ СН'!$F$12</f>
        <v>159.30452009000001</v>
      </c>
      <c r="M219" s="36">
        <f>SUMIFS(СВЦЭМ!$F$33:$F$776,СВЦЭМ!$A$33:$A$776,$A219,СВЦЭМ!$B$33:$B$776,M$190)+'СЕТ СН'!$F$12</f>
        <v>160.86899041999999</v>
      </c>
      <c r="N219" s="36">
        <f>SUMIFS(СВЦЭМ!$F$33:$F$776,СВЦЭМ!$A$33:$A$776,$A219,СВЦЭМ!$B$33:$B$776,N$190)+'СЕТ СН'!$F$12</f>
        <v>162.76016361000001</v>
      </c>
      <c r="O219" s="36">
        <f>SUMIFS(СВЦЭМ!$F$33:$F$776,СВЦЭМ!$A$33:$A$776,$A219,СВЦЭМ!$B$33:$B$776,O$190)+'СЕТ СН'!$F$12</f>
        <v>163.86515835</v>
      </c>
      <c r="P219" s="36">
        <f>SUMIFS(СВЦЭМ!$F$33:$F$776,СВЦЭМ!$A$33:$A$776,$A219,СВЦЭМ!$B$33:$B$776,P$190)+'СЕТ СН'!$F$12</f>
        <v>165.44061067000001</v>
      </c>
      <c r="Q219" s="36">
        <f>SUMIFS(СВЦЭМ!$F$33:$F$776,СВЦЭМ!$A$33:$A$776,$A219,СВЦЭМ!$B$33:$B$776,Q$190)+'СЕТ СН'!$F$12</f>
        <v>168.86281971</v>
      </c>
      <c r="R219" s="36">
        <f>SUMIFS(СВЦЭМ!$F$33:$F$776,СВЦЭМ!$A$33:$A$776,$A219,СВЦЭМ!$B$33:$B$776,R$190)+'СЕТ СН'!$F$12</f>
        <v>168.60969875999999</v>
      </c>
      <c r="S219" s="36">
        <f>SUMIFS(СВЦЭМ!$F$33:$F$776,СВЦЭМ!$A$33:$A$776,$A219,СВЦЭМ!$B$33:$B$776,S$190)+'СЕТ СН'!$F$12</f>
        <v>165.41081861000001</v>
      </c>
      <c r="T219" s="36">
        <f>SUMIFS(СВЦЭМ!$F$33:$F$776,СВЦЭМ!$A$33:$A$776,$A219,СВЦЭМ!$B$33:$B$776,T$190)+'СЕТ СН'!$F$12</f>
        <v>161.71936761000001</v>
      </c>
      <c r="U219" s="36">
        <f>SUMIFS(СВЦЭМ!$F$33:$F$776,СВЦЭМ!$A$33:$A$776,$A219,СВЦЭМ!$B$33:$B$776,U$190)+'СЕТ СН'!$F$12</f>
        <v>162.03404934</v>
      </c>
      <c r="V219" s="36">
        <f>SUMIFS(СВЦЭМ!$F$33:$F$776,СВЦЭМ!$A$33:$A$776,$A219,СВЦЭМ!$B$33:$B$776,V$190)+'СЕТ СН'!$F$12</f>
        <v>165.45055472000001</v>
      </c>
      <c r="W219" s="36">
        <f>SUMIFS(СВЦЭМ!$F$33:$F$776,СВЦЭМ!$A$33:$A$776,$A219,СВЦЭМ!$B$33:$B$776,W$190)+'СЕТ СН'!$F$12</f>
        <v>165.45223193999999</v>
      </c>
      <c r="X219" s="36">
        <f>SUMIFS(СВЦЭМ!$F$33:$F$776,СВЦЭМ!$A$33:$A$776,$A219,СВЦЭМ!$B$33:$B$776,X$190)+'СЕТ СН'!$F$12</f>
        <v>164.98494056000001</v>
      </c>
      <c r="Y219" s="36">
        <f>SUMIFS(СВЦЭМ!$F$33:$F$776,СВЦЭМ!$A$33:$A$776,$A219,СВЦЭМ!$B$33:$B$776,Y$190)+'СЕТ СН'!$F$12</f>
        <v>172.96748120000001</v>
      </c>
    </row>
    <row r="220" spans="1:25" ht="15.75" x14ac:dyDescent="0.2">
      <c r="A220" s="35">
        <f t="shared" si="5"/>
        <v>43495</v>
      </c>
      <c r="B220" s="36">
        <f>SUMIFS(СВЦЭМ!$F$33:$F$776,СВЦЭМ!$A$33:$A$776,$A220,СВЦЭМ!$B$33:$B$776,B$190)+'СЕТ СН'!$F$12</f>
        <v>184.18572792000001</v>
      </c>
      <c r="C220" s="36">
        <f>SUMIFS(СВЦЭМ!$F$33:$F$776,СВЦЭМ!$A$33:$A$776,$A220,СВЦЭМ!$B$33:$B$776,C$190)+'СЕТ СН'!$F$12</f>
        <v>187.00140765</v>
      </c>
      <c r="D220" s="36">
        <f>SUMIFS(СВЦЭМ!$F$33:$F$776,СВЦЭМ!$A$33:$A$776,$A220,СВЦЭМ!$B$33:$B$776,D$190)+'СЕТ СН'!$F$12</f>
        <v>189.55207437000001</v>
      </c>
      <c r="E220" s="36">
        <f>SUMIFS(СВЦЭМ!$F$33:$F$776,СВЦЭМ!$A$33:$A$776,$A220,СВЦЭМ!$B$33:$B$776,E$190)+'СЕТ СН'!$F$12</f>
        <v>189.15124854000001</v>
      </c>
      <c r="F220" s="36">
        <f>SUMIFS(СВЦЭМ!$F$33:$F$776,СВЦЭМ!$A$33:$A$776,$A220,СВЦЭМ!$B$33:$B$776,F$190)+'СЕТ СН'!$F$12</f>
        <v>187.66373720000001</v>
      </c>
      <c r="G220" s="36">
        <f>SUMIFS(СВЦЭМ!$F$33:$F$776,СВЦЭМ!$A$33:$A$776,$A220,СВЦЭМ!$B$33:$B$776,G$190)+'СЕТ СН'!$F$12</f>
        <v>186.28433799000001</v>
      </c>
      <c r="H220" s="36">
        <f>SUMIFS(СВЦЭМ!$F$33:$F$776,СВЦЭМ!$A$33:$A$776,$A220,СВЦЭМ!$B$33:$B$776,H$190)+'СЕТ СН'!$F$12</f>
        <v>180.09959354</v>
      </c>
      <c r="I220" s="36">
        <f>SUMIFS(СВЦЭМ!$F$33:$F$776,СВЦЭМ!$A$33:$A$776,$A220,СВЦЭМ!$B$33:$B$776,I$190)+'СЕТ СН'!$F$12</f>
        <v>169.50816760999999</v>
      </c>
      <c r="J220" s="36">
        <f>SUMIFS(СВЦЭМ!$F$33:$F$776,СВЦЭМ!$A$33:$A$776,$A220,СВЦЭМ!$B$33:$B$776,J$190)+'СЕТ СН'!$F$12</f>
        <v>160.43385812</v>
      </c>
      <c r="K220" s="36">
        <f>SUMIFS(СВЦЭМ!$F$33:$F$776,СВЦЭМ!$A$33:$A$776,$A220,СВЦЭМ!$B$33:$B$776,K$190)+'СЕТ СН'!$F$12</f>
        <v>160.78247314000001</v>
      </c>
      <c r="L220" s="36">
        <f>SUMIFS(СВЦЭМ!$F$33:$F$776,СВЦЭМ!$A$33:$A$776,$A220,СВЦЭМ!$B$33:$B$776,L$190)+'СЕТ СН'!$F$12</f>
        <v>162.72987520000001</v>
      </c>
      <c r="M220" s="36">
        <f>SUMIFS(СВЦЭМ!$F$33:$F$776,СВЦЭМ!$A$33:$A$776,$A220,СВЦЭМ!$B$33:$B$776,M$190)+'СЕТ СН'!$F$12</f>
        <v>164.95257831999999</v>
      </c>
      <c r="N220" s="36">
        <f>SUMIFS(СВЦЭМ!$F$33:$F$776,СВЦЭМ!$A$33:$A$776,$A220,СВЦЭМ!$B$33:$B$776,N$190)+'СЕТ СН'!$F$12</f>
        <v>166.71351908</v>
      </c>
      <c r="O220" s="36">
        <f>SUMIFS(СВЦЭМ!$F$33:$F$776,СВЦЭМ!$A$33:$A$776,$A220,СВЦЭМ!$B$33:$B$776,O$190)+'СЕТ СН'!$F$12</f>
        <v>164.13600123000001</v>
      </c>
      <c r="P220" s="36">
        <f>SUMIFS(СВЦЭМ!$F$33:$F$776,СВЦЭМ!$A$33:$A$776,$A220,СВЦЭМ!$B$33:$B$776,P$190)+'СЕТ СН'!$F$12</f>
        <v>164.0728287</v>
      </c>
      <c r="Q220" s="36">
        <f>SUMIFS(СВЦЭМ!$F$33:$F$776,СВЦЭМ!$A$33:$A$776,$A220,СВЦЭМ!$B$33:$B$776,Q$190)+'СЕТ СН'!$F$12</f>
        <v>165.31421061</v>
      </c>
      <c r="R220" s="36">
        <f>SUMIFS(СВЦЭМ!$F$33:$F$776,СВЦЭМ!$A$33:$A$776,$A220,СВЦЭМ!$B$33:$B$776,R$190)+'СЕТ СН'!$F$12</f>
        <v>165.95775610999999</v>
      </c>
      <c r="S220" s="36">
        <f>SUMIFS(СВЦЭМ!$F$33:$F$776,СВЦЭМ!$A$33:$A$776,$A220,СВЦЭМ!$B$33:$B$776,S$190)+'СЕТ СН'!$F$12</f>
        <v>163.39537809000001</v>
      </c>
      <c r="T220" s="36">
        <f>SUMIFS(СВЦЭМ!$F$33:$F$776,СВЦЭМ!$A$33:$A$776,$A220,СВЦЭМ!$B$33:$B$776,T$190)+'СЕТ СН'!$F$12</f>
        <v>160.34459645000001</v>
      </c>
      <c r="U220" s="36">
        <f>SUMIFS(СВЦЭМ!$F$33:$F$776,СВЦЭМ!$A$33:$A$776,$A220,СВЦЭМ!$B$33:$B$776,U$190)+'СЕТ СН'!$F$12</f>
        <v>159.82346975999999</v>
      </c>
      <c r="V220" s="36">
        <f>SUMIFS(СВЦЭМ!$F$33:$F$776,СВЦЭМ!$A$33:$A$776,$A220,СВЦЭМ!$B$33:$B$776,V$190)+'СЕТ СН'!$F$12</f>
        <v>161.47119115000001</v>
      </c>
      <c r="W220" s="36">
        <f>SUMIFS(СВЦЭМ!$F$33:$F$776,СВЦЭМ!$A$33:$A$776,$A220,СВЦЭМ!$B$33:$B$776,W$190)+'СЕТ СН'!$F$12</f>
        <v>162.81805575000001</v>
      </c>
      <c r="X220" s="36">
        <f>SUMIFS(СВЦЭМ!$F$33:$F$776,СВЦЭМ!$A$33:$A$776,$A220,СВЦЭМ!$B$33:$B$776,X$190)+'СЕТ СН'!$F$12</f>
        <v>162.65862848</v>
      </c>
      <c r="Y220" s="36">
        <f>SUMIFS(СВЦЭМ!$F$33:$F$776,СВЦЭМ!$A$33:$A$776,$A220,СВЦЭМ!$B$33:$B$776,Y$190)+'СЕТ СН'!$F$12</f>
        <v>171.00262334999999</v>
      </c>
    </row>
    <row r="221" spans="1:25" ht="15.75" x14ac:dyDescent="0.2">
      <c r="A221" s="35">
        <f t="shared" si="5"/>
        <v>43496</v>
      </c>
      <c r="B221" s="36">
        <f>SUMIFS(СВЦЭМ!$F$33:$F$776,СВЦЭМ!$A$33:$A$776,$A221,СВЦЭМ!$B$33:$B$776,B$190)+'СЕТ СН'!$F$12</f>
        <v>185.02004255</v>
      </c>
      <c r="C221" s="36">
        <f>SUMIFS(СВЦЭМ!$F$33:$F$776,СВЦЭМ!$A$33:$A$776,$A221,СВЦЭМ!$B$33:$B$776,C$190)+'СЕТ СН'!$F$12</f>
        <v>192.30899708000001</v>
      </c>
      <c r="D221" s="36">
        <f>SUMIFS(СВЦЭМ!$F$33:$F$776,СВЦЭМ!$A$33:$A$776,$A221,СВЦЭМ!$B$33:$B$776,D$190)+'СЕТ СН'!$F$12</f>
        <v>192.55354962000001</v>
      </c>
      <c r="E221" s="36">
        <f>SUMIFS(СВЦЭМ!$F$33:$F$776,СВЦЭМ!$A$33:$A$776,$A221,СВЦЭМ!$B$33:$B$776,E$190)+'СЕТ СН'!$F$12</f>
        <v>192.62966883000001</v>
      </c>
      <c r="F221" s="36">
        <f>SUMIFS(СВЦЭМ!$F$33:$F$776,СВЦЭМ!$A$33:$A$776,$A221,СВЦЭМ!$B$33:$B$776,F$190)+'СЕТ СН'!$F$12</f>
        <v>191.85102076000001</v>
      </c>
      <c r="G221" s="36">
        <f>SUMIFS(СВЦЭМ!$F$33:$F$776,СВЦЭМ!$A$33:$A$776,$A221,СВЦЭМ!$B$33:$B$776,G$190)+'СЕТ СН'!$F$12</f>
        <v>188.19058063</v>
      </c>
      <c r="H221" s="36">
        <f>SUMIFS(СВЦЭМ!$F$33:$F$776,СВЦЭМ!$A$33:$A$776,$A221,СВЦЭМ!$B$33:$B$776,H$190)+'СЕТ СН'!$F$12</f>
        <v>179.28756730000001</v>
      </c>
      <c r="I221" s="36">
        <f>SUMIFS(СВЦЭМ!$F$33:$F$776,СВЦЭМ!$A$33:$A$776,$A221,СВЦЭМ!$B$33:$B$776,I$190)+'СЕТ СН'!$F$12</f>
        <v>171.59422094999999</v>
      </c>
      <c r="J221" s="36">
        <f>SUMIFS(СВЦЭМ!$F$33:$F$776,СВЦЭМ!$A$33:$A$776,$A221,СВЦЭМ!$B$33:$B$776,J$190)+'СЕТ СН'!$F$12</f>
        <v>161.42730298999999</v>
      </c>
      <c r="K221" s="36">
        <f>SUMIFS(СВЦЭМ!$F$33:$F$776,СВЦЭМ!$A$33:$A$776,$A221,СВЦЭМ!$B$33:$B$776,K$190)+'СЕТ СН'!$F$12</f>
        <v>160.4155102</v>
      </c>
      <c r="L221" s="36">
        <f>SUMIFS(СВЦЭМ!$F$33:$F$776,СВЦЭМ!$A$33:$A$776,$A221,СВЦЭМ!$B$33:$B$776,L$190)+'СЕТ СН'!$F$12</f>
        <v>160.36520913999999</v>
      </c>
      <c r="M221" s="36">
        <f>SUMIFS(СВЦЭМ!$F$33:$F$776,СВЦЭМ!$A$33:$A$776,$A221,СВЦЭМ!$B$33:$B$776,M$190)+'СЕТ СН'!$F$12</f>
        <v>163.29352356000001</v>
      </c>
      <c r="N221" s="36">
        <f>SUMIFS(СВЦЭМ!$F$33:$F$776,СВЦЭМ!$A$33:$A$776,$A221,СВЦЭМ!$B$33:$B$776,N$190)+'СЕТ СН'!$F$12</f>
        <v>164.68058224000001</v>
      </c>
      <c r="O221" s="36">
        <f>SUMIFS(СВЦЭМ!$F$33:$F$776,СВЦЭМ!$A$33:$A$776,$A221,СВЦЭМ!$B$33:$B$776,O$190)+'СЕТ СН'!$F$12</f>
        <v>162.50450075000001</v>
      </c>
      <c r="P221" s="36">
        <f>SUMIFS(СВЦЭМ!$F$33:$F$776,СВЦЭМ!$A$33:$A$776,$A221,СВЦЭМ!$B$33:$B$776,P$190)+'СЕТ СН'!$F$12</f>
        <v>163.70816639</v>
      </c>
      <c r="Q221" s="36">
        <f>SUMIFS(СВЦЭМ!$F$33:$F$776,СВЦЭМ!$A$33:$A$776,$A221,СВЦЭМ!$B$33:$B$776,Q$190)+'СЕТ СН'!$F$12</f>
        <v>165.79250686</v>
      </c>
      <c r="R221" s="36">
        <f>SUMIFS(СВЦЭМ!$F$33:$F$776,СВЦЭМ!$A$33:$A$776,$A221,СВЦЭМ!$B$33:$B$776,R$190)+'СЕТ СН'!$F$12</f>
        <v>165.94341097</v>
      </c>
      <c r="S221" s="36">
        <f>SUMIFS(СВЦЭМ!$F$33:$F$776,СВЦЭМ!$A$33:$A$776,$A221,СВЦЭМ!$B$33:$B$776,S$190)+'СЕТ СН'!$F$12</f>
        <v>164.20087133000001</v>
      </c>
      <c r="T221" s="36">
        <f>SUMIFS(СВЦЭМ!$F$33:$F$776,СВЦЭМ!$A$33:$A$776,$A221,СВЦЭМ!$B$33:$B$776,T$190)+'СЕТ СН'!$F$12</f>
        <v>161.91220328</v>
      </c>
      <c r="U221" s="36">
        <f>SUMIFS(СВЦЭМ!$F$33:$F$776,СВЦЭМ!$A$33:$A$776,$A221,СВЦЭМ!$B$33:$B$776,U$190)+'СЕТ СН'!$F$12</f>
        <v>161.47601879999999</v>
      </c>
      <c r="V221" s="36">
        <f>SUMIFS(СВЦЭМ!$F$33:$F$776,СВЦЭМ!$A$33:$A$776,$A221,СВЦЭМ!$B$33:$B$776,V$190)+'СЕТ СН'!$F$12</f>
        <v>164.61124581999999</v>
      </c>
      <c r="W221" s="36">
        <f>SUMIFS(СВЦЭМ!$F$33:$F$776,СВЦЭМ!$A$33:$A$776,$A221,СВЦЭМ!$B$33:$B$776,W$190)+'СЕТ СН'!$F$12</f>
        <v>168.35057757999999</v>
      </c>
      <c r="X221" s="36">
        <f>SUMIFS(СВЦЭМ!$F$33:$F$776,СВЦЭМ!$A$33:$A$776,$A221,СВЦЭМ!$B$33:$B$776,X$190)+'СЕТ СН'!$F$12</f>
        <v>169.06092833</v>
      </c>
      <c r="Y221" s="36">
        <f>SUMIFS(СВЦЭМ!$F$33:$F$776,СВЦЭМ!$A$33:$A$776,$A221,СВЦЭМ!$B$33:$B$776,Y$190)+'СЕТ СН'!$F$12</f>
        <v>174.38918384999999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43467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43468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43469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43470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43471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43472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43473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43474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43475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43476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43477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43478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43479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43480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43481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43482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43483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43484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43485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43486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43487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43488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43489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43490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43491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43492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43493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43494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43495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43496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43467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43468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43469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43470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43471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43472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43473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43474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43475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43476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43477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43478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43479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43480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43481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43482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43483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43484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43485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43486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43487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43488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43489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43490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43491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43492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43493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43494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43495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43496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43467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43468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43469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43470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43471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43472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43473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43474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43475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43476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43477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43478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43479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43480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43481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43482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43483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43484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43485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43486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43487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43488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43489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43490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43491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43492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43493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43494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43495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43496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43467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43468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43469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43470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43471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43472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43473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43474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43475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43476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43477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43478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43479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43480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43481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43482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43483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43484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43485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43486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43487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43488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43489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43490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43491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43492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43493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43494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43495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43496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43467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43468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43469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43470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43471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43472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43473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43474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43475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43476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43477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43478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43479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43480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43481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43482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43483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43484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43485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43486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43487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43488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43489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43490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43491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43492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43493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43494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43495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43496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43467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43468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43469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43470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43471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43472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43473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43474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43475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43476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43477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43478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43479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43480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43481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43482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43483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43484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43485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43486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43487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43488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43489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43490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43491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43492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43493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43494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43495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43496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193.80360364000001</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621528.67109862249</v>
      </c>
      <c r="O439" s="136"/>
      <c r="P439" s="135">
        <f>СВЦЭМ!$D$12+'СЕТ СН'!$F$10-'СЕТ СН'!$G$22</f>
        <v>621528.67109862249</v>
      </c>
      <c r="Q439" s="136"/>
      <c r="R439" s="135">
        <f>СВЦЭМ!$D$12+'СЕТ СН'!$F$10-'СЕТ СН'!$H$22</f>
        <v>621528.67109862249</v>
      </c>
      <c r="S439" s="136"/>
      <c r="T439" s="135">
        <f>СВЦЭМ!$D$12+'СЕТ СН'!$F$10-'СЕТ СН'!$I$22</f>
        <v>621528.67109862249</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январе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01.01.2019</v>
      </c>
      <c r="B12" s="36">
        <f>SUMIFS(СВЦЭМ!$D$33:$D$776,СВЦЭМ!$A$33:$A$776,$A12,СВЦЭМ!$B$33:$B$776,B$11)+'СЕТ СН'!$F$11+СВЦЭМ!$D$10+'СЕТ СН'!$F$6-'СЕТ СН'!$F$23</f>
        <v>1012.71794316</v>
      </c>
      <c r="C12" s="36">
        <f>SUMIFS(СВЦЭМ!$D$33:$D$776,СВЦЭМ!$A$33:$A$776,$A12,СВЦЭМ!$B$33:$B$776,C$11)+'СЕТ СН'!$F$11+СВЦЭМ!$D$10+'СЕТ СН'!$F$6-'СЕТ СН'!$F$23</f>
        <v>1079.87009777</v>
      </c>
      <c r="D12" s="36">
        <f>SUMIFS(СВЦЭМ!$D$33:$D$776,СВЦЭМ!$A$33:$A$776,$A12,СВЦЭМ!$B$33:$B$776,D$11)+'СЕТ СН'!$F$11+СВЦЭМ!$D$10+'СЕТ СН'!$F$6-'СЕТ СН'!$F$23</f>
        <v>1138.7028865399998</v>
      </c>
      <c r="E12" s="36">
        <f>SUMIFS(СВЦЭМ!$D$33:$D$776,СВЦЭМ!$A$33:$A$776,$A12,СВЦЭМ!$B$33:$B$776,E$11)+'СЕТ СН'!$F$11+СВЦЭМ!$D$10+'СЕТ СН'!$F$6-'СЕТ СН'!$F$23</f>
        <v>1151.9787662399999</v>
      </c>
      <c r="F12" s="36">
        <f>SUMIFS(СВЦЭМ!$D$33:$D$776,СВЦЭМ!$A$33:$A$776,$A12,СВЦЭМ!$B$33:$B$776,F$11)+'СЕТ СН'!$F$11+СВЦЭМ!$D$10+'СЕТ СН'!$F$6-'СЕТ СН'!$F$23</f>
        <v>1158.3186542899998</v>
      </c>
      <c r="G12" s="36">
        <f>SUMIFS(СВЦЭМ!$D$33:$D$776,СВЦЭМ!$A$33:$A$776,$A12,СВЦЭМ!$B$33:$B$776,G$11)+'СЕТ СН'!$F$11+СВЦЭМ!$D$10+'СЕТ СН'!$F$6-'СЕТ СН'!$F$23</f>
        <v>1158.7370384199999</v>
      </c>
      <c r="H12" s="36">
        <f>SUMIFS(СВЦЭМ!$D$33:$D$776,СВЦЭМ!$A$33:$A$776,$A12,СВЦЭМ!$B$33:$B$776,H$11)+'СЕТ СН'!$F$11+СВЦЭМ!$D$10+'СЕТ СН'!$F$6-'СЕТ СН'!$F$23</f>
        <v>1165.9767484999998</v>
      </c>
      <c r="I12" s="36">
        <f>SUMIFS(СВЦЭМ!$D$33:$D$776,СВЦЭМ!$A$33:$A$776,$A12,СВЦЭМ!$B$33:$B$776,I$11)+'СЕТ СН'!$F$11+СВЦЭМ!$D$10+'СЕТ СН'!$F$6-'СЕТ СН'!$F$23</f>
        <v>1157.3454239699997</v>
      </c>
      <c r="J12" s="36">
        <f>SUMIFS(СВЦЭМ!$D$33:$D$776,СВЦЭМ!$A$33:$A$776,$A12,СВЦЭМ!$B$33:$B$776,J$11)+'СЕТ СН'!$F$11+СВЦЭМ!$D$10+'СЕТ СН'!$F$6-'СЕТ СН'!$F$23</f>
        <v>1158.7501820199998</v>
      </c>
      <c r="K12" s="36">
        <f>SUMIFS(СВЦЭМ!$D$33:$D$776,СВЦЭМ!$A$33:$A$776,$A12,СВЦЭМ!$B$33:$B$776,K$11)+'СЕТ СН'!$F$11+СВЦЭМ!$D$10+'СЕТ СН'!$F$6-'СЕТ СН'!$F$23</f>
        <v>1143.5082473299997</v>
      </c>
      <c r="L12" s="36">
        <f>SUMIFS(СВЦЭМ!$D$33:$D$776,СВЦЭМ!$A$33:$A$776,$A12,СВЦЭМ!$B$33:$B$776,L$11)+'СЕТ СН'!$F$11+СВЦЭМ!$D$10+'СЕТ СН'!$F$6-'СЕТ СН'!$F$23</f>
        <v>1115.3955061999998</v>
      </c>
      <c r="M12" s="36">
        <f>SUMIFS(СВЦЭМ!$D$33:$D$776,СВЦЭМ!$A$33:$A$776,$A12,СВЦЭМ!$B$33:$B$776,M$11)+'СЕТ СН'!$F$11+СВЦЭМ!$D$10+'СЕТ СН'!$F$6-'СЕТ СН'!$F$23</f>
        <v>1108.2826701099998</v>
      </c>
      <c r="N12" s="36">
        <f>SUMIFS(СВЦЭМ!$D$33:$D$776,СВЦЭМ!$A$33:$A$776,$A12,СВЦЭМ!$B$33:$B$776,N$11)+'СЕТ СН'!$F$11+СВЦЭМ!$D$10+'СЕТ СН'!$F$6-'СЕТ СН'!$F$23</f>
        <v>1091.5293513700001</v>
      </c>
      <c r="O12" s="36">
        <f>SUMIFS(СВЦЭМ!$D$33:$D$776,СВЦЭМ!$A$33:$A$776,$A12,СВЦЭМ!$B$33:$B$776,O$11)+'СЕТ СН'!$F$11+СВЦЭМ!$D$10+'СЕТ СН'!$F$6-'СЕТ СН'!$F$23</f>
        <v>1091.7095804</v>
      </c>
      <c r="P12" s="36">
        <f>SUMIFS(СВЦЭМ!$D$33:$D$776,СВЦЭМ!$A$33:$A$776,$A12,СВЦЭМ!$B$33:$B$776,P$11)+'СЕТ СН'!$F$11+СВЦЭМ!$D$10+'СЕТ СН'!$F$6-'СЕТ СН'!$F$23</f>
        <v>1100.0154077499999</v>
      </c>
      <c r="Q12" s="36">
        <f>SUMIFS(СВЦЭМ!$D$33:$D$776,СВЦЭМ!$A$33:$A$776,$A12,СВЦЭМ!$B$33:$B$776,Q$11)+'СЕТ СН'!$F$11+СВЦЭМ!$D$10+'СЕТ СН'!$F$6-'СЕТ СН'!$F$23</f>
        <v>1069.18302311</v>
      </c>
      <c r="R12" s="36">
        <f>SUMIFS(СВЦЭМ!$D$33:$D$776,СВЦЭМ!$A$33:$A$776,$A12,СВЦЭМ!$B$33:$B$776,R$11)+'СЕТ СН'!$F$11+СВЦЭМ!$D$10+'СЕТ СН'!$F$6-'СЕТ СН'!$F$23</f>
        <v>1017.2434733600001</v>
      </c>
      <c r="S12" s="36">
        <f>SUMIFS(СВЦЭМ!$D$33:$D$776,СВЦЭМ!$A$33:$A$776,$A12,СВЦЭМ!$B$33:$B$776,S$11)+'СЕТ СН'!$F$11+СВЦЭМ!$D$10+'СЕТ СН'!$F$6-'СЕТ СН'!$F$23</f>
        <v>951.0343376400001</v>
      </c>
      <c r="T12" s="36">
        <f>SUMIFS(СВЦЭМ!$D$33:$D$776,СВЦЭМ!$A$33:$A$776,$A12,СВЦЭМ!$B$33:$B$776,T$11)+'СЕТ СН'!$F$11+СВЦЭМ!$D$10+'СЕТ СН'!$F$6-'СЕТ СН'!$F$23</f>
        <v>916.83872311000005</v>
      </c>
      <c r="U12" s="36">
        <f>SUMIFS(СВЦЭМ!$D$33:$D$776,СВЦЭМ!$A$33:$A$776,$A12,СВЦЭМ!$B$33:$B$776,U$11)+'СЕТ СН'!$F$11+СВЦЭМ!$D$10+'СЕТ СН'!$F$6-'СЕТ СН'!$F$23</f>
        <v>912.22884589</v>
      </c>
      <c r="V12" s="36">
        <f>SUMIFS(СВЦЭМ!$D$33:$D$776,СВЦЭМ!$A$33:$A$776,$A12,СВЦЭМ!$B$33:$B$776,V$11)+'СЕТ СН'!$F$11+СВЦЭМ!$D$10+'СЕТ СН'!$F$6-'СЕТ СН'!$F$23</f>
        <v>927.79184301000009</v>
      </c>
      <c r="W12" s="36">
        <f>SUMIFS(СВЦЭМ!$D$33:$D$776,СВЦЭМ!$A$33:$A$776,$A12,СВЦЭМ!$B$33:$B$776,W$11)+'СЕТ СН'!$F$11+СВЦЭМ!$D$10+'СЕТ СН'!$F$6-'СЕТ СН'!$F$23</f>
        <v>968.72269181000001</v>
      </c>
      <c r="X12" s="36">
        <f>SUMIFS(СВЦЭМ!$D$33:$D$776,СВЦЭМ!$A$33:$A$776,$A12,СВЦЭМ!$B$33:$B$776,X$11)+'СЕТ СН'!$F$11+СВЦЭМ!$D$10+'СЕТ СН'!$F$6-'СЕТ СН'!$F$23</f>
        <v>1021.8496379600001</v>
      </c>
      <c r="Y12" s="36">
        <f>SUMIFS(СВЦЭМ!$D$33:$D$776,СВЦЭМ!$A$33:$A$776,$A12,СВЦЭМ!$B$33:$B$776,Y$11)+'СЕТ СН'!$F$11+СВЦЭМ!$D$10+'СЕТ СН'!$F$6-'СЕТ СН'!$F$23</f>
        <v>1068.4188711899999</v>
      </c>
      <c r="AA12" s="45"/>
    </row>
    <row r="13" spans="1:27" ht="15.75" x14ac:dyDescent="0.2">
      <c r="A13" s="35">
        <f>A12+1</f>
        <v>43467</v>
      </c>
      <c r="B13" s="36">
        <f>SUMIFS(СВЦЭМ!$D$33:$D$776,СВЦЭМ!$A$33:$A$776,$A13,СВЦЭМ!$B$33:$B$776,B$11)+'СЕТ СН'!$F$11+СВЦЭМ!$D$10+'СЕТ СН'!$F$6-'СЕТ СН'!$F$23</f>
        <v>1124.0839202599998</v>
      </c>
      <c r="C13" s="36">
        <f>SUMIFS(СВЦЭМ!$D$33:$D$776,СВЦЭМ!$A$33:$A$776,$A13,СВЦЭМ!$B$33:$B$776,C$11)+'СЕТ СН'!$F$11+СВЦЭМ!$D$10+'СЕТ СН'!$F$6-'СЕТ СН'!$F$23</f>
        <v>1111.7938023899999</v>
      </c>
      <c r="D13" s="36">
        <f>SUMIFS(СВЦЭМ!$D$33:$D$776,СВЦЭМ!$A$33:$A$776,$A13,СВЦЭМ!$B$33:$B$776,D$11)+'СЕТ СН'!$F$11+СВЦЭМ!$D$10+'СЕТ СН'!$F$6-'СЕТ СН'!$F$23</f>
        <v>1112.00149945</v>
      </c>
      <c r="E13" s="36">
        <f>SUMIFS(СВЦЭМ!$D$33:$D$776,СВЦЭМ!$A$33:$A$776,$A13,СВЦЭМ!$B$33:$B$776,E$11)+'СЕТ СН'!$F$11+СВЦЭМ!$D$10+'СЕТ СН'!$F$6-'СЕТ СН'!$F$23</f>
        <v>1124.0565579799998</v>
      </c>
      <c r="F13" s="36">
        <f>SUMIFS(СВЦЭМ!$D$33:$D$776,СВЦЭМ!$A$33:$A$776,$A13,СВЦЭМ!$B$33:$B$776,F$11)+'СЕТ СН'!$F$11+СВЦЭМ!$D$10+'СЕТ СН'!$F$6-'СЕТ СН'!$F$23</f>
        <v>1124.3135768699997</v>
      </c>
      <c r="G13" s="36">
        <f>SUMIFS(СВЦЭМ!$D$33:$D$776,СВЦЭМ!$A$33:$A$776,$A13,СВЦЭМ!$B$33:$B$776,G$11)+'СЕТ СН'!$F$11+СВЦЭМ!$D$10+'СЕТ СН'!$F$6-'СЕТ СН'!$F$23</f>
        <v>1124.8160835799997</v>
      </c>
      <c r="H13" s="36">
        <f>SUMIFS(СВЦЭМ!$D$33:$D$776,СВЦЭМ!$A$33:$A$776,$A13,СВЦЭМ!$B$33:$B$776,H$11)+'СЕТ СН'!$F$11+СВЦЭМ!$D$10+'СЕТ СН'!$F$6-'СЕТ СН'!$F$23</f>
        <v>1121.2169805999999</v>
      </c>
      <c r="I13" s="36">
        <f>SUMIFS(СВЦЭМ!$D$33:$D$776,СВЦЭМ!$A$33:$A$776,$A13,СВЦЭМ!$B$33:$B$776,I$11)+'СЕТ СН'!$F$11+СВЦЭМ!$D$10+'СЕТ СН'!$F$6-'СЕТ СН'!$F$23</f>
        <v>1104.29558858</v>
      </c>
      <c r="J13" s="36">
        <f>SUMIFS(СВЦЭМ!$D$33:$D$776,СВЦЭМ!$A$33:$A$776,$A13,СВЦЭМ!$B$33:$B$776,J$11)+'СЕТ СН'!$F$11+СВЦЭМ!$D$10+'СЕТ СН'!$F$6-'СЕТ СН'!$F$23</f>
        <v>1091.92677497</v>
      </c>
      <c r="K13" s="36">
        <f>SUMIFS(СВЦЭМ!$D$33:$D$776,СВЦЭМ!$A$33:$A$776,$A13,СВЦЭМ!$B$33:$B$776,K$11)+'СЕТ СН'!$F$11+СВЦЭМ!$D$10+'СЕТ СН'!$F$6-'СЕТ СН'!$F$23</f>
        <v>1059.07925798</v>
      </c>
      <c r="L13" s="36">
        <f>SUMIFS(СВЦЭМ!$D$33:$D$776,СВЦЭМ!$A$33:$A$776,$A13,СВЦЭМ!$B$33:$B$776,L$11)+'СЕТ СН'!$F$11+СВЦЭМ!$D$10+'СЕТ СН'!$F$6-'СЕТ СН'!$F$23</f>
        <v>1033.91741622</v>
      </c>
      <c r="M13" s="36">
        <f>SUMIFS(СВЦЭМ!$D$33:$D$776,СВЦЭМ!$A$33:$A$776,$A13,СВЦЭМ!$B$33:$B$776,M$11)+'СЕТ СН'!$F$11+СВЦЭМ!$D$10+'СЕТ СН'!$F$6-'СЕТ СН'!$F$23</f>
        <v>1034.6531161</v>
      </c>
      <c r="N13" s="36">
        <f>SUMIFS(СВЦЭМ!$D$33:$D$776,СВЦЭМ!$A$33:$A$776,$A13,СВЦЭМ!$B$33:$B$776,N$11)+'СЕТ СН'!$F$11+СВЦЭМ!$D$10+'СЕТ СН'!$F$6-'СЕТ СН'!$F$23</f>
        <v>1039.28442212</v>
      </c>
      <c r="O13" s="36">
        <f>SUMIFS(СВЦЭМ!$D$33:$D$776,СВЦЭМ!$A$33:$A$776,$A13,СВЦЭМ!$B$33:$B$776,O$11)+'СЕТ СН'!$F$11+СВЦЭМ!$D$10+'СЕТ СН'!$F$6-'СЕТ СН'!$F$23</f>
        <v>1064.0438921800001</v>
      </c>
      <c r="P13" s="36">
        <f>SUMIFS(СВЦЭМ!$D$33:$D$776,СВЦЭМ!$A$33:$A$776,$A13,СВЦЭМ!$B$33:$B$776,P$11)+'СЕТ СН'!$F$11+СВЦЭМ!$D$10+'СЕТ СН'!$F$6-'СЕТ СН'!$F$23</f>
        <v>1097.0221895</v>
      </c>
      <c r="Q13" s="36">
        <f>SUMIFS(СВЦЭМ!$D$33:$D$776,СВЦЭМ!$A$33:$A$776,$A13,СВЦЭМ!$B$33:$B$776,Q$11)+'СЕТ СН'!$F$11+СВЦЭМ!$D$10+'СЕТ СН'!$F$6-'СЕТ СН'!$F$23</f>
        <v>1080.40065291</v>
      </c>
      <c r="R13" s="36">
        <f>SUMIFS(СВЦЭМ!$D$33:$D$776,СВЦЭМ!$A$33:$A$776,$A13,СВЦЭМ!$B$33:$B$776,R$11)+'СЕТ СН'!$F$11+СВЦЭМ!$D$10+'СЕТ СН'!$F$6-'СЕТ СН'!$F$23</f>
        <v>1024.47567729</v>
      </c>
      <c r="S13" s="36">
        <f>SUMIFS(СВЦЭМ!$D$33:$D$776,СВЦЭМ!$A$33:$A$776,$A13,СВЦЭМ!$B$33:$B$776,S$11)+'СЕТ СН'!$F$11+СВЦЭМ!$D$10+'СЕТ СН'!$F$6-'СЕТ СН'!$F$23</f>
        <v>968.50390192000009</v>
      </c>
      <c r="T13" s="36">
        <f>SUMIFS(СВЦЭМ!$D$33:$D$776,СВЦЭМ!$A$33:$A$776,$A13,СВЦЭМ!$B$33:$B$776,T$11)+'СЕТ СН'!$F$11+СВЦЭМ!$D$10+'СЕТ СН'!$F$6-'СЕТ СН'!$F$23</f>
        <v>963.10960361000002</v>
      </c>
      <c r="U13" s="36">
        <f>SUMIFS(СВЦЭМ!$D$33:$D$776,СВЦЭМ!$A$33:$A$776,$A13,СВЦЭМ!$B$33:$B$776,U$11)+'СЕТ СН'!$F$11+СВЦЭМ!$D$10+'СЕТ СН'!$F$6-'СЕТ СН'!$F$23</f>
        <v>956.49441564000006</v>
      </c>
      <c r="V13" s="36">
        <f>SUMIFS(СВЦЭМ!$D$33:$D$776,СВЦЭМ!$A$33:$A$776,$A13,СВЦЭМ!$B$33:$B$776,V$11)+'СЕТ СН'!$F$11+СВЦЭМ!$D$10+'СЕТ СН'!$F$6-'СЕТ СН'!$F$23</f>
        <v>928.94347883</v>
      </c>
      <c r="W13" s="36">
        <f>SUMIFS(СВЦЭМ!$D$33:$D$776,СВЦЭМ!$A$33:$A$776,$A13,СВЦЭМ!$B$33:$B$776,W$11)+'СЕТ СН'!$F$11+СВЦЭМ!$D$10+'СЕТ СН'!$F$6-'СЕТ СН'!$F$23</f>
        <v>969.14694900000006</v>
      </c>
      <c r="X13" s="36">
        <f>SUMIFS(СВЦЭМ!$D$33:$D$776,СВЦЭМ!$A$33:$A$776,$A13,СВЦЭМ!$B$33:$B$776,X$11)+'СЕТ СН'!$F$11+СВЦЭМ!$D$10+'СЕТ СН'!$F$6-'СЕТ СН'!$F$23</f>
        <v>1024.5966622799999</v>
      </c>
      <c r="Y13" s="36">
        <f>SUMIFS(СВЦЭМ!$D$33:$D$776,СВЦЭМ!$A$33:$A$776,$A13,СВЦЭМ!$B$33:$B$776,Y$11)+'СЕТ СН'!$F$11+СВЦЭМ!$D$10+'СЕТ СН'!$F$6-'СЕТ СН'!$F$23</f>
        <v>1072.3141198200001</v>
      </c>
    </row>
    <row r="14" spans="1:27" ht="15.75" x14ac:dyDescent="0.2">
      <c r="A14" s="35">
        <f t="shared" ref="A14:A42" si="0">A13+1</f>
        <v>43468</v>
      </c>
      <c r="B14" s="36">
        <f>SUMIFS(СВЦЭМ!$D$33:$D$776,СВЦЭМ!$A$33:$A$776,$A14,СВЦЭМ!$B$33:$B$776,B$11)+'СЕТ СН'!$F$11+СВЦЭМ!$D$10+'СЕТ СН'!$F$6-'СЕТ СН'!$F$23</f>
        <v>1089.49338476</v>
      </c>
      <c r="C14" s="36">
        <f>SUMIFS(СВЦЭМ!$D$33:$D$776,СВЦЭМ!$A$33:$A$776,$A14,СВЦЭМ!$B$33:$B$776,C$11)+'СЕТ СН'!$F$11+СВЦЭМ!$D$10+'СЕТ СН'!$F$6-'СЕТ СН'!$F$23</f>
        <v>1109.65175299</v>
      </c>
      <c r="D14" s="36">
        <f>SUMIFS(СВЦЭМ!$D$33:$D$776,СВЦЭМ!$A$33:$A$776,$A14,СВЦЭМ!$B$33:$B$776,D$11)+'СЕТ СН'!$F$11+СВЦЭМ!$D$10+'СЕТ СН'!$F$6-'СЕТ СН'!$F$23</f>
        <v>1124.8548053699999</v>
      </c>
      <c r="E14" s="36">
        <f>SUMIFS(СВЦЭМ!$D$33:$D$776,СВЦЭМ!$A$33:$A$776,$A14,СВЦЭМ!$B$33:$B$776,E$11)+'СЕТ СН'!$F$11+СВЦЭМ!$D$10+'СЕТ СН'!$F$6-'СЕТ СН'!$F$23</f>
        <v>1133.1861033099997</v>
      </c>
      <c r="F14" s="36">
        <f>SUMIFS(СВЦЭМ!$D$33:$D$776,СВЦЭМ!$A$33:$A$776,$A14,СВЦЭМ!$B$33:$B$776,F$11)+'СЕТ СН'!$F$11+СВЦЭМ!$D$10+'СЕТ СН'!$F$6-'СЕТ СН'!$F$23</f>
        <v>1136.7911954399999</v>
      </c>
      <c r="G14" s="36">
        <f>SUMIFS(СВЦЭМ!$D$33:$D$776,СВЦЭМ!$A$33:$A$776,$A14,СВЦЭМ!$B$33:$B$776,G$11)+'СЕТ СН'!$F$11+СВЦЭМ!$D$10+'СЕТ СН'!$F$6-'СЕТ СН'!$F$23</f>
        <v>1144.4584299299997</v>
      </c>
      <c r="H14" s="36">
        <f>SUMIFS(СВЦЭМ!$D$33:$D$776,СВЦЭМ!$A$33:$A$776,$A14,СВЦЭМ!$B$33:$B$776,H$11)+'СЕТ СН'!$F$11+СВЦЭМ!$D$10+'СЕТ СН'!$F$6-'СЕТ СН'!$F$23</f>
        <v>1121.4080552899998</v>
      </c>
      <c r="I14" s="36">
        <f>SUMIFS(СВЦЭМ!$D$33:$D$776,СВЦЭМ!$A$33:$A$776,$A14,СВЦЭМ!$B$33:$B$776,I$11)+'СЕТ СН'!$F$11+СВЦЭМ!$D$10+'СЕТ СН'!$F$6-'СЕТ СН'!$F$23</f>
        <v>1109.9545689199997</v>
      </c>
      <c r="J14" s="36">
        <f>SUMIFS(СВЦЭМ!$D$33:$D$776,СВЦЭМ!$A$33:$A$776,$A14,СВЦЭМ!$B$33:$B$776,J$11)+'СЕТ СН'!$F$11+СВЦЭМ!$D$10+'СЕТ СН'!$F$6-'СЕТ СН'!$F$23</f>
        <v>1089.6802388399999</v>
      </c>
      <c r="K14" s="36">
        <f>SUMIFS(СВЦЭМ!$D$33:$D$776,СВЦЭМ!$A$33:$A$776,$A14,СВЦЭМ!$B$33:$B$776,K$11)+'СЕТ СН'!$F$11+СВЦЭМ!$D$10+'СЕТ СН'!$F$6-'СЕТ СН'!$F$23</f>
        <v>1065.21623299</v>
      </c>
      <c r="L14" s="36">
        <f>SUMIFS(СВЦЭМ!$D$33:$D$776,СВЦЭМ!$A$33:$A$776,$A14,СВЦЭМ!$B$33:$B$776,L$11)+'СЕТ СН'!$F$11+СВЦЭМ!$D$10+'СЕТ СН'!$F$6-'СЕТ СН'!$F$23</f>
        <v>1043.93367076</v>
      </c>
      <c r="M14" s="36">
        <f>SUMIFS(СВЦЭМ!$D$33:$D$776,СВЦЭМ!$A$33:$A$776,$A14,СВЦЭМ!$B$33:$B$776,M$11)+'СЕТ СН'!$F$11+СВЦЭМ!$D$10+'СЕТ СН'!$F$6-'СЕТ СН'!$F$23</f>
        <v>1039.3747445399999</v>
      </c>
      <c r="N14" s="36">
        <f>SUMIFS(СВЦЭМ!$D$33:$D$776,СВЦЭМ!$A$33:$A$776,$A14,СВЦЭМ!$B$33:$B$776,N$11)+'СЕТ СН'!$F$11+СВЦЭМ!$D$10+'СЕТ СН'!$F$6-'СЕТ СН'!$F$23</f>
        <v>1042.69405029</v>
      </c>
      <c r="O14" s="36">
        <f>SUMIFS(СВЦЭМ!$D$33:$D$776,СВЦЭМ!$A$33:$A$776,$A14,СВЦЭМ!$B$33:$B$776,O$11)+'СЕТ СН'!$F$11+СВЦЭМ!$D$10+'СЕТ СН'!$F$6-'СЕТ СН'!$F$23</f>
        <v>1068.6020523</v>
      </c>
      <c r="P14" s="36">
        <f>SUMIFS(СВЦЭМ!$D$33:$D$776,СВЦЭМ!$A$33:$A$776,$A14,СВЦЭМ!$B$33:$B$776,P$11)+'СЕТ СН'!$F$11+СВЦЭМ!$D$10+'СЕТ СН'!$F$6-'СЕТ СН'!$F$23</f>
        <v>1088.008779</v>
      </c>
      <c r="Q14" s="36">
        <f>SUMIFS(СВЦЭМ!$D$33:$D$776,СВЦЭМ!$A$33:$A$776,$A14,СВЦЭМ!$B$33:$B$776,Q$11)+'СЕТ СН'!$F$11+СВЦЭМ!$D$10+'СЕТ СН'!$F$6-'СЕТ СН'!$F$23</f>
        <v>1063.6675293999999</v>
      </c>
      <c r="R14" s="36">
        <f>SUMIFS(СВЦЭМ!$D$33:$D$776,СВЦЭМ!$A$33:$A$776,$A14,СВЦЭМ!$B$33:$B$776,R$11)+'СЕТ СН'!$F$11+СВЦЭМ!$D$10+'СЕТ СН'!$F$6-'СЕТ СН'!$F$23</f>
        <v>1019.8152777800001</v>
      </c>
      <c r="S14" s="36">
        <f>SUMIFS(СВЦЭМ!$D$33:$D$776,СВЦЭМ!$A$33:$A$776,$A14,СВЦЭМ!$B$33:$B$776,S$11)+'СЕТ СН'!$F$11+СВЦЭМ!$D$10+'СЕТ СН'!$F$6-'СЕТ СН'!$F$23</f>
        <v>961.83632877000002</v>
      </c>
      <c r="T14" s="36">
        <f>SUMIFS(СВЦЭМ!$D$33:$D$776,СВЦЭМ!$A$33:$A$776,$A14,СВЦЭМ!$B$33:$B$776,T$11)+'СЕТ СН'!$F$11+СВЦЭМ!$D$10+'СЕТ СН'!$F$6-'СЕТ СН'!$F$23</f>
        <v>932.04009286000007</v>
      </c>
      <c r="U14" s="36">
        <f>SUMIFS(СВЦЭМ!$D$33:$D$776,СВЦЭМ!$A$33:$A$776,$A14,СВЦЭМ!$B$33:$B$776,U$11)+'СЕТ СН'!$F$11+СВЦЭМ!$D$10+'СЕТ СН'!$F$6-'СЕТ СН'!$F$23</f>
        <v>935.58056517</v>
      </c>
      <c r="V14" s="36">
        <f>SUMIFS(СВЦЭМ!$D$33:$D$776,СВЦЭМ!$A$33:$A$776,$A14,СВЦЭМ!$B$33:$B$776,V$11)+'СЕТ СН'!$F$11+СВЦЭМ!$D$10+'СЕТ СН'!$F$6-'СЕТ СН'!$F$23</f>
        <v>943.85193002000005</v>
      </c>
      <c r="W14" s="36">
        <f>SUMIFS(СВЦЭМ!$D$33:$D$776,СВЦЭМ!$A$33:$A$776,$A14,СВЦЭМ!$B$33:$B$776,W$11)+'СЕТ СН'!$F$11+СВЦЭМ!$D$10+'СЕТ СН'!$F$6-'СЕТ СН'!$F$23</f>
        <v>999.9557322600001</v>
      </c>
      <c r="X14" s="36">
        <f>SUMIFS(СВЦЭМ!$D$33:$D$776,СВЦЭМ!$A$33:$A$776,$A14,СВЦЭМ!$B$33:$B$776,X$11)+'СЕТ СН'!$F$11+СВЦЭМ!$D$10+'СЕТ СН'!$F$6-'СЕТ СН'!$F$23</f>
        <v>1055.64846134</v>
      </c>
      <c r="Y14" s="36">
        <f>SUMIFS(СВЦЭМ!$D$33:$D$776,СВЦЭМ!$A$33:$A$776,$A14,СВЦЭМ!$B$33:$B$776,Y$11)+'СЕТ СН'!$F$11+СВЦЭМ!$D$10+'СЕТ СН'!$F$6-'СЕТ СН'!$F$23</f>
        <v>1104.7305350299998</v>
      </c>
    </row>
    <row r="15" spans="1:27" ht="15.75" x14ac:dyDescent="0.2">
      <c r="A15" s="35">
        <f t="shared" si="0"/>
        <v>43469</v>
      </c>
      <c r="B15" s="36">
        <f>SUMIFS(СВЦЭМ!$D$33:$D$776,СВЦЭМ!$A$33:$A$776,$A15,СВЦЭМ!$B$33:$B$776,B$11)+'СЕТ СН'!$F$11+СВЦЭМ!$D$10+'СЕТ СН'!$F$6-'СЕТ СН'!$F$23</f>
        <v>1079.6625931399999</v>
      </c>
      <c r="C15" s="36">
        <f>SUMIFS(СВЦЭМ!$D$33:$D$776,СВЦЭМ!$A$33:$A$776,$A15,СВЦЭМ!$B$33:$B$776,C$11)+'СЕТ СН'!$F$11+СВЦЭМ!$D$10+'СЕТ СН'!$F$6-'СЕТ СН'!$F$23</f>
        <v>1101.7617925099999</v>
      </c>
      <c r="D15" s="36">
        <f>SUMIFS(СВЦЭМ!$D$33:$D$776,СВЦЭМ!$A$33:$A$776,$A15,СВЦЭМ!$B$33:$B$776,D$11)+'СЕТ СН'!$F$11+СВЦЭМ!$D$10+'СЕТ СН'!$F$6-'СЕТ СН'!$F$23</f>
        <v>1115.8812064799997</v>
      </c>
      <c r="E15" s="36">
        <f>SUMIFS(СВЦЭМ!$D$33:$D$776,СВЦЭМ!$A$33:$A$776,$A15,СВЦЭМ!$B$33:$B$776,E$11)+'СЕТ СН'!$F$11+СВЦЭМ!$D$10+'СЕТ СН'!$F$6-'СЕТ СН'!$F$23</f>
        <v>1127.3407242599999</v>
      </c>
      <c r="F15" s="36">
        <f>SUMIFS(СВЦЭМ!$D$33:$D$776,СВЦЭМ!$A$33:$A$776,$A15,СВЦЭМ!$B$33:$B$776,F$11)+'СЕТ СН'!$F$11+СВЦЭМ!$D$10+'СЕТ СН'!$F$6-'СЕТ СН'!$F$23</f>
        <v>1131.2555323899999</v>
      </c>
      <c r="G15" s="36">
        <f>SUMIFS(СВЦЭМ!$D$33:$D$776,СВЦЭМ!$A$33:$A$776,$A15,СВЦЭМ!$B$33:$B$776,G$11)+'СЕТ СН'!$F$11+СВЦЭМ!$D$10+'СЕТ СН'!$F$6-'СЕТ СН'!$F$23</f>
        <v>1129.1163275199999</v>
      </c>
      <c r="H15" s="36">
        <f>SUMIFS(СВЦЭМ!$D$33:$D$776,СВЦЭМ!$A$33:$A$776,$A15,СВЦЭМ!$B$33:$B$776,H$11)+'СЕТ СН'!$F$11+СВЦЭМ!$D$10+'СЕТ СН'!$F$6-'СЕТ СН'!$F$23</f>
        <v>1143.2140498099998</v>
      </c>
      <c r="I15" s="36">
        <f>SUMIFS(СВЦЭМ!$D$33:$D$776,СВЦЭМ!$A$33:$A$776,$A15,СВЦЭМ!$B$33:$B$776,I$11)+'СЕТ СН'!$F$11+СВЦЭМ!$D$10+'СЕТ СН'!$F$6-'СЕТ СН'!$F$23</f>
        <v>1132.1046219899997</v>
      </c>
      <c r="J15" s="36">
        <f>SUMIFS(СВЦЭМ!$D$33:$D$776,СВЦЭМ!$A$33:$A$776,$A15,СВЦЭМ!$B$33:$B$776,J$11)+'СЕТ СН'!$F$11+СВЦЭМ!$D$10+'СЕТ СН'!$F$6-'СЕТ СН'!$F$23</f>
        <v>1103.5129267099999</v>
      </c>
      <c r="K15" s="36">
        <f>SUMIFS(СВЦЭМ!$D$33:$D$776,СВЦЭМ!$A$33:$A$776,$A15,СВЦЭМ!$B$33:$B$776,K$11)+'СЕТ СН'!$F$11+СВЦЭМ!$D$10+'СЕТ СН'!$F$6-'СЕТ СН'!$F$23</f>
        <v>1074.98415922</v>
      </c>
      <c r="L15" s="36">
        <f>SUMIFS(СВЦЭМ!$D$33:$D$776,СВЦЭМ!$A$33:$A$776,$A15,СВЦЭМ!$B$33:$B$776,L$11)+'СЕТ СН'!$F$11+СВЦЭМ!$D$10+'СЕТ СН'!$F$6-'СЕТ СН'!$F$23</f>
        <v>1059.3123348900001</v>
      </c>
      <c r="M15" s="36">
        <f>SUMIFS(СВЦЭМ!$D$33:$D$776,СВЦЭМ!$A$33:$A$776,$A15,СВЦЭМ!$B$33:$B$776,M$11)+'СЕТ СН'!$F$11+СВЦЭМ!$D$10+'СЕТ СН'!$F$6-'СЕТ СН'!$F$23</f>
        <v>1046.37184473</v>
      </c>
      <c r="N15" s="36">
        <f>SUMIFS(СВЦЭМ!$D$33:$D$776,СВЦЭМ!$A$33:$A$776,$A15,СВЦЭМ!$B$33:$B$776,N$11)+'СЕТ СН'!$F$11+СВЦЭМ!$D$10+'СЕТ СН'!$F$6-'СЕТ СН'!$F$23</f>
        <v>1060.70108076</v>
      </c>
      <c r="O15" s="36">
        <f>SUMIFS(СВЦЭМ!$D$33:$D$776,СВЦЭМ!$A$33:$A$776,$A15,СВЦЭМ!$B$33:$B$776,O$11)+'СЕТ СН'!$F$11+СВЦЭМ!$D$10+'СЕТ СН'!$F$6-'СЕТ СН'!$F$23</f>
        <v>1076.3866239900001</v>
      </c>
      <c r="P15" s="36">
        <f>SUMIFS(СВЦЭМ!$D$33:$D$776,СВЦЭМ!$A$33:$A$776,$A15,СВЦЭМ!$B$33:$B$776,P$11)+'СЕТ СН'!$F$11+СВЦЭМ!$D$10+'СЕТ СН'!$F$6-'СЕТ СН'!$F$23</f>
        <v>1101.4733229399997</v>
      </c>
      <c r="Q15" s="36">
        <f>SUMIFS(СВЦЭМ!$D$33:$D$776,СВЦЭМ!$A$33:$A$776,$A15,СВЦЭМ!$B$33:$B$776,Q$11)+'СЕТ СН'!$F$11+СВЦЭМ!$D$10+'СЕТ СН'!$F$6-'СЕТ СН'!$F$23</f>
        <v>1072.3153377399999</v>
      </c>
      <c r="R15" s="36">
        <f>SUMIFS(СВЦЭМ!$D$33:$D$776,СВЦЭМ!$A$33:$A$776,$A15,СВЦЭМ!$B$33:$B$776,R$11)+'СЕТ СН'!$F$11+СВЦЭМ!$D$10+'СЕТ СН'!$F$6-'СЕТ СН'!$F$23</f>
        <v>1027.5550446499999</v>
      </c>
      <c r="S15" s="36">
        <f>SUMIFS(СВЦЭМ!$D$33:$D$776,СВЦЭМ!$A$33:$A$776,$A15,СВЦЭМ!$B$33:$B$776,S$11)+'СЕТ СН'!$F$11+СВЦЭМ!$D$10+'СЕТ СН'!$F$6-'СЕТ СН'!$F$23</f>
        <v>945.67434696000009</v>
      </c>
      <c r="T15" s="36">
        <f>SUMIFS(СВЦЭМ!$D$33:$D$776,СВЦЭМ!$A$33:$A$776,$A15,СВЦЭМ!$B$33:$B$776,T$11)+'СЕТ СН'!$F$11+СВЦЭМ!$D$10+'СЕТ СН'!$F$6-'СЕТ СН'!$F$23</f>
        <v>914.03667036000002</v>
      </c>
      <c r="U15" s="36">
        <f>SUMIFS(СВЦЭМ!$D$33:$D$776,СВЦЭМ!$A$33:$A$776,$A15,СВЦЭМ!$B$33:$B$776,U$11)+'СЕТ СН'!$F$11+СВЦЭМ!$D$10+'СЕТ СН'!$F$6-'СЕТ СН'!$F$23</f>
        <v>920.46334761000003</v>
      </c>
      <c r="V15" s="36">
        <f>SUMIFS(СВЦЭМ!$D$33:$D$776,СВЦЭМ!$A$33:$A$776,$A15,СВЦЭМ!$B$33:$B$776,V$11)+'СЕТ СН'!$F$11+СВЦЭМ!$D$10+'СЕТ СН'!$F$6-'СЕТ СН'!$F$23</f>
        <v>933.09115529000007</v>
      </c>
      <c r="W15" s="36">
        <f>SUMIFS(СВЦЭМ!$D$33:$D$776,СВЦЭМ!$A$33:$A$776,$A15,СВЦЭМ!$B$33:$B$776,W$11)+'СЕТ СН'!$F$11+СВЦЭМ!$D$10+'СЕТ СН'!$F$6-'СЕТ СН'!$F$23</f>
        <v>989.4802627900001</v>
      </c>
      <c r="X15" s="36">
        <f>SUMIFS(СВЦЭМ!$D$33:$D$776,СВЦЭМ!$A$33:$A$776,$A15,СВЦЭМ!$B$33:$B$776,X$11)+'СЕТ СН'!$F$11+СВЦЭМ!$D$10+'СЕТ СН'!$F$6-'СЕТ СН'!$F$23</f>
        <v>1047.33079557</v>
      </c>
      <c r="Y15" s="36">
        <f>SUMIFS(СВЦЭМ!$D$33:$D$776,СВЦЭМ!$A$33:$A$776,$A15,СВЦЭМ!$B$33:$B$776,Y$11)+'СЕТ СН'!$F$11+СВЦЭМ!$D$10+'СЕТ СН'!$F$6-'СЕТ СН'!$F$23</f>
        <v>1107.7373119299998</v>
      </c>
    </row>
    <row r="16" spans="1:27" ht="15.75" x14ac:dyDescent="0.2">
      <c r="A16" s="35">
        <f t="shared" si="0"/>
        <v>43470</v>
      </c>
      <c r="B16" s="36">
        <f>SUMIFS(СВЦЭМ!$D$33:$D$776,СВЦЭМ!$A$33:$A$776,$A16,СВЦЭМ!$B$33:$B$776,B$11)+'СЕТ СН'!$F$11+СВЦЭМ!$D$10+'СЕТ СН'!$F$6-'СЕТ СН'!$F$23</f>
        <v>1092.3176103999999</v>
      </c>
      <c r="C16" s="36">
        <f>SUMIFS(СВЦЭМ!$D$33:$D$776,СВЦЭМ!$A$33:$A$776,$A16,СВЦЭМ!$B$33:$B$776,C$11)+'СЕТ СН'!$F$11+СВЦЭМ!$D$10+'СЕТ СН'!$F$6-'СЕТ СН'!$F$23</f>
        <v>1105.3835053999999</v>
      </c>
      <c r="D16" s="36">
        <f>SUMIFS(СВЦЭМ!$D$33:$D$776,СВЦЭМ!$A$33:$A$776,$A16,СВЦЭМ!$B$33:$B$776,D$11)+'СЕТ СН'!$F$11+СВЦЭМ!$D$10+'СЕТ СН'!$F$6-'СЕТ СН'!$F$23</f>
        <v>1123.1530362999999</v>
      </c>
      <c r="E16" s="36">
        <f>SUMIFS(СВЦЭМ!$D$33:$D$776,СВЦЭМ!$A$33:$A$776,$A16,СВЦЭМ!$B$33:$B$776,E$11)+'СЕТ СН'!$F$11+СВЦЭМ!$D$10+'СЕТ СН'!$F$6-'СЕТ СН'!$F$23</f>
        <v>1135.1137737799997</v>
      </c>
      <c r="F16" s="36">
        <f>SUMIFS(СВЦЭМ!$D$33:$D$776,СВЦЭМ!$A$33:$A$776,$A16,СВЦЭМ!$B$33:$B$776,F$11)+'СЕТ СН'!$F$11+СВЦЭМ!$D$10+'СЕТ СН'!$F$6-'СЕТ СН'!$F$23</f>
        <v>1140.9642290699999</v>
      </c>
      <c r="G16" s="36">
        <f>SUMIFS(СВЦЭМ!$D$33:$D$776,СВЦЭМ!$A$33:$A$776,$A16,СВЦЭМ!$B$33:$B$776,G$11)+'СЕТ СН'!$F$11+СВЦЭМ!$D$10+'СЕТ СН'!$F$6-'СЕТ СН'!$F$23</f>
        <v>1129.3087971699999</v>
      </c>
      <c r="H16" s="36">
        <f>SUMIFS(СВЦЭМ!$D$33:$D$776,СВЦЭМ!$A$33:$A$776,$A16,СВЦЭМ!$B$33:$B$776,H$11)+'СЕТ СН'!$F$11+СВЦЭМ!$D$10+'СЕТ СН'!$F$6-'СЕТ СН'!$F$23</f>
        <v>1137.0529575899998</v>
      </c>
      <c r="I16" s="36">
        <f>SUMIFS(СВЦЭМ!$D$33:$D$776,СВЦЭМ!$A$33:$A$776,$A16,СВЦЭМ!$B$33:$B$776,I$11)+'СЕТ СН'!$F$11+СВЦЭМ!$D$10+'СЕТ СН'!$F$6-'СЕТ СН'!$F$23</f>
        <v>1113.4911555799997</v>
      </c>
      <c r="J16" s="36">
        <f>SUMIFS(СВЦЭМ!$D$33:$D$776,СВЦЭМ!$A$33:$A$776,$A16,СВЦЭМ!$B$33:$B$776,J$11)+'СЕТ СН'!$F$11+СВЦЭМ!$D$10+'СЕТ СН'!$F$6-'СЕТ СН'!$F$23</f>
        <v>1095.5487093299998</v>
      </c>
      <c r="K16" s="36">
        <f>SUMIFS(СВЦЭМ!$D$33:$D$776,СВЦЭМ!$A$33:$A$776,$A16,СВЦЭМ!$B$33:$B$776,K$11)+'СЕТ СН'!$F$11+СВЦЭМ!$D$10+'СЕТ СН'!$F$6-'СЕТ СН'!$F$23</f>
        <v>1067.0546736199999</v>
      </c>
      <c r="L16" s="36">
        <f>SUMIFS(СВЦЭМ!$D$33:$D$776,СВЦЭМ!$A$33:$A$776,$A16,СВЦЭМ!$B$33:$B$776,L$11)+'СЕТ СН'!$F$11+СВЦЭМ!$D$10+'СЕТ СН'!$F$6-'СЕТ СН'!$F$23</f>
        <v>1053.1561056200001</v>
      </c>
      <c r="M16" s="36">
        <f>SUMIFS(СВЦЭМ!$D$33:$D$776,СВЦЭМ!$A$33:$A$776,$A16,СВЦЭМ!$B$33:$B$776,M$11)+'СЕТ СН'!$F$11+СВЦЭМ!$D$10+'СЕТ СН'!$F$6-'СЕТ СН'!$F$23</f>
        <v>1049.41432794</v>
      </c>
      <c r="N16" s="36">
        <f>SUMIFS(СВЦЭМ!$D$33:$D$776,СВЦЭМ!$A$33:$A$776,$A16,СВЦЭМ!$B$33:$B$776,N$11)+'СЕТ СН'!$F$11+СВЦЭМ!$D$10+'СЕТ СН'!$F$6-'СЕТ СН'!$F$23</f>
        <v>1063.48096128</v>
      </c>
      <c r="O16" s="36">
        <f>SUMIFS(СВЦЭМ!$D$33:$D$776,СВЦЭМ!$A$33:$A$776,$A16,СВЦЭМ!$B$33:$B$776,O$11)+'СЕТ СН'!$F$11+СВЦЭМ!$D$10+'СЕТ СН'!$F$6-'СЕТ СН'!$F$23</f>
        <v>1079.41686587</v>
      </c>
      <c r="P16" s="36">
        <f>SUMIFS(СВЦЭМ!$D$33:$D$776,СВЦЭМ!$A$33:$A$776,$A16,СВЦЭМ!$B$33:$B$776,P$11)+'СЕТ СН'!$F$11+СВЦЭМ!$D$10+'СЕТ СН'!$F$6-'СЕТ СН'!$F$23</f>
        <v>1107.5466660199997</v>
      </c>
      <c r="Q16" s="36">
        <f>SUMIFS(СВЦЭМ!$D$33:$D$776,СВЦЭМ!$A$33:$A$776,$A16,СВЦЭМ!$B$33:$B$776,Q$11)+'СЕТ СН'!$F$11+СВЦЭМ!$D$10+'СЕТ СН'!$F$6-'СЕТ СН'!$F$23</f>
        <v>1075.9948412799999</v>
      </c>
      <c r="R16" s="36">
        <f>SUMIFS(СВЦЭМ!$D$33:$D$776,СВЦЭМ!$A$33:$A$776,$A16,СВЦЭМ!$B$33:$B$776,R$11)+'СЕТ СН'!$F$11+СВЦЭМ!$D$10+'СЕТ СН'!$F$6-'СЕТ СН'!$F$23</f>
        <v>1026.1371013999999</v>
      </c>
      <c r="S16" s="36">
        <f>SUMIFS(СВЦЭМ!$D$33:$D$776,СВЦЭМ!$A$33:$A$776,$A16,СВЦЭМ!$B$33:$B$776,S$11)+'СЕТ СН'!$F$11+СВЦЭМ!$D$10+'СЕТ СН'!$F$6-'СЕТ СН'!$F$23</f>
        <v>954.51767118000009</v>
      </c>
      <c r="T16" s="36">
        <f>SUMIFS(СВЦЭМ!$D$33:$D$776,СВЦЭМ!$A$33:$A$776,$A16,СВЦЭМ!$B$33:$B$776,T$11)+'СЕТ СН'!$F$11+СВЦЭМ!$D$10+'СЕТ СН'!$F$6-'СЕТ СН'!$F$23</f>
        <v>916.33355567000001</v>
      </c>
      <c r="U16" s="36">
        <f>SUMIFS(СВЦЭМ!$D$33:$D$776,СВЦЭМ!$A$33:$A$776,$A16,СВЦЭМ!$B$33:$B$776,U$11)+'СЕТ СН'!$F$11+СВЦЭМ!$D$10+'СЕТ СН'!$F$6-'СЕТ СН'!$F$23</f>
        <v>915.80940226000007</v>
      </c>
      <c r="V16" s="36">
        <f>SUMIFS(СВЦЭМ!$D$33:$D$776,СВЦЭМ!$A$33:$A$776,$A16,СВЦЭМ!$B$33:$B$776,V$11)+'СЕТ СН'!$F$11+СВЦЭМ!$D$10+'СЕТ СН'!$F$6-'СЕТ СН'!$F$23</f>
        <v>935.0540617800001</v>
      </c>
      <c r="W16" s="36">
        <f>SUMIFS(СВЦЭМ!$D$33:$D$776,СВЦЭМ!$A$33:$A$776,$A16,СВЦЭМ!$B$33:$B$776,W$11)+'СЕТ СН'!$F$11+СВЦЭМ!$D$10+'СЕТ СН'!$F$6-'СЕТ СН'!$F$23</f>
        <v>1000.1830848200001</v>
      </c>
      <c r="X16" s="36">
        <f>SUMIFS(СВЦЭМ!$D$33:$D$776,СВЦЭМ!$A$33:$A$776,$A16,СВЦЭМ!$B$33:$B$776,X$11)+'СЕТ СН'!$F$11+СВЦЭМ!$D$10+'СЕТ СН'!$F$6-'СЕТ СН'!$F$23</f>
        <v>1053.33392721</v>
      </c>
      <c r="Y16" s="36">
        <f>SUMIFS(СВЦЭМ!$D$33:$D$776,СВЦЭМ!$A$33:$A$776,$A16,СВЦЭМ!$B$33:$B$776,Y$11)+'СЕТ СН'!$F$11+СВЦЭМ!$D$10+'СЕТ СН'!$F$6-'СЕТ СН'!$F$23</f>
        <v>1108.0929476199997</v>
      </c>
    </row>
    <row r="17" spans="1:25" ht="15.75" x14ac:dyDescent="0.2">
      <c r="A17" s="35">
        <f t="shared" si="0"/>
        <v>43471</v>
      </c>
      <c r="B17" s="36">
        <f>SUMIFS(СВЦЭМ!$D$33:$D$776,СВЦЭМ!$A$33:$A$776,$A17,СВЦЭМ!$B$33:$B$776,B$11)+'СЕТ СН'!$F$11+СВЦЭМ!$D$10+'СЕТ СН'!$F$6-'СЕТ СН'!$F$23</f>
        <v>1115.2173111699997</v>
      </c>
      <c r="C17" s="36">
        <f>SUMIFS(СВЦЭМ!$D$33:$D$776,СВЦЭМ!$A$33:$A$776,$A17,СВЦЭМ!$B$33:$B$776,C$11)+'СЕТ СН'!$F$11+СВЦЭМ!$D$10+'СЕТ СН'!$F$6-'СЕТ СН'!$F$23</f>
        <v>1139.4246518499997</v>
      </c>
      <c r="D17" s="36">
        <f>SUMIFS(СВЦЭМ!$D$33:$D$776,СВЦЭМ!$A$33:$A$776,$A17,СВЦЭМ!$B$33:$B$776,D$11)+'СЕТ СН'!$F$11+СВЦЭМ!$D$10+'СЕТ СН'!$F$6-'СЕТ СН'!$F$23</f>
        <v>1149.2035563999998</v>
      </c>
      <c r="E17" s="36">
        <f>SUMIFS(СВЦЭМ!$D$33:$D$776,СВЦЭМ!$A$33:$A$776,$A17,СВЦЭМ!$B$33:$B$776,E$11)+'СЕТ СН'!$F$11+СВЦЭМ!$D$10+'СЕТ СН'!$F$6-'СЕТ СН'!$F$23</f>
        <v>1151.0813084099998</v>
      </c>
      <c r="F17" s="36">
        <f>SUMIFS(СВЦЭМ!$D$33:$D$776,СВЦЭМ!$A$33:$A$776,$A17,СВЦЭМ!$B$33:$B$776,F$11)+'СЕТ СН'!$F$11+СВЦЭМ!$D$10+'СЕТ СН'!$F$6-'СЕТ СН'!$F$23</f>
        <v>1153.3961163599997</v>
      </c>
      <c r="G17" s="36">
        <f>SUMIFS(СВЦЭМ!$D$33:$D$776,СВЦЭМ!$A$33:$A$776,$A17,СВЦЭМ!$B$33:$B$776,G$11)+'СЕТ СН'!$F$11+СВЦЭМ!$D$10+'СЕТ СН'!$F$6-'СЕТ СН'!$F$23</f>
        <v>1150.1220619299997</v>
      </c>
      <c r="H17" s="36">
        <f>SUMIFS(СВЦЭМ!$D$33:$D$776,СВЦЭМ!$A$33:$A$776,$A17,СВЦЭМ!$B$33:$B$776,H$11)+'СЕТ СН'!$F$11+СВЦЭМ!$D$10+'СЕТ СН'!$F$6-'СЕТ СН'!$F$23</f>
        <v>1138.4943681399998</v>
      </c>
      <c r="I17" s="36">
        <f>SUMIFS(СВЦЭМ!$D$33:$D$776,СВЦЭМ!$A$33:$A$776,$A17,СВЦЭМ!$B$33:$B$776,I$11)+'СЕТ СН'!$F$11+СВЦЭМ!$D$10+'СЕТ СН'!$F$6-'СЕТ СН'!$F$23</f>
        <v>1102.5409970499998</v>
      </c>
      <c r="J17" s="36">
        <f>SUMIFS(СВЦЭМ!$D$33:$D$776,СВЦЭМ!$A$33:$A$776,$A17,СВЦЭМ!$B$33:$B$776,J$11)+'СЕТ СН'!$F$11+СВЦЭМ!$D$10+'СЕТ СН'!$F$6-'СЕТ СН'!$F$23</f>
        <v>1078.31375695</v>
      </c>
      <c r="K17" s="36">
        <f>SUMIFS(СВЦЭМ!$D$33:$D$776,СВЦЭМ!$A$33:$A$776,$A17,СВЦЭМ!$B$33:$B$776,K$11)+'СЕТ СН'!$F$11+СВЦЭМ!$D$10+'СЕТ СН'!$F$6-'СЕТ СН'!$F$23</f>
        <v>1052.7038437000001</v>
      </c>
      <c r="L17" s="36">
        <f>SUMIFS(СВЦЭМ!$D$33:$D$776,СВЦЭМ!$A$33:$A$776,$A17,СВЦЭМ!$B$33:$B$776,L$11)+'СЕТ СН'!$F$11+СВЦЭМ!$D$10+'СЕТ СН'!$F$6-'СЕТ СН'!$F$23</f>
        <v>1039.0596391900001</v>
      </c>
      <c r="M17" s="36">
        <f>SUMIFS(СВЦЭМ!$D$33:$D$776,СВЦЭМ!$A$33:$A$776,$A17,СВЦЭМ!$B$33:$B$776,M$11)+'СЕТ СН'!$F$11+СВЦЭМ!$D$10+'СЕТ СН'!$F$6-'СЕТ СН'!$F$23</f>
        <v>1037.8859847700001</v>
      </c>
      <c r="N17" s="36">
        <f>SUMIFS(СВЦЭМ!$D$33:$D$776,СВЦЭМ!$A$33:$A$776,$A17,СВЦЭМ!$B$33:$B$776,N$11)+'СЕТ СН'!$F$11+СВЦЭМ!$D$10+'СЕТ СН'!$F$6-'СЕТ СН'!$F$23</f>
        <v>1049.8593049999999</v>
      </c>
      <c r="O17" s="36">
        <f>SUMIFS(СВЦЭМ!$D$33:$D$776,СВЦЭМ!$A$33:$A$776,$A17,СВЦЭМ!$B$33:$B$776,O$11)+'СЕТ СН'!$F$11+СВЦЭМ!$D$10+'СЕТ СН'!$F$6-'СЕТ СН'!$F$23</f>
        <v>1060.6744776600001</v>
      </c>
      <c r="P17" s="36">
        <f>SUMIFS(СВЦЭМ!$D$33:$D$776,СВЦЭМ!$A$33:$A$776,$A17,СВЦЭМ!$B$33:$B$776,P$11)+'СЕТ СН'!$F$11+СВЦЭМ!$D$10+'СЕТ СН'!$F$6-'СЕТ СН'!$F$23</f>
        <v>1079.00455814</v>
      </c>
      <c r="Q17" s="36">
        <f>SUMIFS(СВЦЭМ!$D$33:$D$776,СВЦЭМ!$A$33:$A$776,$A17,СВЦЭМ!$B$33:$B$776,Q$11)+'СЕТ СН'!$F$11+СВЦЭМ!$D$10+'СЕТ СН'!$F$6-'СЕТ СН'!$F$23</f>
        <v>1046.0433748099999</v>
      </c>
      <c r="R17" s="36">
        <f>SUMIFS(СВЦЭМ!$D$33:$D$776,СВЦЭМ!$A$33:$A$776,$A17,СВЦЭМ!$B$33:$B$776,R$11)+'СЕТ СН'!$F$11+СВЦЭМ!$D$10+'СЕТ СН'!$F$6-'СЕТ СН'!$F$23</f>
        <v>997.33582595000007</v>
      </c>
      <c r="S17" s="36">
        <f>SUMIFS(СВЦЭМ!$D$33:$D$776,СВЦЭМ!$A$33:$A$776,$A17,СВЦЭМ!$B$33:$B$776,S$11)+'СЕТ СН'!$F$11+СВЦЭМ!$D$10+'СЕТ СН'!$F$6-'СЕТ СН'!$F$23</f>
        <v>934.25881498000001</v>
      </c>
      <c r="T17" s="36">
        <f>SUMIFS(СВЦЭМ!$D$33:$D$776,СВЦЭМ!$A$33:$A$776,$A17,СВЦЭМ!$B$33:$B$776,T$11)+'СЕТ СН'!$F$11+СВЦЭМ!$D$10+'СЕТ СН'!$F$6-'СЕТ СН'!$F$23</f>
        <v>924.75562844000001</v>
      </c>
      <c r="U17" s="36">
        <f>SUMIFS(СВЦЭМ!$D$33:$D$776,СВЦЭМ!$A$33:$A$776,$A17,СВЦЭМ!$B$33:$B$776,U$11)+'СЕТ СН'!$F$11+СВЦЭМ!$D$10+'СЕТ СН'!$F$6-'СЕТ СН'!$F$23</f>
        <v>929.86470739000004</v>
      </c>
      <c r="V17" s="36">
        <f>SUMIFS(СВЦЭМ!$D$33:$D$776,СВЦЭМ!$A$33:$A$776,$A17,СВЦЭМ!$B$33:$B$776,V$11)+'СЕТ СН'!$F$11+СВЦЭМ!$D$10+'СЕТ СН'!$F$6-'СЕТ СН'!$F$23</f>
        <v>955.63227796000001</v>
      </c>
      <c r="W17" s="36">
        <f>SUMIFS(СВЦЭМ!$D$33:$D$776,СВЦЭМ!$A$33:$A$776,$A17,СВЦЭМ!$B$33:$B$776,W$11)+'СЕТ СН'!$F$11+СВЦЭМ!$D$10+'СЕТ СН'!$F$6-'СЕТ СН'!$F$23</f>
        <v>1005.66476677</v>
      </c>
      <c r="X17" s="36">
        <f>SUMIFS(СВЦЭМ!$D$33:$D$776,СВЦЭМ!$A$33:$A$776,$A17,СВЦЭМ!$B$33:$B$776,X$11)+'СЕТ СН'!$F$11+СВЦЭМ!$D$10+'СЕТ СН'!$F$6-'СЕТ СН'!$F$23</f>
        <v>1053.17466236</v>
      </c>
      <c r="Y17" s="36">
        <f>SUMIFS(СВЦЭМ!$D$33:$D$776,СВЦЭМ!$A$33:$A$776,$A17,СВЦЭМ!$B$33:$B$776,Y$11)+'СЕТ СН'!$F$11+СВЦЭМ!$D$10+'СЕТ СН'!$F$6-'СЕТ СН'!$F$23</f>
        <v>1102.1128800999998</v>
      </c>
    </row>
    <row r="18" spans="1:25" ht="15.75" x14ac:dyDescent="0.2">
      <c r="A18" s="35">
        <f t="shared" si="0"/>
        <v>43472</v>
      </c>
      <c r="B18" s="36">
        <f>SUMIFS(СВЦЭМ!$D$33:$D$776,СВЦЭМ!$A$33:$A$776,$A18,СВЦЭМ!$B$33:$B$776,B$11)+'СЕТ СН'!$F$11+СВЦЭМ!$D$10+'СЕТ СН'!$F$6-'СЕТ СН'!$F$23</f>
        <v>1112.6174390099998</v>
      </c>
      <c r="C18" s="36">
        <f>SUMIFS(СВЦЭМ!$D$33:$D$776,СВЦЭМ!$A$33:$A$776,$A18,СВЦЭМ!$B$33:$B$776,C$11)+'СЕТ СН'!$F$11+СВЦЭМ!$D$10+'СЕТ СН'!$F$6-'СЕТ СН'!$F$23</f>
        <v>1117.7790287099999</v>
      </c>
      <c r="D18" s="36">
        <f>SUMIFS(СВЦЭМ!$D$33:$D$776,СВЦЭМ!$A$33:$A$776,$A18,СВЦЭМ!$B$33:$B$776,D$11)+'СЕТ СН'!$F$11+СВЦЭМ!$D$10+'СЕТ СН'!$F$6-'СЕТ СН'!$F$23</f>
        <v>1134.2710140899999</v>
      </c>
      <c r="E18" s="36">
        <f>SUMIFS(СВЦЭМ!$D$33:$D$776,СВЦЭМ!$A$33:$A$776,$A18,СВЦЭМ!$B$33:$B$776,E$11)+'СЕТ СН'!$F$11+СВЦЭМ!$D$10+'СЕТ СН'!$F$6-'СЕТ СН'!$F$23</f>
        <v>1142.8232684999998</v>
      </c>
      <c r="F18" s="36">
        <f>SUMIFS(СВЦЭМ!$D$33:$D$776,СВЦЭМ!$A$33:$A$776,$A18,СВЦЭМ!$B$33:$B$776,F$11)+'СЕТ СН'!$F$11+СВЦЭМ!$D$10+'СЕТ СН'!$F$6-'СЕТ СН'!$F$23</f>
        <v>1145.3391492699998</v>
      </c>
      <c r="G18" s="36">
        <f>SUMIFS(СВЦЭМ!$D$33:$D$776,СВЦЭМ!$A$33:$A$776,$A18,СВЦЭМ!$B$33:$B$776,G$11)+'СЕТ СН'!$F$11+СВЦЭМ!$D$10+'СЕТ СН'!$F$6-'СЕТ СН'!$F$23</f>
        <v>1136.8057108199998</v>
      </c>
      <c r="H18" s="36">
        <f>SUMIFS(СВЦЭМ!$D$33:$D$776,СВЦЭМ!$A$33:$A$776,$A18,СВЦЭМ!$B$33:$B$776,H$11)+'СЕТ СН'!$F$11+СВЦЭМ!$D$10+'СЕТ СН'!$F$6-'СЕТ СН'!$F$23</f>
        <v>1123.6675155099999</v>
      </c>
      <c r="I18" s="36">
        <f>SUMIFS(СВЦЭМ!$D$33:$D$776,СВЦЭМ!$A$33:$A$776,$A18,СВЦЭМ!$B$33:$B$776,I$11)+'СЕТ СН'!$F$11+СВЦЭМ!$D$10+'СЕТ СН'!$F$6-'СЕТ СН'!$F$23</f>
        <v>1119.5978764099998</v>
      </c>
      <c r="J18" s="36">
        <f>SUMIFS(СВЦЭМ!$D$33:$D$776,СВЦЭМ!$A$33:$A$776,$A18,СВЦЭМ!$B$33:$B$776,J$11)+'СЕТ СН'!$F$11+СВЦЭМ!$D$10+'СЕТ СН'!$F$6-'СЕТ СН'!$F$23</f>
        <v>1099.5787788399998</v>
      </c>
      <c r="K18" s="36">
        <f>SUMIFS(СВЦЭМ!$D$33:$D$776,СВЦЭМ!$A$33:$A$776,$A18,СВЦЭМ!$B$33:$B$776,K$11)+'СЕТ СН'!$F$11+СВЦЭМ!$D$10+'СЕТ СН'!$F$6-'СЕТ СН'!$F$23</f>
        <v>1066.0410140700001</v>
      </c>
      <c r="L18" s="36">
        <f>SUMIFS(СВЦЭМ!$D$33:$D$776,СВЦЭМ!$A$33:$A$776,$A18,СВЦЭМ!$B$33:$B$776,L$11)+'СЕТ СН'!$F$11+СВЦЭМ!$D$10+'СЕТ СН'!$F$6-'СЕТ СН'!$F$23</f>
        <v>1047.20190957</v>
      </c>
      <c r="M18" s="36">
        <f>SUMIFS(СВЦЭМ!$D$33:$D$776,СВЦЭМ!$A$33:$A$776,$A18,СВЦЭМ!$B$33:$B$776,M$11)+'СЕТ СН'!$F$11+СВЦЭМ!$D$10+'СЕТ СН'!$F$6-'СЕТ СН'!$F$23</f>
        <v>1033.03232533</v>
      </c>
      <c r="N18" s="36">
        <f>SUMIFS(СВЦЭМ!$D$33:$D$776,СВЦЭМ!$A$33:$A$776,$A18,СВЦЭМ!$B$33:$B$776,N$11)+'СЕТ СН'!$F$11+СВЦЭМ!$D$10+'СЕТ СН'!$F$6-'СЕТ СН'!$F$23</f>
        <v>1033.8345516500001</v>
      </c>
      <c r="O18" s="36">
        <f>SUMIFS(СВЦЭМ!$D$33:$D$776,СВЦЭМ!$A$33:$A$776,$A18,СВЦЭМ!$B$33:$B$776,O$11)+'СЕТ СН'!$F$11+СВЦЭМ!$D$10+'СЕТ СН'!$F$6-'СЕТ СН'!$F$23</f>
        <v>1042.3723251500001</v>
      </c>
      <c r="P18" s="36">
        <f>SUMIFS(СВЦЭМ!$D$33:$D$776,СВЦЭМ!$A$33:$A$776,$A18,СВЦЭМ!$B$33:$B$776,P$11)+'СЕТ СН'!$F$11+СВЦЭМ!$D$10+'СЕТ СН'!$F$6-'СЕТ СН'!$F$23</f>
        <v>1062.8296793100001</v>
      </c>
      <c r="Q18" s="36">
        <f>SUMIFS(СВЦЭМ!$D$33:$D$776,СВЦЭМ!$A$33:$A$776,$A18,СВЦЭМ!$B$33:$B$776,Q$11)+'СЕТ СН'!$F$11+СВЦЭМ!$D$10+'СЕТ СН'!$F$6-'СЕТ СН'!$F$23</f>
        <v>1037.69104909</v>
      </c>
      <c r="R18" s="36">
        <f>SUMIFS(СВЦЭМ!$D$33:$D$776,СВЦЭМ!$A$33:$A$776,$A18,СВЦЭМ!$B$33:$B$776,R$11)+'СЕТ СН'!$F$11+СВЦЭМ!$D$10+'СЕТ СН'!$F$6-'СЕТ СН'!$F$23</f>
        <v>999.53477276000001</v>
      </c>
      <c r="S18" s="36">
        <f>SUMIFS(СВЦЭМ!$D$33:$D$776,СВЦЭМ!$A$33:$A$776,$A18,СВЦЭМ!$B$33:$B$776,S$11)+'СЕТ СН'!$F$11+СВЦЭМ!$D$10+'СЕТ СН'!$F$6-'СЕТ СН'!$F$23</f>
        <v>933.12521044000005</v>
      </c>
      <c r="T18" s="36">
        <f>SUMIFS(СВЦЭМ!$D$33:$D$776,СВЦЭМ!$A$33:$A$776,$A18,СВЦЭМ!$B$33:$B$776,T$11)+'СЕТ СН'!$F$11+СВЦЭМ!$D$10+'СЕТ СН'!$F$6-'СЕТ СН'!$F$23</f>
        <v>897.91391249000003</v>
      </c>
      <c r="U18" s="36">
        <f>SUMIFS(СВЦЭМ!$D$33:$D$776,СВЦЭМ!$A$33:$A$776,$A18,СВЦЭМ!$B$33:$B$776,U$11)+'СЕТ СН'!$F$11+СВЦЭМ!$D$10+'СЕТ СН'!$F$6-'СЕТ СН'!$F$23</f>
        <v>900.37784191000003</v>
      </c>
      <c r="V18" s="36">
        <f>SUMIFS(СВЦЭМ!$D$33:$D$776,СВЦЭМ!$A$33:$A$776,$A18,СВЦЭМ!$B$33:$B$776,V$11)+'СЕТ СН'!$F$11+СВЦЭМ!$D$10+'СЕТ СН'!$F$6-'СЕТ СН'!$F$23</f>
        <v>937.26399657000002</v>
      </c>
      <c r="W18" s="36">
        <f>SUMIFS(СВЦЭМ!$D$33:$D$776,СВЦЭМ!$A$33:$A$776,$A18,СВЦЭМ!$B$33:$B$776,W$11)+'СЕТ СН'!$F$11+СВЦЭМ!$D$10+'СЕТ СН'!$F$6-'СЕТ СН'!$F$23</f>
        <v>966.28286302000004</v>
      </c>
      <c r="X18" s="36">
        <f>SUMIFS(СВЦЭМ!$D$33:$D$776,СВЦЭМ!$A$33:$A$776,$A18,СВЦЭМ!$B$33:$B$776,X$11)+'СЕТ СН'!$F$11+СВЦЭМ!$D$10+'СЕТ СН'!$F$6-'СЕТ СН'!$F$23</f>
        <v>1015.9879712500001</v>
      </c>
      <c r="Y18" s="36">
        <f>SUMIFS(СВЦЭМ!$D$33:$D$776,СВЦЭМ!$A$33:$A$776,$A18,СВЦЭМ!$B$33:$B$776,Y$11)+'СЕТ СН'!$F$11+СВЦЭМ!$D$10+'СЕТ СН'!$F$6-'СЕТ СН'!$F$23</f>
        <v>1061.5308976399999</v>
      </c>
    </row>
    <row r="19" spans="1:25" ht="15.75" x14ac:dyDescent="0.2">
      <c r="A19" s="35">
        <f t="shared" si="0"/>
        <v>43473</v>
      </c>
      <c r="B19" s="36">
        <f>SUMIFS(СВЦЭМ!$D$33:$D$776,СВЦЭМ!$A$33:$A$776,$A19,СВЦЭМ!$B$33:$B$776,B$11)+'СЕТ СН'!$F$11+СВЦЭМ!$D$10+'СЕТ СН'!$F$6-'СЕТ СН'!$F$23</f>
        <v>1083.95582904</v>
      </c>
      <c r="C19" s="36">
        <f>SUMIFS(СВЦЭМ!$D$33:$D$776,СВЦЭМ!$A$33:$A$776,$A19,СВЦЭМ!$B$33:$B$776,C$11)+'СЕТ СН'!$F$11+СВЦЭМ!$D$10+'СЕТ СН'!$F$6-'СЕТ СН'!$F$23</f>
        <v>1107.5661592199997</v>
      </c>
      <c r="D19" s="36">
        <f>SUMIFS(СВЦЭМ!$D$33:$D$776,СВЦЭМ!$A$33:$A$776,$A19,СВЦЭМ!$B$33:$B$776,D$11)+'СЕТ СН'!$F$11+СВЦЭМ!$D$10+'СЕТ СН'!$F$6-'СЕТ СН'!$F$23</f>
        <v>1114.2836159399997</v>
      </c>
      <c r="E19" s="36">
        <f>SUMIFS(СВЦЭМ!$D$33:$D$776,СВЦЭМ!$A$33:$A$776,$A19,СВЦЭМ!$B$33:$B$776,E$11)+'СЕТ СН'!$F$11+СВЦЭМ!$D$10+'СЕТ СН'!$F$6-'СЕТ СН'!$F$23</f>
        <v>1123.7056110499998</v>
      </c>
      <c r="F19" s="36">
        <f>SUMIFS(СВЦЭМ!$D$33:$D$776,СВЦЭМ!$A$33:$A$776,$A19,СВЦЭМ!$B$33:$B$776,F$11)+'СЕТ СН'!$F$11+СВЦЭМ!$D$10+'СЕТ СН'!$F$6-'СЕТ СН'!$F$23</f>
        <v>1125.0054846799999</v>
      </c>
      <c r="G19" s="36">
        <f>SUMIFS(СВЦЭМ!$D$33:$D$776,СВЦЭМ!$A$33:$A$776,$A19,СВЦЭМ!$B$33:$B$776,G$11)+'СЕТ СН'!$F$11+СВЦЭМ!$D$10+'СЕТ СН'!$F$6-'СЕТ СН'!$F$23</f>
        <v>1122.8839170399999</v>
      </c>
      <c r="H19" s="36">
        <f>SUMIFS(СВЦЭМ!$D$33:$D$776,СВЦЭМ!$A$33:$A$776,$A19,СВЦЭМ!$B$33:$B$776,H$11)+'СЕТ СН'!$F$11+СВЦЭМ!$D$10+'СЕТ СН'!$F$6-'СЕТ СН'!$F$23</f>
        <v>1114.2642406199998</v>
      </c>
      <c r="I19" s="36">
        <f>SUMIFS(СВЦЭМ!$D$33:$D$776,СВЦЭМ!$A$33:$A$776,$A19,СВЦЭМ!$B$33:$B$776,I$11)+'СЕТ СН'!$F$11+СВЦЭМ!$D$10+'СЕТ СН'!$F$6-'СЕТ СН'!$F$23</f>
        <v>1105.6952297099999</v>
      </c>
      <c r="J19" s="36">
        <f>SUMIFS(СВЦЭМ!$D$33:$D$776,СВЦЭМ!$A$33:$A$776,$A19,СВЦЭМ!$B$33:$B$776,J$11)+'СЕТ СН'!$F$11+СВЦЭМ!$D$10+'СЕТ СН'!$F$6-'СЕТ СН'!$F$23</f>
        <v>1077.6788960900001</v>
      </c>
      <c r="K19" s="36">
        <f>SUMIFS(СВЦЭМ!$D$33:$D$776,СВЦЭМ!$A$33:$A$776,$A19,СВЦЭМ!$B$33:$B$776,K$11)+'СЕТ СН'!$F$11+СВЦЭМ!$D$10+'СЕТ СН'!$F$6-'СЕТ СН'!$F$23</f>
        <v>1048.30067773</v>
      </c>
      <c r="L19" s="36">
        <f>SUMIFS(СВЦЭМ!$D$33:$D$776,СВЦЭМ!$A$33:$A$776,$A19,СВЦЭМ!$B$33:$B$776,L$11)+'СЕТ СН'!$F$11+СВЦЭМ!$D$10+'СЕТ СН'!$F$6-'СЕТ СН'!$F$23</f>
        <v>1029.95797907</v>
      </c>
      <c r="M19" s="36">
        <f>SUMIFS(СВЦЭМ!$D$33:$D$776,СВЦЭМ!$A$33:$A$776,$A19,СВЦЭМ!$B$33:$B$776,M$11)+'СЕТ СН'!$F$11+СВЦЭМ!$D$10+'СЕТ СН'!$F$6-'СЕТ СН'!$F$23</f>
        <v>1028.0220595599999</v>
      </c>
      <c r="N19" s="36">
        <f>SUMIFS(СВЦЭМ!$D$33:$D$776,СВЦЭМ!$A$33:$A$776,$A19,СВЦЭМ!$B$33:$B$776,N$11)+'СЕТ СН'!$F$11+СВЦЭМ!$D$10+'СЕТ СН'!$F$6-'СЕТ СН'!$F$23</f>
        <v>1038.3663405499999</v>
      </c>
      <c r="O19" s="36">
        <f>SUMIFS(СВЦЭМ!$D$33:$D$776,СВЦЭМ!$A$33:$A$776,$A19,СВЦЭМ!$B$33:$B$776,O$11)+'СЕТ СН'!$F$11+СВЦЭМ!$D$10+'СЕТ СН'!$F$6-'СЕТ СН'!$F$23</f>
        <v>1051.6416748500001</v>
      </c>
      <c r="P19" s="36">
        <f>SUMIFS(СВЦЭМ!$D$33:$D$776,СВЦЭМ!$A$33:$A$776,$A19,СВЦЭМ!$B$33:$B$776,P$11)+'СЕТ СН'!$F$11+СВЦЭМ!$D$10+'СЕТ СН'!$F$6-'СЕТ СН'!$F$23</f>
        <v>1084.3626609099999</v>
      </c>
      <c r="Q19" s="36">
        <f>SUMIFS(СВЦЭМ!$D$33:$D$776,СВЦЭМ!$A$33:$A$776,$A19,СВЦЭМ!$B$33:$B$776,Q$11)+'СЕТ СН'!$F$11+СВЦЭМ!$D$10+'СЕТ СН'!$F$6-'СЕТ СН'!$F$23</f>
        <v>1053.8563843500001</v>
      </c>
      <c r="R19" s="36">
        <f>SUMIFS(СВЦЭМ!$D$33:$D$776,СВЦЭМ!$A$33:$A$776,$A19,СВЦЭМ!$B$33:$B$776,R$11)+'СЕТ СН'!$F$11+СВЦЭМ!$D$10+'СЕТ СН'!$F$6-'СЕТ СН'!$F$23</f>
        <v>1015.0124025800001</v>
      </c>
      <c r="S19" s="36">
        <f>SUMIFS(СВЦЭМ!$D$33:$D$776,СВЦЭМ!$A$33:$A$776,$A19,СВЦЭМ!$B$33:$B$776,S$11)+'СЕТ СН'!$F$11+СВЦЭМ!$D$10+'СЕТ СН'!$F$6-'СЕТ СН'!$F$23</f>
        <v>971.98255386000005</v>
      </c>
      <c r="T19" s="36">
        <f>SUMIFS(СВЦЭМ!$D$33:$D$776,СВЦЭМ!$A$33:$A$776,$A19,СВЦЭМ!$B$33:$B$776,T$11)+'СЕТ СН'!$F$11+СВЦЭМ!$D$10+'СЕТ СН'!$F$6-'СЕТ СН'!$F$23</f>
        <v>962.13617153000007</v>
      </c>
      <c r="U19" s="36">
        <f>SUMIFS(СВЦЭМ!$D$33:$D$776,СВЦЭМ!$A$33:$A$776,$A19,СВЦЭМ!$B$33:$B$776,U$11)+'СЕТ СН'!$F$11+СВЦЭМ!$D$10+'СЕТ СН'!$F$6-'СЕТ СН'!$F$23</f>
        <v>964.22541982000007</v>
      </c>
      <c r="V19" s="36">
        <f>SUMIFS(СВЦЭМ!$D$33:$D$776,СВЦЭМ!$A$33:$A$776,$A19,СВЦЭМ!$B$33:$B$776,V$11)+'СЕТ СН'!$F$11+СВЦЭМ!$D$10+'СЕТ СН'!$F$6-'СЕТ СН'!$F$23</f>
        <v>976.26506015000007</v>
      </c>
      <c r="W19" s="36">
        <f>SUMIFS(СВЦЭМ!$D$33:$D$776,СВЦЭМ!$A$33:$A$776,$A19,СВЦЭМ!$B$33:$B$776,W$11)+'СЕТ СН'!$F$11+СВЦЭМ!$D$10+'СЕТ СН'!$F$6-'СЕТ СН'!$F$23</f>
        <v>1031.3669736500001</v>
      </c>
      <c r="X19" s="36">
        <f>SUMIFS(СВЦЭМ!$D$33:$D$776,СВЦЭМ!$A$33:$A$776,$A19,СВЦЭМ!$B$33:$B$776,X$11)+'СЕТ СН'!$F$11+СВЦЭМ!$D$10+'СЕТ СН'!$F$6-'СЕТ СН'!$F$23</f>
        <v>1090.0730602599999</v>
      </c>
      <c r="Y19" s="36">
        <f>SUMIFS(СВЦЭМ!$D$33:$D$776,СВЦЭМ!$A$33:$A$776,$A19,СВЦЭМ!$B$33:$B$776,Y$11)+'СЕТ СН'!$F$11+СВЦЭМ!$D$10+'СЕТ СН'!$F$6-'СЕТ СН'!$F$23</f>
        <v>1142.0164251899998</v>
      </c>
    </row>
    <row r="20" spans="1:25" ht="15.75" x14ac:dyDescent="0.2">
      <c r="A20" s="35">
        <f t="shared" si="0"/>
        <v>43474</v>
      </c>
      <c r="B20" s="36">
        <f>SUMIFS(СВЦЭМ!$D$33:$D$776,СВЦЭМ!$A$33:$A$776,$A20,СВЦЭМ!$B$33:$B$776,B$11)+'СЕТ СН'!$F$11+СВЦЭМ!$D$10+'СЕТ СН'!$F$6-'СЕТ СН'!$F$23</f>
        <v>1112.6079514999999</v>
      </c>
      <c r="C20" s="36">
        <f>SUMIFS(СВЦЭМ!$D$33:$D$776,СВЦЭМ!$A$33:$A$776,$A20,СВЦЭМ!$B$33:$B$776,C$11)+'СЕТ СН'!$F$11+СВЦЭМ!$D$10+'СЕТ СН'!$F$6-'СЕТ СН'!$F$23</f>
        <v>1132.8149395799999</v>
      </c>
      <c r="D20" s="36">
        <f>SUMIFS(СВЦЭМ!$D$33:$D$776,СВЦЭМ!$A$33:$A$776,$A20,СВЦЭМ!$B$33:$B$776,D$11)+'СЕТ СН'!$F$11+СВЦЭМ!$D$10+'СЕТ СН'!$F$6-'СЕТ СН'!$F$23</f>
        <v>1134.9808885899999</v>
      </c>
      <c r="E20" s="36">
        <f>SUMIFS(СВЦЭМ!$D$33:$D$776,СВЦЭМ!$A$33:$A$776,$A20,СВЦЭМ!$B$33:$B$776,E$11)+'СЕТ СН'!$F$11+СВЦЭМ!$D$10+'СЕТ СН'!$F$6-'СЕТ СН'!$F$23</f>
        <v>1142.38219865</v>
      </c>
      <c r="F20" s="36">
        <f>SUMIFS(СВЦЭМ!$D$33:$D$776,СВЦЭМ!$A$33:$A$776,$A20,СВЦЭМ!$B$33:$B$776,F$11)+'СЕТ СН'!$F$11+СВЦЭМ!$D$10+'СЕТ СН'!$F$6-'СЕТ СН'!$F$23</f>
        <v>1144.7688073999998</v>
      </c>
      <c r="G20" s="36">
        <f>SUMIFS(СВЦЭМ!$D$33:$D$776,СВЦЭМ!$A$33:$A$776,$A20,СВЦЭМ!$B$33:$B$776,G$11)+'СЕТ СН'!$F$11+СВЦЭМ!$D$10+'СЕТ СН'!$F$6-'СЕТ СН'!$F$23</f>
        <v>1147.0056676099998</v>
      </c>
      <c r="H20" s="36">
        <f>SUMIFS(СВЦЭМ!$D$33:$D$776,СВЦЭМ!$A$33:$A$776,$A20,СВЦЭМ!$B$33:$B$776,H$11)+'СЕТ СН'!$F$11+СВЦЭМ!$D$10+'СЕТ СН'!$F$6-'СЕТ СН'!$F$23</f>
        <v>1158.7297216699999</v>
      </c>
      <c r="I20" s="36">
        <f>SUMIFS(СВЦЭМ!$D$33:$D$776,СВЦЭМ!$A$33:$A$776,$A20,СВЦЭМ!$B$33:$B$776,I$11)+'СЕТ СН'!$F$11+СВЦЭМ!$D$10+'СЕТ СН'!$F$6-'СЕТ СН'!$F$23</f>
        <v>1108.5293213699999</v>
      </c>
      <c r="J20" s="36">
        <f>SUMIFS(СВЦЭМ!$D$33:$D$776,СВЦЭМ!$A$33:$A$776,$A20,СВЦЭМ!$B$33:$B$776,J$11)+'СЕТ СН'!$F$11+СВЦЭМ!$D$10+'СЕТ СН'!$F$6-'СЕТ СН'!$F$23</f>
        <v>1043.1119429600001</v>
      </c>
      <c r="K20" s="36">
        <f>SUMIFS(СВЦЭМ!$D$33:$D$776,СВЦЭМ!$A$33:$A$776,$A20,СВЦЭМ!$B$33:$B$776,K$11)+'СЕТ СН'!$F$11+СВЦЭМ!$D$10+'СЕТ СН'!$F$6-'СЕТ СН'!$F$23</f>
        <v>1036.0374196800001</v>
      </c>
      <c r="L20" s="36">
        <f>SUMIFS(СВЦЭМ!$D$33:$D$776,СВЦЭМ!$A$33:$A$776,$A20,СВЦЭМ!$B$33:$B$776,L$11)+'СЕТ СН'!$F$11+СВЦЭМ!$D$10+'СЕТ СН'!$F$6-'СЕТ СН'!$F$23</f>
        <v>1034.5567972599999</v>
      </c>
      <c r="M20" s="36">
        <f>SUMIFS(СВЦЭМ!$D$33:$D$776,СВЦЭМ!$A$33:$A$776,$A20,СВЦЭМ!$B$33:$B$776,M$11)+'СЕТ СН'!$F$11+СВЦЭМ!$D$10+'СЕТ СН'!$F$6-'СЕТ СН'!$F$23</f>
        <v>1036.27789205</v>
      </c>
      <c r="N20" s="36">
        <f>SUMIFS(СВЦЭМ!$D$33:$D$776,СВЦЭМ!$A$33:$A$776,$A20,СВЦЭМ!$B$33:$B$776,N$11)+'СЕТ СН'!$F$11+СВЦЭМ!$D$10+'СЕТ СН'!$F$6-'СЕТ СН'!$F$23</f>
        <v>1052.5917867600001</v>
      </c>
      <c r="O20" s="36">
        <f>SUMIFS(СВЦЭМ!$D$33:$D$776,СВЦЭМ!$A$33:$A$776,$A20,СВЦЭМ!$B$33:$B$776,O$11)+'СЕТ СН'!$F$11+СВЦЭМ!$D$10+'СЕТ СН'!$F$6-'СЕТ СН'!$F$23</f>
        <v>1049.37169541</v>
      </c>
      <c r="P20" s="36">
        <f>SUMIFS(СВЦЭМ!$D$33:$D$776,СВЦЭМ!$A$33:$A$776,$A20,СВЦЭМ!$B$33:$B$776,P$11)+'СЕТ СН'!$F$11+СВЦЭМ!$D$10+'СЕТ СН'!$F$6-'СЕТ СН'!$F$23</f>
        <v>1059.71209176</v>
      </c>
      <c r="Q20" s="36">
        <f>SUMIFS(СВЦЭМ!$D$33:$D$776,СВЦЭМ!$A$33:$A$776,$A20,СВЦЭМ!$B$33:$B$776,Q$11)+'СЕТ СН'!$F$11+СВЦЭМ!$D$10+'СЕТ СН'!$F$6-'СЕТ СН'!$F$23</f>
        <v>1063.75287714</v>
      </c>
      <c r="R20" s="36">
        <f>SUMIFS(СВЦЭМ!$D$33:$D$776,СВЦЭМ!$A$33:$A$776,$A20,СВЦЭМ!$B$33:$B$776,R$11)+'СЕТ СН'!$F$11+СВЦЭМ!$D$10+'СЕТ СН'!$F$6-'СЕТ СН'!$F$23</f>
        <v>1062.3259545399999</v>
      </c>
      <c r="S20" s="36">
        <f>SUMIFS(СВЦЭМ!$D$33:$D$776,СВЦЭМ!$A$33:$A$776,$A20,СВЦЭМ!$B$33:$B$776,S$11)+'СЕТ СН'!$F$11+СВЦЭМ!$D$10+'СЕТ СН'!$F$6-'СЕТ СН'!$F$23</f>
        <v>1040.76716068</v>
      </c>
      <c r="T20" s="36">
        <f>SUMIFS(СВЦЭМ!$D$33:$D$776,СВЦЭМ!$A$33:$A$776,$A20,СВЦЭМ!$B$33:$B$776,T$11)+'СЕТ СН'!$F$11+СВЦЭМ!$D$10+'СЕТ СН'!$F$6-'СЕТ СН'!$F$23</f>
        <v>1020.8126014400001</v>
      </c>
      <c r="U20" s="36">
        <f>SUMIFS(СВЦЭМ!$D$33:$D$776,СВЦЭМ!$A$33:$A$776,$A20,СВЦЭМ!$B$33:$B$776,U$11)+'СЕТ СН'!$F$11+СВЦЭМ!$D$10+'СЕТ СН'!$F$6-'СЕТ СН'!$F$23</f>
        <v>1019.6119953900001</v>
      </c>
      <c r="V20" s="36">
        <f>SUMIFS(СВЦЭМ!$D$33:$D$776,СВЦЭМ!$A$33:$A$776,$A20,СВЦЭМ!$B$33:$B$776,V$11)+'СЕТ СН'!$F$11+СВЦЭМ!$D$10+'СЕТ СН'!$F$6-'СЕТ СН'!$F$23</f>
        <v>1028.2816699499999</v>
      </c>
      <c r="W20" s="36">
        <f>SUMIFS(СВЦЭМ!$D$33:$D$776,СВЦЭМ!$A$33:$A$776,$A20,СВЦЭМ!$B$33:$B$776,W$11)+'СЕТ СН'!$F$11+СВЦЭМ!$D$10+'СЕТ СН'!$F$6-'СЕТ СН'!$F$23</f>
        <v>1046.5020438199999</v>
      </c>
      <c r="X20" s="36">
        <f>SUMIFS(СВЦЭМ!$D$33:$D$776,СВЦЭМ!$A$33:$A$776,$A20,СВЦЭМ!$B$33:$B$776,X$11)+'СЕТ СН'!$F$11+СВЦЭМ!$D$10+'СЕТ СН'!$F$6-'СЕТ СН'!$F$23</f>
        <v>1057.91658003</v>
      </c>
      <c r="Y20" s="36">
        <f>SUMIFS(СВЦЭМ!$D$33:$D$776,СВЦЭМ!$A$33:$A$776,$A20,СВЦЭМ!$B$33:$B$776,Y$11)+'СЕТ СН'!$F$11+СВЦЭМ!$D$10+'СЕТ СН'!$F$6-'СЕТ СН'!$F$23</f>
        <v>1108.2968290199999</v>
      </c>
    </row>
    <row r="21" spans="1:25" ht="15.75" x14ac:dyDescent="0.2">
      <c r="A21" s="35">
        <f t="shared" si="0"/>
        <v>43475</v>
      </c>
      <c r="B21" s="36">
        <f>SUMIFS(СВЦЭМ!$D$33:$D$776,СВЦЭМ!$A$33:$A$776,$A21,СВЦЭМ!$B$33:$B$776,B$11)+'СЕТ СН'!$F$11+СВЦЭМ!$D$10+'СЕТ СН'!$F$6-'СЕТ СН'!$F$23</f>
        <v>1141.66989584</v>
      </c>
      <c r="C21" s="36">
        <f>SUMIFS(СВЦЭМ!$D$33:$D$776,СВЦЭМ!$A$33:$A$776,$A21,СВЦЭМ!$B$33:$B$776,C$11)+'СЕТ СН'!$F$11+СВЦЭМ!$D$10+'СЕТ СН'!$F$6-'СЕТ СН'!$F$23</f>
        <v>1169.3835710799999</v>
      </c>
      <c r="D21" s="36">
        <f>SUMIFS(СВЦЭМ!$D$33:$D$776,СВЦЭМ!$A$33:$A$776,$A21,СВЦЭМ!$B$33:$B$776,D$11)+'СЕТ СН'!$F$11+СВЦЭМ!$D$10+'СЕТ СН'!$F$6-'СЕТ СН'!$F$23</f>
        <v>1214.9579657099998</v>
      </c>
      <c r="E21" s="36">
        <f>SUMIFS(СВЦЭМ!$D$33:$D$776,СВЦЭМ!$A$33:$A$776,$A21,СВЦЭМ!$B$33:$B$776,E$11)+'СЕТ СН'!$F$11+СВЦЭМ!$D$10+'СЕТ СН'!$F$6-'СЕТ СН'!$F$23</f>
        <v>1174.7625986399999</v>
      </c>
      <c r="F21" s="36">
        <f>SUMIFS(СВЦЭМ!$D$33:$D$776,СВЦЭМ!$A$33:$A$776,$A21,СВЦЭМ!$B$33:$B$776,F$11)+'СЕТ СН'!$F$11+СВЦЭМ!$D$10+'СЕТ СН'!$F$6-'СЕТ СН'!$F$23</f>
        <v>1144.2996140799999</v>
      </c>
      <c r="G21" s="36">
        <f>SUMIFS(СВЦЭМ!$D$33:$D$776,СВЦЭМ!$A$33:$A$776,$A21,СВЦЭМ!$B$33:$B$776,G$11)+'СЕТ СН'!$F$11+СВЦЭМ!$D$10+'СЕТ СН'!$F$6-'СЕТ СН'!$F$23</f>
        <v>1150.5481747099998</v>
      </c>
      <c r="H21" s="36">
        <f>SUMIFS(СВЦЭМ!$D$33:$D$776,СВЦЭМ!$A$33:$A$776,$A21,СВЦЭМ!$B$33:$B$776,H$11)+'СЕТ СН'!$F$11+СВЦЭМ!$D$10+'СЕТ СН'!$F$6-'СЕТ СН'!$F$23</f>
        <v>1147.4839860699997</v>
      </c>
      <c r="I21" s="36">
        <f>SUMIFS(СВЦЭМ!$D$33:$D$776,СВЦЭМ!$A$33:$A$776,$A21,СВЦЭМ!$B$33:$B$776,I$11)+'СЕТ СН'!$F$11+СВЦЭМ!$D$10+'СЕТ СН'!$F$6-'СЕТ СН'!$F$23</f>
        <v>1066.9842234299999</v>
      </c>
      <c r="J21" s="36">
        <f>SUMIFS(СВЦЭМ!$D$33:$D$776,СВЦЭМ!$A$33:$A$776,$A21,СВЦЭМ!$B$33:$B$776,J$11)+'СЕТ СН'!$F$11+СВЦЭМ!$D$10+'СЕТ СН'!$F$6-'СЕТ СН'!$F$23</f>
        <v>1026.0285539500001</v>
      </c>
      <c r="K21" s="36">
        <f>SUMIFS(СВЦЭМ!$D$33:$D$776,СВЦЭМ!$A$33:$A$776,$A21,СВЦЭМ!$B$33:$B$776,K$11)+'СЕТ СН'!$F$11+СВЦЭМ!$D$10+'СЕТ СН'!$F$6-'СЕТ СН'!$F$23</f>
        <v>1013.5994671200001</v>
      </c>
      <c r="L21" s="36">
        <f>SUMIFS(СВЦЭМ!$D$33:$D$776,СВЦЭМ!$A$33:$A$776,$A21,СВЦЭМ!$B$33:$B$776,L$11)+'СЕТ СН'!$F$11+СВЦЭМ!$D$10+'СЕТ СН'!$F$6-'СЕТ СН'!$F$23</f>
        <v>1003.8418784800001</v>
      </c>
      <c r="M21" s="36">
        <f>SUMIFS(СВЦЭМ!$D$33:$D$776,СВЦЭМ!$A$33:$A$776,$A21,СВЦЭМ!$B$33:$B$776,M$11)+'СЕТ СН'!$F$11+СВЦЭМ!$D$10+'СЕТ СН'!$F$6-'СЕТ СН'!$F$23</f>
        <v>1010.2904875800001</v>
      </c>
      <c r="N21" s="36">
        <f>SUMIFS(СВЦЭМ!$D$33:$D$776,СВЦЭМ!$A$33:$A$776,$A21,СВЦЭМ!$B$33:$B$776,N$11)+'СЕТ СН'!$F$11+СВЦЭМ!$D$10+'СЕТ СН'!$F$6-'СЕТ СН'!$F$23</f>
        <v>1017.9016296000001</v>
      </c>
      <c r="O21" s="36">
        <f>SUMIFS(СВЦЭМ!$D$33:$D$776,СВЦЭМ!$A$33:$A$776,$A21,СВЦЭМ!$B$33:$B$776,O$11)+'СЕТ СН'!$F$11+СВЦЭМ!$D$10+'СЕТ СН'!$F$6-'СЕТ СН'!$F$23</f>
        <v>1007.6372441000001</v>
      </c>
      <c r="P21" s="36">
        <f>SUMIFS(СВЦЭМ!$D$33:$D$776,СВЦЭМ!$A$33:$A$776,$A21,СВЦЭМ!$B$33:$B$776,P$11)+'СЕТ СН'!$F$11+СВЦЭМ!$D$10+'СЕТ СН'!$F$6-'СЕТ СН'!$F$23</f>
        <v>1019.4889227900001</v>
      </c>
      <c r="Q21" s="36">
        <f>SUMIFS(СВЦЭМ!$D$33:$D$776,СВЦЭМ!$A$33:$A$776,$A21,СВЦЭМ!$B$33:$B$776,Q$11)+'СЕТ СН'!$F$11+СВЦЭМ!$D$10+'СЕТ СН'!$F$6-'СЕТ СН'!$F$23</f>
        <v>1022.93619204</v>
      </c>
      <c r="R21" s="36">
        <f>SUMIFS(СВЦЭМ!$D$33:$D$776,СВЦЭМ!$A$33:$A$776,$A21,СВЦЭМ!$B$33:$B$776,R$11)+'СЕТ СН'!$F$11+СВЦЭМ!$D$10+'СЕТ СН'!$F$6-'СЕТ СН'!$F$23</f>
        <v>1026.62426089</v>
      </c>
      <c r="S21" s="36">
        <f>SUMIFS(СВЦЭМ!$D$33:$D$776,СВЦЭМ!$A$33:$A$776,$A21,СВЦЭМ!$B$33:$B$776,S$11)+'СЕТ СН'!$F$11+СВЦЭМ!$D$10+'СЕТ СН'!$F$6-'СЕТ СН'!$F$23</f>
        <v>1007.66790442</v>
      </c>
      <c r="T21" s="36">
        <f>SUMIFS(СВЦЭМ!$D$33:$D$776,СВЦЭМ!$A$33:$A$776,$A21,СВЦЭМ!$B$33:$B$776,T$11)+'СЕТ СН'!$F$11+СВЦЭМ!$D$10+'СЕТ СН'!$F$6-'СЕТ СН'!$F$23</f>
        <v>989.23497321000002</v>
      </c>
      <c r="U21" s="36">
        <f>SUMIFS(СВЦЭМ!$D$33:$D$776,СВЦЭМ!$A$33:$A$776,$A21,СВЦЭМ!$B$33:$B$776,U$11)+'СЕТ СН'!$F$11+СВЦЭМ!$D$10+'СЕТ СН'!$F$6-'СЕТ СН'!$F$23</f>
        <v>995.99985966000008</v>
      </c>
      <c r="V21" s="36">
        <f>SUMIFS(СВЦЭМ!$D$33:$D$776,СВЦЭМ!$A$33:$A$776,$A21,СВЦЭМ!$B$33:$B$776,V$11)+'СЕТ СН'!$F$11+СВЦЭМ!$D$10+'СЕТ СН'!$F$6-'СЕТ СН'!$F$23</f>
        <v>1006.664651</v>
      </c>
      <c r="W21" s="36">
        <f>SUMIFS(СВЦЭМ!$D$33:$D$776,СВЦЭМ!$A$33:$A$776,$A21,СВЦЭМ!$B$33:$B$776,W$11)+'СЕТ СН'!$F$11+СВЦЭМ!$D$10+'СЕТ СН'!$F$6-'СЕТ СН'!$F$23</f>
        <v>1015.58653229</v>
      </c>
      <c r="X21" s="36">
        <f>SUMIFS(СВЦЭМ!$D$33:$D$776,СВЦЭМ!$A$33:$A$776,$A21,СВЦЭМ!$B$33:$B$776,X$11)+'СЕТ СН'!$F$11+СВЦЭМ!$D$10+'СЕТ СН'!$F$6-'СЕТ СН'!$F$23</f>
        <v>1016.5004538100001</v>
      </c>
      <c r="Y21" s="36">
        <f>SUMIFS(СВЦЭМ!$D$33:$D$776,СВЦЭМ!$A$33:$A$776,$A21,СВЦЭМ!$B$33:$B$776,Y$11)+'СЕТ СН'!$F$11+СВЦЭМ!$D$10+'СЕТ СН'!$F$6-'СЕТ СН'!$F$23</f>
        <v>1071.9733959299999</v>
      </c>
    </row>
    <row r="22" spans="1:25" ht="15.75" x14ac:dyDescent="0.2">
      <c r="A22" s="35">
        <f t="shared" si="0"/>
        <v>43476</v>
      </c>
      <c r="B22" s="36">
        <f>SUMIFS(СВЦЭМ!$D$33:$D$776,СВЦЭМ!$A$33:$A$776,$A22,СВЦЭМ!$B$33:$B$776,B$11)+'СЕТ СН'!$F$11+СВЦЭМ!$D$10+'СЕТ СН'!$F$6-'СЕТ СН'!$F$23</f>
        <v>1148.8185782799999</v>
      </c>
      <c r="C22" s="36">
        <f>SUMIFS(СВЦЭМ!$D$33:$D$776,СВЦЭМ!$A$33:$A$776,$A22,СВЦЭМ!$B$33:$B$776,C$11)+'СЕТ СН'!$F$11+СВЦЭМ!$D$10+'СЕТ СН'!$F$6-'СЕТ СН'!$F$23</f>
        <v>1159.2028502499998</v>
      </c>
      <c r="D22" s="36">
        <f>SUMIFS(СВЦЭМ!$D$33:$D$776,СВЦЭМ!$A$33:$A$776,$A22,СВЦЭМ!$B$33:$B$776,D$11)+'СЕТ СН'!$F$11+СВЦЭМ!$D$10+'СЕТ СН'!$F$6-'СЕТ СН'!$F$23</f>
        <v>1186.2682507799998</v>
      </c>
      <c r="E22" s="36">
        <f>SUMIFS(СВЦЭМ!$D$33:$D$776,СВЦЭМ!$A$33:$A$776,$A22,СВЦЭМ!$B$33:$B$776,E$11)+'СЕТ СН'!$F$11+СВЦЭМ!$D$10+'СЕТ СН'!$F$6-'СЕТ СН'!$F$23</f>
        <v>1188.0205849699998</v>
      </c>
      <c r="F22" s="36">
        <f>SUMIFS(СВЦЭМ!$D$33:$D$776,СВЦЭМ!$A$33:$A$776,$A22,СВЦЭМ!$B$33:$B$776,F$11)+'СЕТ СН'!$F$11+СВЦЭМ!$D$10+'СЕТ СН'!$F$6-'СЕТ СН'!$F$23</f>
        <v>1187.6998726599998</v>
      </c>
      <c r="G22" s="36">
        <f>SUMIFS(СВЦЭМ!$D$33:$D$776,СВЦЭМ!$A$33:$A$776,$A22,СВЦЭМ!$B$33:$B$776,G$11)+'СЕТ СН'!$F$11+СВЦЭМ!$D$10+'СЕТ СН'!$F$6-'СЕТ СН'!$F$23</f>
        <v>1171.7084541999998</v>
      </c>
      <c r="H22" s="36">
        <f>SUMIFS(СВЦЭМ!$D$33:$D$776,СВЦЭМ!$A$33:$A$776,$A22,СВЦЭМ!$B$33:$B$776,H$11)+'СЕТ СН'!$F$11+СВЦЭМ!$D$10+'СЕТ СН'!$F$6-'СЕТ СН'!$F$23</f>
        <v>1141.3324360199997</v>
      </c>
      <c r="I22" s="36">
        <f>SUMIFS(СВЦЭМ!$D$33:$D$776,СВЦЭМ!$A$33:$A$776,$A22,СВЦЭМ!$B$33:$B$776,I$11)+'СЕТ СН'!$F$11+СВЦЭМ!$D$10+'СЕТ СН'!$F$6-'СЕТ СН'!$F$23</f>
        <v>1069.8816772800001</v>
      </c>
      <c r="J22" s="36">
        <f>SUMIFS(СВЦЭМ!$D$33:$D$776,СВЦЭМ!$A$33:$A$776,$A22,СВЦЭМ!$B$33:$B$776,J$11)+'СЕТ СН'!$F$11+СВЦЭМ!$D$10+'СЕТ СН'!$F$6-'СЕТ СН'!$F$23</f>
        <v>1020.0313272200001</v>
      </c>
      <c r="K22" s="36">
        <f>SUMIFS(СВЦЭМ!$D$33:$D$776,СВЦЭМ!$A$33:$A$776,$A22,СВЦЭМ!$B$33:$B$776,K$11)+'СЕТ СН'!$F$11+СВЦЭМ!$D$10+'СЕТ СН'!$F$6-'СЕТ СН'!$F$23</f>
        <v>1011.8923856600001</v>
      </c>
      <c r="L22" s="36">
        <f>SUMIFS(СВЦЭМ!$D$33:$D$776,СВЦЭМ!$A$33:$A$776,$A22,СВЦЭМ!$B$33:$B$776,L$11)+'СЕТ СН'!$F$11+СВЦЭМ!$D$10+'СЕТ СН'!$F$6-'СЕТ СН'!$F$23</f>
        <v>1007.9077501700001</v>
      </c>
      <c r="M22" s="36">
        <f>SUMIFS(СВЦЭМ!$D$33:$D$776,СВЦЭМ!$A$33:$A$776,$A22,СВЦЭМ!$B$33:$B$776,M$11)+'СЕТ СН'!$F$11+СВЦЭМ!$D$10+'СЕТ СН'!$F$6-'СЕТ СН'!$F$23</f>
        <v>1010.37668752</v>
      </c>
      <c r="N22" s="36">
        <f>SUMIFS(СВЦЭМ!$D$33:$D$776,СВЦЭМ!$A$33:$A$776,$A22,СВЦЭМ!$B$33:$B$776,N$11)+'СЕТ СН'!$F$11+СВЦЭМ!$D$10+'СЕТ СН'!$F$6-'СЕТ СН'!$F$23</f>
        <v>1024.2651677199999</v>
      </c>
      <c r="O22" s="36">
        <f>SUMIFS(СВЦЭМ!$D$33:$D$776,СВЦЭМ!$A$33:$A$776,$A22,СВЦЭМ!$B$33:$B$776,O$11)+'СЕТ СН'!$F$11+СВЦЭМ!$D$10+'СЕТ СН'!$F$6-'СЕТ СН'!$F$23</f>
        <v>1027.8252946699999</v>
      </c>
      <c r="P22" s="36">
        <f>SUMIFS(СВЦЭМ!$D$33:$D$776,СВЦЭМ!$A$33:$A$776,$A22,СВЦЭМ!$B$33:$B$776,P$11)+'СЕТ СН'!$F$11+СВЦЭМ!$D$10+'СЕТ СН'!$F$6-'СЕТ СН'!$F$23</f>
        <v>1013.27256765</v>
      </c>
      <c r="Q22" s="36">
        <f>SUMIFS(СВЦЭМ!$D$33:$D$776,СВЦЭМ!$A$33:$A$776,$A22,СВЦЭМ!$B$33:$B$776,Q$11)+'СЕТ СН'!$F$11+СВЦЭМ!$D$10+'СЕТ СН'!$F$6-'СЕТ СН'!$F$23</f>
        <v>1015.2146558000001</v>
      </c>
      <c r="R22" s="36">
        <f>SUMIFS(СВЦЭМ!$D$33:$D$776,СВЦЭМ!$A$33:$A$776,$A22,СВЦЭМ!$B$33:$B$776,R$11)+'СЕТ СН'!$F$11+СВЦЭМ!$D$10+'СЕТ СН'!$F$6-'СЕТ СН'!$F$23</f>
        <v>1038.5358409</v>
      </c>
      <c r="S22" s="36">
        <f>SUMIFS(СВЦЭМ!$D$33:$D$776,СВЦЭМ!$A$33:$A$776,$A22,СВЦЭМ!$B$33:$B$776,S$11)+'СЕТ СН'!$F$11+СВЦЭМ!$D$10+'СЕТ СН'!$F$6-'СЕТ СН'!$F$23</f>
        <v>1016.70805209</v>
      </c>
      <c r="T22" s="36">
        <f>SUMIFS(СВЦЭМ!$D$33:$D$776,СВЦЭМ!$A$33:$A$776,$A22,СВЦЭМ!$B$33:$B$776,T$11)+'СЕТ СН'!$F$11+СВЦЭМ!$D$10+'СЕТ СН'!$F$6-'СЕТ СН'!$F$23</f>
        <v>983.08833759000004</v>
      </c>
      <c r="U22" s="36">
        <f>SUMIFS(СВЦЭМ!$D$33:$D$776,СВЦЭМ!$A$33:$A$776,$A22,СВЦЭМ!$B$33:$B$776,U$11)+'СЕТ СН'!$F$11+СВЦЭМ!$D$10+'СЕТ СН'!$F$6-'СЕТ СН'!$F$23</f>
        <v>984.71231203000002</v>
      </c>
      <c r="V22" s="36">
        <f>SUMIFS(СВЦЭМ!$D$33:$D$776,СВЦЭМ!$A$33:$A$776,$A22,СВЦЭМ!$B$33:$B$776,V$11)+'СЕТ СН'!$F$11+СВЦЭМ!$D$10+'СЕТ СН'!$F$6-'СЕТ СН'!$F$23</f>
        <v>1000.67148394</v>
      </c>
      <c r="W22" s="36">
        <f>SUMIFS(СВЦЭМ!$D$33:$D$776,СВЦЭМ!$A$33:$A$776,$A22,СВЦЭМ!$B$33:$B$776,W$11)+'СЕТ СН'!$F$11+СВЦЭМ!$D$10+'СЕТ СН'!$F$6-'СЕТ СН'!$F$23</f>
        <v>1018.87105635</v>
      </c>
      <c r="X22" s="36">
        <f>SUMIFS(СВЦЭМ!$D$33:$D$776,СВЦЭМ!$A$33:$A$776,$A22,СВЦЭМ!$B$33:$B$776,X$11)+'СЕТ СН'!$F$11+СВЦЭМ!$D$10+'СЕТ СН'!$F$6-'СЕТ СН'!$F$23</f>
        <v>1027.85461476</v>
      </c>
      <c r="Y22" s="36">
        <f>SUMIFS(СВЦЭМ!$D$33:$D$776,СВЦЭМ!$A$33:$A$776,$A22,СВЦЭМ!$B$33:$B$776,Y$11)+'СЕТ СН'!$F$11+СВЦЭМ!$D$10+'СЕТ СН'!$F$6-'СЕТ СН'!$F$23</f>
        <v>1079.56478584</v>
      </c>
    </row>
    <row r="23" spans="1:25" ht="15.75" x14ac:dyDescent="0.2">
      <c r="A23" s="35">
        <f t="shared" si="0"/>
        <v>43477</v>
      </c>
      <c r="B23" s="36">
        <f>SUMIFS(СВЦЭМ!$D$33:$D$776,СВЦЭМ!$A$33:$A$776,$A23,СВЦЭМ!$B$33:$B$776,B$11)+'СЕТ СН'!$F$11+СВЦЭМ!$D$10+'СЕТ СН'!$F$6-'СЕТ СН'!$F$23</f>
        <v>1148.3566539799999</v>
      </c>
      <c r="C23" s="36">
        <f>SUMIFS(СВЦЭМ!$D$33:$D$776,СВЦЭМ!$A$33:$A$776,$A23,СВЦЭМ!$B$33:$B$776,C$11)+'СЕТ СН'!$F$11+СВЦЭМ!$D$10+'СЕТ СН'!$F$6-'СЕТ СН'!$F$23</f>
        <v>1168.5447838299999</v>
      </c>
      <c r="D23" s="36">
        <f>SUMIFS(СВЦЭМ!$D$33:$D$776,СВЦЭМ!$A$33:$A$776,$A23,СВЦЭМ!$B$33:$B$776,D$11)+'СЕТ СН'!$F$11+СВЦЭМ!$D$10+'СЕТ СН'!$F$6-'СЕТ СН'!$F$23</f>
        <v>1189.8692312699998</v>
      </c>
      <c r="E23" s="36">
        <f>SUMIFS(СВЦЭМ!$D$33:$D$776,СВЦЭМ!$A$33:$A$776,$A23,СВЦЭМ!$B$33:$B$776,E$11)+'СЕТ СН'!$F$11+СВЦЭМ!$D$10+'СЕТ СН'!$F$6-'СЕТ СН'!$F$23</f>
        <v>1201.1017513599998</v>
      </c>
      <c r="F23" s="36">
        <f>SUMIFS(СВЦЭМ!$D$33:$D$776,СВЦЭМ!$A$33:$A$776,$A23,СВЦЭМ!$B$33:$B$776,F$11)+'СЕТ СН'!$F$11+СВЦЭМ!$D$10+'СЕТ СН'!$F$6-'СЕТ СН'!$F$23</f>
        <v>1199.1498667199999</v>
      </c>
      <c r="G23" s="36">
        <f>SUMIFS(СВЦЭМ!$D$33:$D$776,СВЦЭМ!$A$33:$A$776,$A23,СВЦЭМ!$B$33:$B$776,G$11)+'СЕТ СН'!$F$11+СВЦЭМ!$D$10+'СЕТ СН'!$F$6-'СЕТ СН'!$F$23</f>
        <v>1198.6768516699999</v>
      </c>
      <c r="H23" s="36">
        <f>SUMIFS(СВЦЭМ!$D$33:$D$776,СВЦЭМ!$A$33:$A$776,$A23,СВЦЭМ!$B$33:$B$776,H$11)+'СЕТ СН'!$F$11+СВЦЭМ!$D$10+'СЕТ СН'!$F$6-'СЕТ СН'!$F$23</f>
        <v>1174.3271604599997</v>
      </c>
      <c r="I23" s="36">
        <f>SUMIFS(СВЦЭМ!$D$33:$D$776,СВЦЭМ!$A$33:$A$776,$A23,СВЦЭМ!$B$33:$B$776,I$11)+'СЕТ СН'!$F$11+СВЦЭМ!$D$10+'СЕТ СН'!$F$6-'СЕТ СН'!$F$23</f>
        <v>1101.2268356299999</v>
      </c>
      <c r="J23" s="36">
        <f>SUMIFS(СВЦЭМ!$D$33:$D$776,СВЦЭМ!$A$33:$A$776,$A23,СВЦЭМ!$B$33:$B$776,J$11)+'СЕТ СН'!$F$11+СВЦЭМ!$D$10+'СЕТ СН'!$F$6-'СЕТ СН'!$F$23</f>
        <v>1034.3590630900001</v>
      </c>
      <c r="K23" s="36">
        <f>SUMIFS(СВЦЭМ!$D$33:$D$776,СВЦЭМ!$A$33:$A$776,$A23,СВЦЭМ!$B$33:$B$776,K$11)+'СЕТ СН'!$F$11+СВЦЭМ!$D$10+'СЕТ СН'!$F$6-'СЕТ СН'!$F$23</f>
        <v>1003.84289047</v>
      </c>
      <c r="L23" s="36">
        <f>SUMIFS(СВЦЭМ!$D$33:$D$776,СВЦЭМ!$A$33:$A$776,$A23,СВЦЭМ!$B$33:$B$776,L$11)+'СЕТ СН'!$F$11+СВЦЭМ!$D$10+'СЕТ СН'!$F$6-'СЕТ СН'!$F$23</f>
        <v>981.43661011000006</v>
      </c>
      <c r="M23" s="36">
        <f>SUMIFS(СВЦЭМ!$D$33:$D$776,СВЦЭМ!$A$33:$A$776,$A23,СВЦЭМ!$B$33:$B$776,M$11)+'СЕТ СН'!$F$11+СВЦЭМ!$D$10+'СЕТ СН'!$F$6-'СЕТ СН'!$F$23</f>
        <v>986.8933119300001</v>
      </c>
      <c r="N23" s="36">
        <f>SUMIFS(СВЦЭМ!$D$33:$D$776,СВЦЭМ!$A$33:$A$776,$A23,СВЦЭМ!$B$33:$B$776,N$11)+'СЕТ СН'!$F$11+СВЦЭМ!$D$10+'СЕТ СН'!$F$6-'СЕТ СН'!$F$23</f>
        <v>1005.84807189</v>
      </c>
      <c r="O23" s="36">
        <f>SUMIFS(СВЦЭМ!$D$33:$D$776,СВЦЭМ!$A$33:$A$776,$A23,СВЦЭМ!$B$33:$B$776,O$11)+'СЕТ СН'!$F$11+СВЦЭМ!$D$10+'СЕТ СН'!$F$6-'СЕТ СН'!$F$23</f>
        <v>1013.9427229800001</v>
      </c>
      <c r="P23" s="36">
        <f>SUMIFS(СВЦЭМ!$D$33:$D$776,СВЦЭМ!$A$33:$A$776,$A23,СВЦЭМ!$B$33:$B$776,P$11)+'СЕТ СН'!$F$11+СВЦЭМ!$D$10+'СЕТ СН'!$F$6-'СЕТ СН'!$F$23</f>
        <v>1031.9141837100001</v>
      </c>
      <c r="Q23" s="36">
        <f>SUMIFS(СВЦЭМ!$D$33:$D$776,СВЦЭМ!$A$33:$A$776,$A23,СВЦЭМ!$B$33:$B$776,Q$11)+'СЕТ СН'!$F$11+СВЦЭМ!$D$10+'СЕТ СН'!$F$6-'СЕТ СН'!$F$23</f>
        <v>1045.32819313</v>
      </c>
      <c r="R23" s="36">
        <f>SUMIFS(СВЦЭМ!$D$33:$D$776,СВЦЭМ!$A$33:$A$776,$A23,СВЦЭМ!$B$33:$B$776,R$11)+'СЕТ СН'!$F$11+СВЦЭМ!$D$10+'СЕТ СН'!$F$6-'СЕТ СН'!$F$23</f>
        <v>1036.3875445599999</v>
      </c>
      <c r="S23" s="36">
        <f>SUMIFS(СВЦЭМ!$D$33:$D$776,СВЦЭМ!$A$33:$A$776,$A23,СВЦЭМ!$B$33:$B$776,S$11)+'СЕТ СН'!$F$11+СВЦЭМ!$D$10+'СЕТ СН'!$F$6-'СЕТ СН'!$F$23</f>
        <v>997.17289783000001</v>
      </c>
      <c r="T23" s="36">
        <f>SUMIFS(СВЦЭМ!$D$33:$D$776,СВЦЭМ!$A$33:$A$776,$A23,СВЦЭМ!$B$33:$B$776,T$11)+'СЕТ СН'!$F$11+СВЦЭМ!$D$10+'СЕТ СН'!$F$6-'СЕТ СН'!$F$23</f>
        <v>965.73332993000008</v>
      </c>
      <c r="U23" s="36">
        <f>SUMIFS(СВЦЭМ!$D$33:$D$776,СВЦЭМ!$A$33:$A$776,$A23,СВЦЭМ!$B$33:$B$776,U$11)+'СЕТ СН'!$F$11+СВЦЭМ!$D$10+'СЕТ СН'!$F$6-'СЕТ СН'!$F$23</f>
        <v>966.95589628000005</v>
      </c>
      <c r="V23" s="36">
        <f>SUMIFS(СВЦЭМ!$D$33:$D$776,СВЦЭМ!$A$33:$A$776,$A23,СВЦЭМ!$B$33:$B$776,V$11)+'СЕТ СН'!$F$11+СВЦЭМ!$D$10+'СЕТ СН'!$F$6-'СЕТ СН'!$F$23</f>
        <v>989.54228684000009</v>
      </c>
      <c r="W23" s="36">
        <f>SUMIFS(СВЦЭМ!$D$33:$D$776,СВЦЭМ!$A$33:$A$776,$A23,СВЦЭМ!$B$33:$B$776,W$11)+'СЕТ СН'!$F$11+СВЦЭМ!$D$10+'СЕТ СН'!$F$6-'СЕТ СН'!$F$23</f>
        <v>1010.38883452</v>
      </c>
      <c r="X23" s="36">
        <f>SUMIFS(СВЦЭМ!$D$33:$D$776,СВЦЭМ!$A$33:$A$776,$A23,СВЦЭМ!$B$33:$B$776,X$11)+'СЕТ СН'!$F$11+СВЦЭМ!$D$10+'СЕТ СН'!$F$6-'СЕТ СН'!$F$23</f>
        <v>1018.16251035</v>
      </c>
      <c r="Y23" s="36">
        <f>SUMIFS(СВЦЭМ!$D$33:$D$776,СВЦЭМ!$A$33:$A$776,$A23,СВЦЭМ!$B$33:$B$776,Y$11)+'СЕТ СН'!$F$11+СВЦЭМ!$D$10+'СЕТ СН'!$F$6-'СЕТ СН'!$F$23</f>
        <v>1078.41310213</v>
      </c>
    </row>
    <row r="24" spans="1:25" ht="15.75" x14ac:dyDescent="0.2">
      <c r="A24" s="35">
        <f t="shared" si="0"/>
        <v>43478</v>
      </c>
      <c r="B24" s="36">
        <f>SUMIFS(СВЦЭМ!$D$33:$D$776,СВЦЭМ!$A$33:$A$776,$A24,СВЦЭМ!$B$33:$B$776,B$11)+'СЕТ СН'!$F$11+СВЦЭМ!$D$10+'СЕТ СН'!$F$6-'СЕТ СН'!$F$23</f>
        <v>1124.3749321599998</v>
      </c>
      <c r="C24" s="36">
        <f>SUMIFS(СВЦЭМ!$D$33:$D$776,СВЦЭМ!$A$33:$A$776,$A24,СВЦЭМ!$B$33:$B$776,C$11)+'СЕТ СН'!$F$11+СВЦЭМ!$D$10+'СЕТ СН'!$F$6-'СЕТ СН'!$F$23</f>
        <v>1149.3553466699998</v>
      </c>
      <c r="D24" s="36">
        <f>SUMIFS(СВЦЭМ!$D$33:$D$776,СВЦЭМ!$A$33:$A$776,$A24,СВЦЭМ!$B$33:$B$776,D$11)+'СЕТ СН'!$F$11+СВЦЭМ!$D$10+'СЕТ СН'!$F$6-'СЕТ СН'!$F$23</f>
        <v>1180.9234937599999</v>
      </c>
      <c r="E24" s="36">
        <f>SUMIFS(СВЦЭМ!$D$33:$D$776,СВЦЭМ!$A$33:$A$776,$A24,СВЦЭМ!$B$33:$B$776,E$11)+'СЕТ СН'!$F$11+СВЦЭМ!$D$10+'СЕТ СН'!$F$6-'СЕТ СН'!$F$23</f>
        <v>1198.8661408599999</v>
      </c>
      <c r="F24" s="36">
        <f>SUMIFS(СВЦЭМ!$D$33:$D$776,СВЦЭМ!$A$33:$A$776,$A24,СВЦЭМ!$B$33:$B$776,F$11)+'СЕТ СН'!$F$11+СВЦЭМ!$D$10+'СЕТ СН'!$F$6-'СЕТ СН'!$F$23</f>
        <v>1197.6630944799999</v>
      </c>
      <c r="G24" s="36">
        <f>SUMIFS(СВЦЭМ!$D$33:$D$776,СВЦЭМ!$A$33:$A$776,$A24,СВЦЭМ!$B$33:$B$776,G$11)+'СЕТ СН'!$F$11+СВЦЭМ!$D$10+'СЕТ СН'!$F$6-'СЕТ СН'!$F$23</f>
        <v>1206.3282635399999</v>
      </c>
      <c r="H24" s="36">
        <f>SUMIFS(СВЦЭМ!$D$33:$D$776,СВЦЭМ!$A$33:$A$776,$A24,СВЦЭМ!$B$33:$B$776,H$11)+'СЕТ СН'!$F$11+СВЦЭМ!$D$10+'СЕТ СН'!$F$6-'СЕТ СН'!$F$23</f>
        <v>1161.8213705799999</v>
      </c>
      <c r="I24" s="36">
        <f>SUMIFS(СВЦЭМ!$D$33:$D$776,СВЦЭМ!$A$33:$A$776,$A24,СВЦЭМ!$B$33:$B$776,I$11)+'СЕТ СН'!$F$11+СВЦЭМ!$D$10+'СЕТ СН'!$F$6-'СЕТ СН'!$F$23</f>
        <v>1097.3008656599998</v>
      </c>
      <c r="J24" s="36">
        <f>SUMIFS(СВЦЭМ!$D$33:$D$776,СВЦЭМ!$A$33:$A$776,$A24,СВЦЭМ!$B$33:$B$776,J$11)+'СЕТ СН'!$F$11+СВЦЭМ!$D$10+'СЕТ СН'!$F$6-'СЕТ СН'!$F$23</f>
        <v>1050.42932903</v>
      </c>
      <c r="K24" s="36">
        <f>SUMIFS(СВЦЭМ!$D$33:$D$776,СВЦЭМ!$A$33:$A$776,$A24,СВЦЭМ!$B$33:$B$776,K$11)+'СЕТ СН'!$F$11+СВЦЭМ!$D$10+'СЕТ СН'!$F$6-'СЕТ СН'!$F$23</f>
        <v>1017.65433412</v>
      </c>
      <c r="L24" s="36">
        <f>SUMIFS(СВЦЭМ!$D$33:$D$776,СВЦЭМ!$A$33:$A$776,$A24,СВЦЭМ!$B$33:$B$776,L$11)+'СЕТ СН'!$F$11+СВЦЭМ!$D$10+'СЕТ СН'!$F$6-'СЕТ СН'!$F$23</f>
        <v>997.7677256500001</v>
      </c>
      <c r="M24" s="36">
        <f>SUMIFS(СВЦЭМ!$D$33:$D$776,СВЦЭМ!$A$33:$A$776,$A24,СВЦЭМ!$B$33:$B$776,M$11)+'СЕТ СН'!$F$11+СВЦЭМ!$D$10+'СЕТ СН'!$F$6-'СЕТ СН'!$F$23</f>
        <v>1001.0523852</v>
      </c>
      <c r="N24" s="36">
        <f>SUMIFS(СВЦЭМ!$D$33:$D$776,СВЦЭМ!$A$33:$A$776,$A24,СВЦЭМ!$B$33:$B$776,N$11)+'СЕТ СН'!$F$11+СВЦЭМ!$D$10+'СЕТ СН'!$F$6-'СЕТ СН'!$F$23</f>
        <v>1020.7575376000001</v>
      </c>
      <c r="O24" s="36">
        <f>SUMIFS(СВЦЭМ!$D$33:$D$776,СВЦЭМ!$A$33:$A$776,$A24,СВЦЭМ!$B$33:$B$776,O$11)+'СЕТ СН'!$F$11+СВЦЭМ!$D$10+'СЕТ СН'!$F$6-'СЕТ СН'!$F$23</f>
        <v>1052.29264291</v>
      </c>
      <c r="P24" s="36">
        <f>SUMIFS(СВЦЭМ!$D$33:$D$776,СВЦЭМ!$A$33:$A$776,$A24,СВЦЭМ!$B$33:$B$776,P$11)+'СЕТ СН'!$F$11+СВЦЭМ!$D$10+'СЕТ СН'!$F$6-'СЕТ СН'!$F$23</f>
        <v>1067.15957396</v>
      </c>
      <c r="Q24" s="36">
        <f>SUMIFS(СВЦЭМ!$D$33:$D$776,СВЦЭМ!$A$33:$A$776,$A24,СВЦЭМ!$B$33:$B$776,Q$11)+'СЕТ СН'!$F$11+СВЦЭМ!$D$10+'СЕТ СН'!$F$6-'СЕТ СН'!$F$23</f>
        <v>1068.4377883300001</v>
      </c>
      <c r="R24" s="36">
        <f>SUMIFS(СВЦЭМ!$D$33:$D$776,СВЦЭМ!$A$33:$A$776,$A24,СВЦЭМ!$B$33:$B$776,R$11)+'СЕТ СН'!$F$11+СВЦЭМ!$D$10+'СЕТ СН'!$F$6-'СЕТ СН'!$F$23</f>
        <v>1060.2109541899999</v>
      </c>
      <c r="S24" s="36">
        <f>SUMIFS(СВЦЭМ!$D$33:$D$776,СВЦЭМ!$A$33:$A$776,$A24,СВЦЭМ!$B$33:$B$776,S$11)+'СЕТ СН'!$F$11+СВЦЭМ!$D$10+'СЕТ СН'!$F$6-'СЕТ СН'!$F$23</f>
        <v>1035.91475939</v>
      </c>
      <c r="T24" s="36">
        <f>SUMIFS(СВЦЭМ!$D$33:$D$776,СВЦЭМ!$A$33:$A$776,$A24,СВЦЭМ!$B$33:$B$776,T$11)+'СЕТ СН'!$F$11+СВЦЭМ!$D$10+'СЕТ СН'!$F$6-'СЕТ СН'!$F$23</f>
        <v>995.8379931500001</v>
      </c>
      <c r="U24" s="36">
        <f>SUMIFS(СВЦЭМ!$D$33:$D$776,СВЦЭМ!$A$33:$A$776,$A24,СВЦЭМ!$B$33:$B$776,U$11)+'СЕТ СН'!$F$11+СВЦЭМ!$D$10+'СЕТ СН'!$F$6-'СЕТ СН'!$F$23</f>
        <v>994.4816289800001</v>
      </c>
      <c r="V24" s="36">
        <f>SUMIFS(СВЦЭМ!$D$33:$D$776,СВЦЭМ!$A$33:$A$776,$A24,СВЦЭМ!$B$33:$B$776,V$11)+'СЕТ СН'!$F$11+СВЦЭМ!$D$10+'СЕТ СН'!$F$6-'СЕТ СН'!$F$23</f>
        <v>996.13423523000006</v>
      </c>
      <c r="W24" s="36">
        <f>SUMIFS(СВЦЭМ!$D$33:$D$776,СВЦЭМ!$A$33:$A$776,$A24,СВЦЭМ!$B$33:$B$776,W$11)+'СЕТ СН'!$F$11+СВЦЭМ!$D$10+'СЕТ СН'!$F$6-'СЕТ СН'!$F$23</f>
        <v>1007.1159521400001</v>
      </c>
      <c r="X24" s="36">
        <f>SUMIFS(СВЦЭМ!$D$33:$D$776,СВЦЭМ!$A$33:$A$776,$A24,СВЦЭМ!$B$33:$B$776,X$11)+'СЕТ СН'!$F$11+СВЦЭМ!$D$10+'СЕТ СН'!$F$6-'СЕТ СН'!$F$23</f>
        <v>1020.5057930800001</v>
      </c>
      <c r="Y24" s="36">
        <f>SUMIFS(СВЦЭМ!$D$33:$D$776,СВЦЭМ!$A$33:$A$776,$A24,СВЦЭМ!$B$33:$B$776,Y$11)+'СЕТ СН'!$F$11+СВЦЭМ!$D$10+'СЕТ СН'!$F$6-'СЕТ СН'!$F$23</f>
        <v>1071.2543226099999</v>
      </c>
    </row>
    <row r="25" spans="1:25" ht="15.75" x14ac:dyDescent="0.2">
      <c r="A25" s="35">
        <f t="shared" si="0"/>
        <v>43479</v>
      </c>
      <c r="B25" s="36">
        <f>SUMIFS(СВЦЭМ!$D$33:$D$776,СВЦЭМ!$A$33:$A$776,$A25,СВЦЭМ!$B$33:$B$776,B$11)+'СЕТ СН'!$F$11+СВЦЭМ!$D$10+'СЕТ СН'!$F$6-'СЕТ СН'!$F$23</f>
        <v>1153.6059866599999</v>
      </c>
      <c r="C25" s="36">
        <f>SUMIFS(СВЦЭМ!$D$33:$D$776,СВЦЭМ!$A$33:$A$776,$A25,СВЦЭМ!$B$33:$B$776,C$11)+'СЕТ СН'!$F$11+СВЦЭМ!$D$10+'СЕТ СН'!$F$6-'СЕТ СН'!$F$23</f>
        <v>1182.7616865999998</v>
      </c>
      <c r="D25" s="36">
        <f>SUMIFS(СВЦЭМ!$D$33:$D$776,СВЦЭМ!$A$33:$A$776,$A25,СВЦЭМ!$B$33:$B$776,D$11)+'СЕТ СН'!$F$11+СВЦЭМ!$D$10+'СЕТ СН'!$F$6-'СЕТ СН'!$F$23</f>
        <v>1201.6190834399997</v>
      </c>
      <c r="E25" s="36">
        <f>SUMIFS(СВЦЭМ!$D$33:$D$776,СВЦЭМ!$A$33:$A$776,$A25,СВЦЭМ!$B$33:$B$776,E$11)+'СЕТ СН'!$F$11+СВЦЭМ!$D$10+'СЕТ СН'!$F$6-'СЕТ СН'!$F$23</f>
        <v>1205.1083051699998</v>
      </c>
      <c r="F25" s="36">
        <f>SUMIFS(СВЦЭМ!$D$33:$D$776,СВЦЭМ!$A$33:$A$776,$A25,СВЦЭМ!$B$33:$B$776,F$11)+'СЕТ СН'!$F$11+СВЦЭМ!$D$10+'СЕТ СН'!$F$6-'СЕТ СН'!$F$23</f>
        <v>1204.8645576299998</v>
      </c>
      <c r="G25" s="36">
        <f>SUMIFS(СВЦЭМ!$D$33:$D$776,СВЦЭМ!$A$33:$A$776,$A25,СВЦЭМ!$B$33:$B$776,G$11)+'СЕТ СН'!$F$11+СВЦЭМ!$D$10+'СЕТ СН'!$F$6-'СЕТ СН'!$F$23</f>
        <v>1194.5243363999998</v>
      </c>
      <c r="H25" s="36">
        <f>SUMIFS(СВЦЭМ!$D$33:$D$776,СВЦЭМ!$A$33:$A$776,$A25,СВЦЭМ!$B$33:$B$776,H$11)+'СЕТ СН'!$F$11+СВЦЭМ!$D$10+'СЕТ СН'!$F$6-'СЕТ СН'!$F$23</f>
        <v>1156.3021917899998</v>
      </c>
      <c r="I25" s="36">
        <f>SUMIFS(СВЦЭМ!$D$33:$D$776,СВЦЭМ!$A$33:$A$776,$A25,СВЦЭМ!$B$33:$B$776,I$11)+'СЕТ СН'!$F$11+СВЦЭМ!$D$10+'СЕТ СН'!$F$6-'СЕТ СН'!$F$23</f>
        <v>1083.63497809</v>
      </c>
      <c r="J25" s="36">
        <f>SUMIFS(СВЦЭМ!$D$33:$D$776,СВЦЭМ!$A$33:$A$776,$A25,СВЦЭМ!$B$33:$B$776,J$11)+'СЕТ СН'!$F$11+СВЦЭМ!$D$10+'СЕТ СН'!$F$6-'СЕТ СН'!$F$23</f>
        <v>1046.42244848</v>
      </c>
      <c r="K25" s="36">
        <f>SUMIFS(СВЦЭМ!$D$33:$D$776,СВЦЭМ!$A$33:$A$776,$A25,СВЦЭМ!$B$33:$B$776,K$11)+'СЕТ СН'!$F$11+СВЦЭМ!$D$10+'СЕТ СН'!$F$6-'СЕТ СН'!$F$23</f>
        <v>1018.5956842400001</v>
      </c>
      <c r="L25" s="36">
        <f>SUMIFS(СВЦЭМ!$D$33:$D$776,СВЦЭМ!$A$33:$A$776,$A25,СВЦЭМ!$B$33:$B$776,L$11)+'СЕТ СН'!$F$11+СВЦЭМ!$D$10+'СЕТ СН'!$F$6-'СЕТ СН'!$F$23</f>
        <v>1010.1564038500001</v>
      </c>
      <c r="M25" s="36">
        <f>SUMIFS(СВЦЭМ!$D$33:$D$776,СВЦЭМ!$A$33:$A$776,$A25,СВЦЭМ!$B$33:$B$776,M$11)+'СЕТ СН'!$F$11+СВЦЭМ!$D$10+'СЕТ СН'!$F$6-'СЕТ СН'!$F$23</f>
        <v>1020.4170728800001</v>
      </c>
      <c r="N25" s="36">
        <f>SUMIFS(СВЦЭМ!$D$33:$D$776,СВЦЭМ!$A$33:$A$776,$A25,СВЦЭМ!$B$33:$B$776,N$11)+'СЕТ СН'!$F$11+СВЦЭМ!$D$10+'СЕТ СН'!$F$6-'СЕТ СН'!$F$23</f>
        <v>1033.4581102699999</v>
      </c>
      <c r="O25" s="36">
        <f>SUMIFS(СВЦЭМ!$D$33:$D$776,СВЦЭМ!$A$33:$A$776,$A25,СВЦЭМ!$B$33:$B$776,O$11)+'СЕТ СН'!$F$11+СВЦЭМ!$D$10+'СЕТ СН'!$F$6-'СЕТ СН'!$F$23</f>
        <v>1038.35327596</v>
      </c>
      <c r="P25" s="36">
        <f>SUMIFS(СВЦЭМ!$D$33:$D$776,СВЦЭМ!$A$33:$A$776,$A25,СВЦЭМ!$B$33:$B$776,P$11)+'СЕТ СН'!$F$11+СВЦЭМ!$D$10+'СЕТ СН'!$F$6-'СЕТ СН'!$F$23</f>
        <v>1045.2000028299999</v>
      </c>
      <c r="Q25" s="36">
        <f>SUMIFS(СВЦЭМ!$D$33:$D$776,СВЦЭМ!$A$33:$A$776,$A25,СВЦЭМ!$B$33:$B$776,Q$11)+'СЕТ СН'!$F$11+СВЦЭМ!$D$10+'СЕТ СН'!$F$6-'СЕТ СН'!$F$23</f>
        <v>1053.46660363</v>
      </c>
      <c r="R25" s="36">
        <f>SUMIFS(СВЦЭМ!$D$33:$D$776,СВЦЭМ!$A$33:$A$776,$A25,СВЦЭМ!$B$33:$B$776,R$11)+'СЕТ СН'!$F$11+СВЦЭМ!$D$10+'СЕТ СН'!$F$6-'СЕТ СН'!$F$23</f>
        <v>1052.0354898799999</v>
      </c>
      <c r="S25" s="36">
        <f>SUMIFS(СВЦЭМ!$D$33:$D$776,СВЦЭМ!$A$33:$A$776,$A25,СВЦЭМ!$B$33:$B$776,S$11)+'СЕТ СН'!$F$11+СВЦЭМ!$D$10+'СЕТ СН'!$F$6-'СЕТ СН'!$F$23</f>
        <v>1036.65449326</v>
      </c>
      <c r="T25" s="36">
        <f>SUMIFS(СВЦЭМ!$D$33:$D$776,СВЦЭМ!$A$33:$A$776,$A25,СВЦЭМ!$B$33:$B$776,T$11)+'СЕТ СН'!$F$11+СВЦЭМ!$D$10+'СЕТ СН'!$F$6-'СЕТ СН'!$F$23</f>
        <v>1009.06172254</v>
      </c>
      <c r="U25" s="36">
        <f>SUMIFS(СВЦЭМ!$D$33:$D$776,СВЦЭМ!$A$33:$A$776,$A25,СВЦЭМ!$B$33:$B$776,U$11)+'СЕТ СН'!$F$11+СВЦЭМ!$D$10+'СЕТ СН'!$F$6-'СЕТ СН'!$F$23</f>
        <v>1009.51982964</v>
      </c>
      <c r="V25" s="36">
        <f>SUMIFS(СВЦЭМ!$D$33:$D$776,СВЦЭМ!$A$33:$A$776,$A25,СВЦЭМ!$B$33:$B$776,V$11)+'СЕТ СН'!$F$11+СВЦЭМ!$D$10+'СЕТ СН'!$F$6-'СЕТ СН'!$F$23</f>
        <v>1024.86271457</v>
      </c>
      <c r="W25" s="36">
        <f>SUMIFS(СВЦЭМ!$D$33:$D$776,СВЦЭМ!$A$33:$A$776,$A25,СВЦЭМ!$B$33:$B$776,W$11)+'СЕТ СН'!$F$11+СВЦЭМ!$D$10+'СЕТ СН'!$F$6-'СЕТ СН'!$F$23</f>
        <v>1039.95052723</v>
      </c>
      <c r="X25" s="36">
        <f>SUMIFS(СВЦЭМ!$D$33:$D$776,СВЦЭМ!$A$33:$A$776,$A25,СВЦЭМ!$B$33:$B$776,X$11)+'СЕТ СН'!$F$11+СВЦЭМ!$D$10+'СЕТ СН'!$F$6-'СЕТ СН'!$F$23</f>
        <v>1041.51818063</v>
      </c>
      <c r="Y25" s="36">
        <f>SUMIFS(СВЦЭМ!$D$33:$D$776,СВЦЭМ!$A$33:$A$776,$A25,СВЦЭМ!$B$33:$B$776,Y$11)+'СЕТ СН'!$F$11+СВЦЭМ!$D$10+'СЕТ СН'!$F$6-'СЕТ СН'!$F$23</f>
        <v>1090.5385063000001</v>
      </c>
    </row>
    <row r="26" spans="1:25" ht="15.75" x14ac:dyDescent="0.2">
      <c r="A26" s="35">
        <f t="shared" si="0"/>
        <v>43480</v>
      </c>
      <c r="B26" s="36">
        <f>SUMIFS(СВЦЭМ!$D$33:$D$776,СВЦЭМ!$A$33:$A$776,$A26,СВЦЭМ!$B$33:$B$776,B$11)+'СЕТ СН'!$F$11+СВЦЭМ!$D$10+'СЕТ СН'!$F$6-'СЕТ СН'!$F$23</f>
        <v>1168.7177503199998</v>
      </c>
      <c r="C26" s="36">
        <f>SUMIFS(СВЦЭМ!$D$33:$D$776,СВЦЭМ!$A$33:$A$776,$A26,СВЦЭМ!$B$33:$B$776,C$11)+'СЕТ СН'!$F$11+СВЦЭМ!$D$10+'СЕТ СН'!$F$6-'СЕТ СН'!$F$23</f>
        <v>1200.0826122399999</v>
      </c>
      <c r="D26" s="36">
        <f>SUMIFS(СВЦЭМ!$D$33:$D$776,СВЦЭМ!$A$33:$A$776,$A26,СВЦЭМ!$B$33:$B$776,D$11)+'СЕТ СН'!$F$11+СВЦЭМ!$D$10+'СЕТ СН'!$F$6-'СЕТ СН'!$F$23</f>
        <v>1213.1935668799999</v>
      </c>
      <c r="E26" s="36">
        <f>SUMIFS(СВЦЭМ!$D$33:$D$776,СВЦЭМ!$A$33:$A$776,$A26,СВЦЭМ!$B$33:$B$776,E$11)+'СЕТ СН'!$F$11+СВЦЭМ!$D$10+'СЕТ СН'!$F$6-'СЕТ СН'!$F$23</f>
        <v>1213.8448810299999</v>
      </c>
      <c r="F26" s="36">
        <f>SUMIFS(СВЦЭМ!$D$33:$D$776,СВЦЭМ!$A$33:$A$776,$A26,СВЦЭМ!$B$33:$B$776,F$11)+'СЕТ СН'!$F$11+СВЦЭМ!$D$10+'СЕТ СН'!$F$6-'СЕТ СН'!$F$23</f>
        <v>1213.8644612299997</v>
      </c>
      <c r="G26" s="36">
        <f>SUMIFS(СВЦЭМ!$D$33:$D$776,СВЦЭМ!$A$33:$A$776,$A26,СВЦЭМ!$B$33:$B$776,G$11)+'СЕТ СН'!$F$11+СВЦЭМ!$D$10+'СЕТ СН'!$F$6-'СЕТ СН'!$F$23</f>
        <v>1195.1122424899997</v>
      </c>
      <c r="H26" s="36">
        <f>SUMIFS(СВЦЭМ!$D$33:$D$776,СВЦЭМ!$A$33:$A$776,$A26,СВЦЭМ!$B$33:$B$776,H$11)+'СЕТ СН'!$F$11+СВЦЭМ!$D$10+'СЕТ СН'!$F$6-'СЕТ СН'!$F$23</f>
        <v>1154.5829416499998</v>
      </c>
      <c r="I26" s="36">
        <f>SUMIFS(СВЦЭМ!$D$33:$D$776,СВЦЭМ!$A$33:$A$776,$A26,СВЦЭМ!$B$33:$B$776,I$11)+'СЕТ СН'!$F$11+СВЦЭМ!$D$10+'СЕТ СН'!$F$6-'СЕТ СН'!$F$23</f>
        <v>1082.4107216499999</v>
      </c>
      <c r="J26" s="36">
        <f>SUMIFS(СВЦЭМ!$D$33:$D$776,СВЦЭМ!$A$33:$A$776,$A26,СВЦЭМ!$B$33:$B$776,J$11)+'СЕТ СН'!$F$11+СВЦЭМ!$D$10+'СЕТ СН'!$F$6-'СЕТ СН'!$F$23</f>
        <v>1034.03226296</v>
      </c>
      <c r="K26" s="36">
        <f>SUMIFS(СВЦЭМ!$D$33:$D$776,СВЦЭМ!$A$33:$A$776,$A26,СВЦЭМ!$B$33:$B$776,K$11)+'СЕТ СН'!$F$11+СВЦЭМ!$D$10+'СЕТ СН'!$F$6-'СЕТ СН'!$F$23</f>
        <v>1021.18844936</v>
      </c>
      <c r="L26" s="36">
        <f>SUMIFS(СВЦЭМ!$D$33:$D$776,СВЦЭМ!$A$33:$A$776,$A26,СВЦЭМ!$B$33:$B$776,L$11)+'СЕТ СН'!$F$11+СВЦЭМ!$D$10+'СЕТ СН'!$F$6-'СЕТ СН'!$F$23</f>
        <v>1019.3679485500001</v>
      </c>
      <c r="M26" s="36">
        <f>SUMIFS(СВЦЭМ!$D$33:$D$776,СВЦЭМ!$A$33:$A$776,$A26,СВЦЭМ!$B$33:$B$776,M$11)+'СЕТ СН'!$F$11+СВЦЭМ!$D$10+'СЕТ СН'!$F$6-'СЕТ СН'!$F$23</f>
        <v>1028.0273275500001</v>
      </c>
      <c r="N26" s="36">
        <f>SUMIFS(СВЦЭМ!$D$33:$D$776,СВЦЭМ!$A$33:$A$776,$A26,СВЦЭМ!$B$33:$B$776,N$11)+'СЕТ СН'!$F$11+СВЦЭМ!$D$10+'СЕТ СН'!$F$6-'СЕТ СН'!$F$23</f>
        <v>1041.3999018</v>
      </c>
      <c r="O26" s="36">
        <f>SUMIFS(СВЦЭМ!$D$33:$D$776,СВЦЭМ!$A$33:$A$776,$A26,СВЦЭМ!$B$33:$B$776,O$11)+'СЕТ СН'!$F$11+СВЦЭМ!$D$10+'СЕТ СН'!$F$6-'СЕТ СН'!$F$23</f>
        <v>1039.84302776</v>
      </c>
      <c r="P26" s="36">
        <f>SUMIFS(СВЦЭМ!$D$33:$D$776,СВЦЭМ!$A$33:$A$776,$A26,СВЦЭМ!$B$33:$B$776,P$11)+'СЕТ СН'!$F$11+СВЦЭМ!$D$10+'СЕТ СН'!$F$6-'СЕТ СН'!$F$23</f>
        <v>1049.0093574499999</v>
      </c>
      <c r="Q26" s="36">
        <f>SUMIFS(СВЦЭМ!$D$33:$D$776,СВЦЭМ!$A$33:$A$776,$A26,СВЦЭМ!$B$33:$B$776,Q$11)+'СЕТ СН'!$F$11+СВЦЭМ!$D$10+'СЕТ СН'!$F$6-'СЕТ СН'!$F$23</f>
        <v>1057.7818620200001</v>
      </c>
      <c r="R26" s="36">
        <f>SUMIFS(СВЦЭМ!$D$33:$D$776,СВЦЭМ!$A$33:$A$776,$A26,СВЦЭМ!$B$33:$B$776,R$11)+'СЕТ СН'!$F$11+СВЦЭМ!$D$10+'СЕТ СН'!$F$6-'СЕТ СН'!$F$23</f>
        <v>1064.88285619</v>
      </c>
      <c r="S26" s="36">
        <f>SUMIFS(СВЦЭМ!$D$33:$D$776,СВЦЭМ!$A$33:$A$776,$A26,СВЦЭМ!$B$33:$B$776,S$11)+'СЕТ СН'!$F$11+СВЦЭМ!$D$10+'СЕТ СН'!$F$6-'СЕТ СН'!$F$23</f>
        <v>1044.0367699599999</v>
      </c>
      <c r="T26" s="36">
        <f>SUMIFS(СВЦЭМ!$D$33:$D$776,СВЦЭМ!$A$33:$A$776,$A26,СВЦЭМ!$B$33:$B$776,T$11)+'СЕТ СН'!$F$11+СВЦЭМ!$D$10+'СЕТ СН'!$F$6-'СЕТ СН'!$F$23</f>
        <v>1014.93896068</v>
      </c>
      <c r="U26" s="36">
        <f>SUMIFS(СВЦЭМ!$D$33:$D$776,СВЦЭМ!$A$33:$A$776,$A26,СВЦЭМ!$B$33:$B$776,U$11)+'СЕТ СН'!$F$11+СВЦЭМ!$D$10+'СЕТ СН'!$F$6-'СЕТ СН'!$F$23</f>
        <v>1020.35543869</v>
      </c>
      <c r="V26" s="36">
        <f>SUMIFS(СВЦЭМ!$D$33:$D$776,СВЦЭМ!$A$33:$A$776,$A26,СВЦЭМ!$B$33:$B$776,V$11)+'СЕТ СН'!$F$11+СВЦЭМ!$D$10+'СЕТ СН'!$F$6-'СЕТ СН'!$F$23</f>
        <v>1035.4974786600001</v>
      </c>
      <c r="W26" s="36">
        <f>SUMIFS(СВЦЭМ!$D$33:$D$776,СВЦЭМ!$A$33:$A$776,$A26,СВЦЭМ!$B$33:$B$776,W$11)+'СЕТ СН'!$F$11+СВЦЭМ!$D$10+'СЕТ СН'!$F$6-'СЕТ СН'!$F$23</f>
        <v>1055.9127922099999</v>
      </c>
      <c r="X26" s="36">
        <f>SUMIFS(СВЦЭМ!$D$33:$D$776,СВЦЭМ!$A$33:$A$776,$A26,СВЦЭМ!$B$33:$B$776,X$11)+'СЕТ СН'!$F$11+СВЦЭМ!$D$10+'СЕТ СН'!$F$6-'СЕТ СН'!$F$23</f>
        <v>1061.19730149</v>
      </c>
      <c r="Y26" s="36">
        <f>SUMIFS(СВЦЭМ!$D$33:$D$776,СВЦЭМ!$A$33:$A$776,$A26,СВЦЭМ!$B$33:$B$776,Y$11)+'СЕТ СН'!$F$11+СВЦЭМ!$D$10+'СЕТ СН'!$F$6-'СЕТ СН'!$F$23</f>
        <v>1100.9337127599999</v>
      </c>
    </row>
    <row r="27" spans="1:25" ht="15.75" x14ac:dyDescent="0.2">
      <c r="A27" s="35">
        <f t="shared" si="0"/>
        <v>43481</v>
      </c>
      <c r="B27" s="36">
        <f>SUMIFS(СВЦЭМ!$D$33:$D$776,СВЦЭМ!$A$33:$A$776,$A27,СВЦЭМ!$B$33:$B$776,B$11)+'СЕТ СН'!$F$11+СВЦЭМ!$D$10+'СЕТ СН'!$F$6-'СЕТ СН'!$F$23</f>
        <v>1173.6779942199998</v>
      </c>
      <c r="C27" s="36">
        <f>SUMIFS(СВЦЭМ!$D$33:$D$776,СВЦЭМ!$A$33:$A$776,$A27,СВЦЭМ!$B$33:$B$776,C$11)+'СЕТ СН'!$F$11+СВЦЭМ!$D$10+'СЕТ СН'!$F$6-'СЕТ СН'!$F$23</f>
        <v>1199.0776204999997</v>
      </c>
      <c r="D27" s="36">
        <f>SUMIFS(СВЦЭМ!$D$33:$D$776,СВЦЭМ!$A$33:$A$776,$A27,СВЦЭМ!$B$33:$B$776,D$11)+'СЕТ СН'!$F$11+СВЦЭМ!$D$10+'СЕТ СН'!$F$6-'СЕТ СН'!$F$23</f>
        <v>1211.3857896399998</v>
      </c>
      <c r="E27" s="36">
        <f>SUMIFS(СВЦЭМ!$D$33:$D$776,СВЦЭМ!$A$33:$A$776,$A27,СВЦЭМ!$B$33:$B$776,E$11)+'СЕТ СН'!$F$11+СВЦЭМ!$D$10+'СЕТ СН'!$F$6-'СЕТ СН'!$F$23</f>
        <v>1222.9506690699998</v>
      </c>
      <c r="F27" s="36">
        <f>SUMIFS(СВЦЭМ!$D$33:$D$776,СВЦЭМ!$A$33:$A$776,$A27,СВЦЭМ!$B$33:$B$776,F$11)+'СЕТ СН'!$F$11+СВЦЭМ!$D$10+'СЕТ СН'!$F$6-'СЕТ СН'!$F$23</f>
        <v>1214.8475041999998</v>
      </c>
      <c r="G27" s="36">
        <f>SUMIFS(СВЦЭМ!$D$33:$D$776,СВЦЭМ!$A$33:$A$776,$A27,СВЦЭМ!$B$33:$B$776,G$11)+'СЕТ СН'!$F$11+СВЦЭМ!$D$10+'СЕТ СН'!$F$6-'СЕТ СН'!$F$23</f>
        <v>1191.0464975299999</v>
      </c>
      <c r="H27" s="36">
        <f>SUMIFS(СВЦЭМ!$D$33:$D$776,СВЦЭМ!$A$33:$A$776,$A27,СВЦЭМ!$B$33:$B$776,H$11)+'СЕТ СН'!$F$11+СВЦЭМ!$D$10+'СЕТ СН'!$F$6-'СЕТ СН'!$F$23</f>
        <v>1145.1161539599998</v>
      </c>
      <c r="I27" s="36">
        <f>SUMIFS(СВЦЭМ!$D$33:$D$776,СВЦЭМ!$A$33:$A$776,$A27,СВЦЭМ!$B$33:$B$776,I$11)+'СЕТ СН'!$F$11+СВЦЭМ!$D$10+'СЕТ СН'!$F$6-'СЕТ СН'!$F$23</f>
        <v>1059.89864685</v>
      </c>
      <c r="J27" s="36">
        <f>SUMIFS(СВЦЭМ!$D$33:$D$776,СВЦЭМ!$A$33:$A$776,$A27,СВЦЭМ!$B$33:$B$776,J$11)+'СЕТ СН'!$F$11+СВЦЭМ!$D$10+'СЕТ СН'!$F$6-'СЕТ СН'!$F$23</f>
        <v>1035.55700974</v>
      </c>
      <c r="K27" s="36">
        <f>SUMIFS(СВЦЭМ!$D$33:$D$776,СВЦЭМ!$A$33:$A$776,$A27,СВЦЭМ!$B$33:$B$776,K$11)+'СЕТ СН'!$F$11+СВЦЭМ!$D$10+'СЕТ СН'!$F$6-'СЕТ СН'!$F$23</f>
        <v>1025.62681477</v>
      </c>
      <c r="L27" s="36">
        <f>SUMIFS(СВЦЭМ!$D$33:$D$776,СВЦЭМ!$A$33:$A$776,$A27,СВЦЭМ!$B$33:$B$776,L$11)+'СЕТ СН'!$F$11+СВЦЭМ!$D$10+'СЕТ СН'!$F$6-'СЕТ СН'!$F$23</f>
        <v>1022.1457128000001</v>
      </c>
      <c r="M27" s="36">
        <f>SUMIFS(СВЦЭМ!$D$33:$D$776,СВЦЭМ!$A$33:$A$776,$A27,СВЦЭМ!$B$33:$B$776,M$11)+'СЕТ СН'!$F$11+СВЦЭМ!$D$10+'СЕТ СН'!$F$6-'СЕТ СН'!$F$23</f>
        <v>1028.5599320599999</v>
      </c>
      <c r="N27" s="36">
        <f>SUMIFS(СВЦЭМ!$D$33:$D$776,СВЦЭМ!$A$33:$A$776,$A27,СВЦЭМ!$B$33:$B$776,N$11)+'СЕТ СН'!$F$11+СВЦЭМ!$D$10+'СЕТ СН'!$F$6-'СЕТ СН'!$F$23</f>
        <v>1045.6308004800001</v>
      </c>
      <c r="O27" s="36">
        <f>SUMIFS(СВЦЭМ!$D$33:$D$776,СВЦЭМ!$A$33:$A$776,$A27,СВЦЭМ!$B$33:$B$776,O$11)+'СЕТ СН'!$F$11+СВЦЭМ!$D$10+'СЕТ СН'!$F$6-'СЕТ СН'!$F$23</f>
        <v>1039.5091048300001</v>
      </c>
      <c r="P27" s="36">
        <f>SUMIFS(СВЦЭМ!$D$33:$D$776,СВЦЭМ!$A$33:$A$776,$A27,СВЦЭМ!$B$33:$B$776,P$11)+'СЕТ СН'!$F$11+СВЦЭМ!$D$10+'СЕТ СН'!$F$6-'СЕТ СН'!$F$23</f>
        <v>1047.3445400200001</v>
      </c>
      <c r="Q27" s="36">
        <f>SUMIFS(СВЦЭМ!$D$33:$D$776,СВЦЭМ!$A$33:$A$776,$A27,СВЦЭМ!$B$33:$B$776,Q$11)+'СЕТ СН'!$F$11+СВЦЭМ!$D$10+'СЕТ СН'!$F$6-'СЕТ СН'!$F$23</f>
        <v>1049.28842489</v>
      </c>
      <c r="R27" s="36">
        <f>SUMIFS(СВЦЭМ!$D$33:$D$776,СВЦЭМ!$A$33:$A$776,$A27,СВЦЭМ!$B$33:$B$776,R$11)+'СЕТ СН'!$F$11+СВЦЭМ!$D$10+'СЕТ СН'!$F$6-'СЕТ СН'!$F$23</f>
        <v>1053.3069002499999</v>
      </c>
      <c r="S27" s="36">
        <f>SUMIFS(СВЦЭМ!$D$33:$D$776,СВЦЭМ!$A$33:$A$776,$A27,СВЦЭМ!$B$33:$B$776,S$11)+'СЕТ СН'!$F$11+СВЦЭМ!$D$10+'СЕТ СН'!$F$6-'СЕТ СН'!$F$23</f>
        <v>1040.6856420199999</v>
      </c>
      <c r="T27" s="36">
        <f>SUMIFS(СВЦЭМ!$D$33:$D$776,СВЦЭМ!$A$33:$A$776,$A27,СВЦЭМ!$B$33:$B$776,T$11)+'СЕТ СН'!$F$11+СВЦЭМ!$D$10+'СЕТ СН'!$F$6-'СЕТ СН'!$F$23</f>
        <v>1031.7874565899999</v>
      </c>
      <c r="U27" s="36">
        <f>SUMIFS(СВЦЭМ!$D$33:$D$776,СВЦЭМ!$A$33:$A$776,$A27,СВЦЭМ!$B$33:$B$776,U$11)+'СЕТ СН'!$F$11+СВЦЭМ!$D$10+'СЕТ СН'!$F$6-'СЕТ СН'!$F$23</f>
        <v>1033.7255009800001</v>
      </c>
      <c r="V27" s="36">
        <f>SUMIFS(СВЦЭМ!$D$33:$D$776,СВЦЭМ!$A$33:$A$776,$A27,СВЦЭМ!$B$33:$B$776,V$11)+'СЕТ СН'!$F$11+СВЦЭМ!$D$10+'СЕТ СН'!$F$6-'СЕТ СН'!$F$23</f>
        <v>1049.9308845400001</v>
      </c>
      <c r="W27" s="36">
        <f>SUMIFS(СВЦЭМ!$D$33:$D$776,СВЦЭМ!$A$33:$A$776,$A27,СВЦЭМ!$B$33:$B$776,W$11)+'СЕТ СН'!$F$11+СВЦЭМ!$D$10+'СЕТ СН'!$F$6-'СЕТ СН'!$F$23</f>
        <v>1069.6885582</v>
      </c>
      <c r="X27" s="36">
        <f>SUMIFS(СВЦЭМ!$D$33:$D$776,СВЦЭМ!$A$33:$A$776,$A27,СВЦЭМ!$B$33:$B$776,X$11)+'СЕТ СН'!$F$11+СВЦЭМ!$D$10+'СЕТ СН'!$F$6-'СЕТ СН'!$F$23</f>
        <v>1074.3821543500001</v>
      </c>
      <c r="Y27" s="36">
        <f>SUMIFS(СВЦЭМ!$D$33:$D$776,СВЦЭМ!$A$33:$A$776,$A27,СВЦЭМ!$B$33:$B$776,Y$11)+'СЕТ СН'!$F$11+СВЦЭМ!$D$10+'СЕТ СН'!$F$6-'СЕТ СН'!$F$23</f>
        <v>1120.73593392</v>
      </c>
    </row>
    <row r="28" spans="1:25" ht="15.75" x14ac:dyDescent="0.2">
      <c r="A28" s="35">
        <f t="shared" si="0"/>
        <v>43482</v>
      </c>
      <c r="B28" s="36">
        <f>SUMIFS(СВЦЭМ!$D$33:$D$776,СВЦЭМ!$A$33:$A$776,$A28,СВЦЭМ!$B$33:$B$776,B$11)+'СЕТ СН'!$F$11+СВЦЭМ!$D$10+'СЕТ СН'!$F$6-'СЕТ СН'!$F$23</f>
        <v>1146.1475038599999</v>
      </c>
      <c r="C28" s="36">
        <f>SUMIFS(СВЦЭМ!$D$33:$D$776,СВЦЭМ!$A$33:$A$776,$A28,СВЦЭМ!$B$33:$B$776,C$11)+'СЕТ СН'!$F$11+СВЦЭМ!$D$10+'СЕТ СН'!$F$6-'СЕТ СН'!$F$23</f>
        <v>1178.7618752499998</v>
      </c>
      <c r="D28" s="36">
        <f>SUMIFS(СВЦЭМ!$D$33:$D$776,СВЦЭМ!$A$33:$A$776,$A28,СВЦЭМ!$B$33:$B$776,D$11)+'СЕТ СН'!$F$11+СВЦЭМ!$D$10+'СЕТ СН'!$F$6-'СЕТ СН'!$F$23</f>
        <v>1194.1769313899999</v>
      </c>
      <c r="E28" s="36">
        <f>SUMIFS(СВЦЭМ!$D$33:$D$776,СВЦЭМ!$A$33:$A$776,$A28,СВЦЭМ!$B$33:$B$776,E$11)+'СЕТ СН'!$F$11+СВЦЭМ!$D$10+'СЕТ СН'!$F$6-'СЕТ СН'!$F$23</f>
        <v>1196.1172158099998</v>
      </c>
      <c r="F28" s="36">
        <f>SUMIFS(СВЦЭМ!$D$33:$D$776,СВЦЭМ!$A$33:$A$776,$A28,СВЦЭМ!$B$33:$B$776,F$11)+'СЕТ СН'!$F$11+СВЦЭМ!$D$10+'СЕТ СН'!$F$6-'СЕТ СН'!$F$23</f>
        <v>1188.9137691699998</v>
      </c>
      <c r="G28" s="36">
        <f>SUMIFS(СВЦЭМ!$D$33:$D$776,СВЦЭМ!$A$33:$A$776,$A28,СВЦЭМ!$B$33:$B$776,G$11)+'СЕТ СН'!$F$11+СВЦЭМ!$D$10+'СЕТ СН'!$F$6-'СЕТ СН'!$F$23</f>
        <v>1158.9551655399998</v>
      </c>
      <c r="H28" s="36">
        <f>SUMIFS(СВЦЭМ!$D$33:$D$776,СВЦЭМ!$A$33:$A$776,$A28,СВЦЭМ!$B$33:$B$776,H$11)+'СЕТ СН'!$F$11+СВЦЭМ!$D$10+'СЕТ СН'!$F$6-'СЕТ СН'!$F$23</f>
        <v>1107.18013804</v>
      </c>
      <c r="I28" s="36">
        <f>SUMIFS(СВЦЭМ!$D$33:$D$776,СВЦЭМ!$A$33:$A$776,$A28,СВЦЭМ!$B$33:$B$776,I$11)+'СЕТ СН'!$F$11+СВЦЭМ!$D$10+'СЕТ СН'!$F$6-'СЕТ СН'!$F$23</f>
        <v>1034.2534851600001</v>
      </c>
      <c r="J28" s="36">
        <f>SUMIFS(СВЦЭМ!$D$33:$D$776,СВЦЭМ!$A$33:$A$776,$A28,СВЦЭМ!$B$33:$B$776,J$11)+'СЕТ СН'!$F$11+СВЦЭМ!$D$10+'СЕТ СН'!$F$6-'СЕТ СН'!$F$23</f>
        <v>1024.1074993100001</v>
      </c>
      <c r="K28" s="36">
        <f>SUMIFS(СВЦЭМ!$D$33:$D$776,СВЦЭМ!$A$33:$A$776,$A28,СВЦЭМ!$B$33:$B$776,K$11)+'СЕТ СН'!$F$11+СВЦЭМ!$D$10+'СЕТ СН'!$F$6-'СЕТ СН'!$F$23</f>
        <v>1014.9266873400001</v>
      </c>
      <c r="L28" s="36">
        <f>SUMIFS(СВЦЭМ!$D$33:$D$776,СВЦЭМ!$A$33:$A$776,$A28,СВЦЭМ!$B$33:$B$776,L$11)+'СЕТ СН'!$F$11+СВЦЭМ!$D$10+'СЕТ СН'!$F$6-'СЕТ СН'!$F$23</f>
        <v>1014.17447787</v>
      </c>
      <c r="M28" s="36">
        <f>SUMIFS(СВЦЭМ!$D$33:$D$776,СВЦЭМ!$A$33:$A$776,$A28,СВЦЭМ!$B$33:$B$776,M$11)+'СЕТ СН'!$F$11+СВЦЭМ!$D$10+'СЕТ СН'!$F$6-'СЕТ СН'!$F$23</f>
        <v>1027.27415911</v>
      </c>
      <c r="N28" s="36">
        <f>SUMIFS(СВЦЭМ!$D$33:$D$776,СВЦЭМ!$A$33:$A$776,$A28,СВЦЭМ!$B$33:$B$776,N$11)+'СЕТ СН'!$F$11+СВЦЭМ!$D$10+'СЕТ СН'!$F$6-'СЕТ СН'!$F$23</f>
        <v>1038.2697250900001</v>
      </c>
      <c r="O28" s="36">
        <f>SUMIFS(СВЦЭМ!$D$33:$D$776,СВЦЭМ!$A$33:$A$776,$A28,СВЦЭМ!$B$33:$B$776,O$11)+'СЕТ СН'!$F$11+СВЦЭМ!$D$10+'СЕТ СН'!$F$6-'СЕТ СН'!$F$23</f>
        <v>1031.52408771</v>
      </c>
      <c r="P28" s="36">
        <f>SUMIFS(СВЦЭМ!$D$33:$D$776,СВЦЭМ!$A$33:$A$776,$A28,СВЦЭМ!$B$33:$B$776,P$11)+'СЕТ СН'!$F$11+СВЦЭМ!$D$10+'СЕТ СН'!$F$6-'СЕТ СН'!$F$23</f>
        <v>1034.3342696899999</v>
      </c>
      <c r="Q28" s="36">
        <f>SUMIFS(СВЦЭМ!$D$33:$D$776,СВЦЭМ!$A$33:$A$776,$A28,СВЦЭМ!$B$33:$B$776,Q$11)+'СЕТ СН'!$F$11+СВЦЭМ!$D$10+'СЕТ СН'!$F$6-'СЕТ СН'!$F$23</f>
        <v>1036.32523614</v>
      </c>
      <c r="R28" s="36">
        <f>SUMIFS(СВЦЭМ!$D$33:$D$776,СВЦЭМ!$A$33:$A$776,$A28,СВЦЭМ!$B$33:$B$776,R$11)+'СЕТ СН'!$F$11+СВЦЭМ!$D$10+'СЕТ СН'!$F$6-'СЕТ СН'!$F$23</f>
        <v>1040.0184100900001</v>
      </c>
      <c r="S28" s="36">
        <f>SUMIFS(СВЦЭМ!$D$33:$D$776,СВЦЭМ!$A$33:$A$776,$A28,СВЦЭМ!$B$33:$B$776,S$11)+'СЕТ СН'!$F$11+СВЦЭМ!$D$10+'СЕТ СН'!$F$6-'СЕТ СН'!$F$23</f>
        <v>1029.50533374</v>
      </c>
      <c r="T28" s="36">
        <f>SUMIFS(СВЦЭМ!$D$33:$D$776,СВЦЭМ!$A$33:$A$776,$A28,СВЦЭМ!$B$33:$B$776,T$11)+'СЕТ СН'!$F$11+СВЦЭМ!$D$10+'СЕТ СН'!$F$6-'СЕТ СН'!$F$23</f>
        <v>1017.90283015</v>
      </c>
      <c r="U28" s="36">
        <f>SUMIFS(СВЦЭМ!$D$33:$D$776,СВЦЭМ!$A$33:$A$776,$A28,СВЦЭМ!$B$33:$B$776,U$11)+'СЕТ СН'!$F$11+СВЦЭМ!$D$10+'СЕТ СН'!$F$6-'СЕТ СН'!$F$23</f>
        <v>1019.2323205800001</v>
      </c>
      <c r="V28" s="36">
        <f>SUMIFS(СВЦЭМ!$D$33:$D$776,СВЦЭМ!$A$33:$A$776,$A28,СВЦЭМ!$B$33:$B$776,V$11)+'СЕТ СН'!$F$11+СВЦЭМ!$D$10+'СЕТ СН'!$F$6-'СЕТ СН'!$F$23</f>
        <v>1038.96111099</v>
      </c>
      <c r="W28" s="36">
        <f>SUMIFS(СВЦЭМ!$D$33:$D$776,СВЦЭМ!$A$33:$A$776,$A28,СВЦЭМ!$B$33:$B$776,W$11)+'СЕТ СН'!$F$11+СВЦЭМ!$D$10+'СЕТ СН'!$F$6-'СЕТ СН'!$F$23</f>
        <v>1050.6974002899999</v>
      </c>
      <c r="X28" s="36">
        <f>SUMIFS(СВЦЭМ!$D$33:$D$776,СВЦЭМ!$A$33:$A$776,$A28,СВЦЭМ!$B$33:$B$776,X$11)+'СЕТ СН'!$F$11+СВЦЭМ!$D$10+'СЕТ СН'!$F$6-'СЕТ СН'!$F$23</f>
        <v>1055.2210877499999</v>
      </c>
      <c r="Y28" s="36">
        <f>SUMIFS(СВЦЭМ!$D$33:$D$776,СВЦЭМ!$A$33:$A$776,$A28,СВЦЭМ!$B$33:$B$776,Y$11)+'СЕТ СН'!$F$11+СВЦЭМ!$D$10+'СЕТ СН'!$F$6-'СЕТ СН'!$F$23</f>
        <v>1108.0004471</v>
      </c>
    </row>
    <row r="29" spans="1:25" ht="15.75" x14ac:dyDescent="0.2">
      <c r="A29" s="35">
        <f t="shared" si="0"/>
        <v>43483</v>
      </c>
      <c r="B29" s="36">
        <f>SUMIFS(СВЦЭМ!$D$33:$D$776,СВЦЭМ!$A$33:$A$776,$A29,СВЦЭМ!$B$33:$B$776,B$11)+'СЕТ СН'!$F$11+СВЦЭМ!$D$10+'СЕТ СН'!$F$6-'СЕТ СН'!$F$23</f>
        <v>1137.8721009099997</v>
      </c>
      <c r="C29" s="36">
        <f>SUMIFS(СВЦЭМ!$D$33:$D$776,СВЦЭМ!$A$33:$A$776,$A29,СВЦЭМ!$B$33:$B$776,C$11)+'СЕТ СН'!$F$11+СВЦЭМ!$D$10+'СЕТ СН'!$F$6-'СЕТ СН'!$F$23</f>
        <v>1160.8180727799997</v>
      </c>
      <c r="D29" s="36">
        <f>SUMIFS(СВЦЭМ!$D$33:$D$776,СВЦЭМ!$A$33:$A$776,$A29,СВЦЭМ!$B$33:$B$776,D$11)+'СЕТ СН'!$F$11+СВЦЭМ!$D$10+'СЕТ СН'!$F$6-'СЕТ СН'!$F$23</f>
        <v>1181.0496486199997</v>
      </c>
      <c r="E29" s="36">
        <f>SUMIFS(СВЦЭМ!$D$33:$D$776,СВЦЭМ!$A$33:$A$776,$A29,СВЦЭМ!$B$33:$B$776,E$11)+'СЕТ СН'!$F$11+СВЦЭМ!$D$10+'СЕТ СН'!$F$6-'СЕТ СН'!$F$23</f>
        <v>1180.2557239899998</v>
      </c>
      <c r="F29" s="36">
        <f>SUMIFS(СВЦЭМ!$D$33:$D$776,СВЦЭМ!$A$33:$A$776,$A29,СВЦЭМ!$B$33:$B$776,F$11)+'СЕТ СН'!$F$11+СВЦЭМ!$D$10+'СЕТ СН'!$F$6-'СЕТ СН'!$F$23</f>
        <v>1174.7782115799998</v>
      </c>
      <c r="G29" s="36">
        <f>SUMIFS(СВЦЭМ!$D$33:$D$776,СВЦЭМ!$A$33:$A$776,$A29,СВЦЭМ!$B$33:$B$776,G$11)+'СЕТ СН'!$F$11+СВЦЭМ!$D$10+'СЕТ СН'!$F$6-'СЕТ СН'!$F$23</f>
        <v>1157.9389660599998</v>
      </c>
      <c r="H29" s="36">
        <f>SUMIFS(СВЦЭМ!$D$33:$D$776,СВЦЭМ!$A$33:$A$776,$A29,СВЦЭМ!$B$33:$B$776,H$11)+'СЕТ СН'!$F$11+СВЦЭМ!$D$10+'СЕТ СН'!$F$6-'СЕТ СН'!$F$23</f>
        <v>1125.8998716999997</v>
      </c>
      <c r="I29" s="36">
        <f>SUMIFS(СВЦЭМ!$D$33:$D$776,СВЦЭМ!$A$33:$A$776,$A29,СВЦЭМ!$B$33:$B$776,I$11)+'СЕТ СН'!$F$11+СВЦЭМ!$D$10+'СЕТ СН'!$F$6-'СЕТ СН'!$F$23</f>
        <v>1062.49715309</v>
      </c>
      <c r="J29" s="36">
        <f>SUMIFS(СВЦЭМ!$D$33:$D$776,СВЦЭМ!$A$33:$A$776,$A29,СВЦЭМ!$B$33:$B$776,J$11)+'СЕТ СН'!$F$11+СВЦЭМ!$D$10+'СЕТ СН'!$F$6-'СЕТ СН'!$F$23</f>
        <v>1015.6827302400001</v>
      </c>
      <c r="K29" s="36">
        <f>SUMIFS(СВЦЭМ!$D$33:$D$776,СВЦЭМ!$A$33:$A$776,$A29,СВЦЭМ!$B$33:$B$776,K$11)+'СЕТ СН'!$F$11+СВЦЭМ!$D$10+'СЕТ СН'!$F$6-'СЕТ СН'!$F$23</f>
        <v>1014.4246534600001</v>
      </c>
      <c r="L29" s="36">
        <f>SUMIFS(СВЦЭМ!$D$33:$D$776,СВЦЭМ!$A$33:$A$776,$A29,СВЦЭМ!$B$33:$B$776,L$11)+'СЕТ СН'!$F$11+СВЦЭМ!$D$10+'СЕТ СН'!$F$6-'СЕТ СН'!$F$23</f>
        <v>1012.60855299</v>
      </c>
      <c r="M29" s="36">
        <f>SUMIFS(СВЦЭМ!$D$33:$D$776,СВЦЭМ!$A$33:$A$776,$A29,СВЦЭМ!$B$33:$B$776,M$11)+'СЕТ СН'!$F$11+СВЦЭМ!$D$10+'СЕТ СН'!$F$6-'СЕТ СН'!$F$23</f>
        <v>1025.56347091</v>
      </c>
      <c r="N29" s="36">
        <f>SUMIFS(СВЦЭМ!$D$33:$D$776,СВЦЭМ!$A$33:$A$776,$A29,СВЦЭМ!$B$33:$B$776,N$11)+'СЕТ СН'!$F$11+СВЦЭМ!$D$10+'СЕТ СН'!$F$6-'СЕТ СН'!$F$23</f>
        <v>1047.0819377800001</v>
      </c>
      <c r="O29" s="36">
        <f>SUMIFS(СВЦЭМ!$D$33:$D$776,СВЦЭМ!$A$33:$A$776,$A29,СВЦЭМ!$B$33:$B$776,O$11)+'СЕТ СН'!$F$11+СВЦЭМ!$D$10+'СЕТ СН'!$F$6-'СЕТ СН'!$F$23</f>
        <v>1045.3748154099999</v>
      </c>
      <c r="P29" s="36">
        <f>SUMIFS(СВЦЭМ!$D$33:$D$776,СВЦЭМ!$A$33:$A$776,$A29,СВЦЭМ!$B$33:$B$776,P$11)+'СЕТ СН'!$F$11+СВЦЭМ!$D$10+'СЕТ СН'!$F$6-'СЕТ СН'!$F$23</f>
        <v>1052.13451439</v>
      </c>
      <c r="Q29" s="36">
        <f>SUMIFS(СВЦЭМ!$D$33:$D$776,СВЦЭМ!$A$33:$A$776,$A29,СВЦЭМ!$B$33:$B$776,Q$11)+'СЕТ СН'!$F$11+СВЦЭМ!$D$10+'СЕТ СН'!$F$6-'СЕТ СН'!$F$23</f>
        <v>1054.88385294</v>
      </c>
      <c r="R29" s="36">
        <f>SUMIFS(СВЦЭМ!$D$33:$D$776,СВЦЭМ!$A$33:$A$776,$A29,СВЦЭМ!$B$33:$B$776,R$11)+'СЕТ СН'!$F$11+СВЦЭМ!$D$10+'СЕТ СН'!$F$6-'СЕТ СН'!$F$23</f>
        <v>1057.7660010100001</v>
      </c>
      <c r="S29" s="36">
        <f>SUMIFS(СВЦЭМ!$D$33:$D$776,СВЦЭМ!$A$33:$A$776,$A29,СВЦЭМ!$B$33:$B$776,S$11)+'СЕТ СН'!$F$11+СВЦЭМ!$D$10+'СЕТ СН'!$F$6-'СЕТ СН'!$F$23</f>
        <v>1061.2111618399999</v>
      </c>
      <c r="T29" s="36">
        <f>SUMIFS(СВЦЭМ!$D$33:$D$776,СВЦЭМ!$A$33:$A$776,$A29,СВЦЭМ!$B$33:$B$776,T$11)+'СЕТ СН'!$F$11+СВЦЭМ!$D$10+'СЕТ СН'!$F$6-'СЕТ СН'!$F$23</f>
        <v>1049.7235299399999</v>
      </c>
      <c r="U29" s="36">
        <f>SUMIFS(СВЦЭМ!$D$33:$D$776,СВЦЭМ!$A$33:$A$776,$A29,СВЦЭМ!$B$33:$B$776,U$11)+'СЕТ СН'!$F$11+СВЦЭМ!$D$10+'СЕТ СН'!$F$6-'СЕТ СН'!$F$23</f>
        <v>1054.69648962</v>
      </c>
      <c r="V29" s="36">
        <f>SUMIFS(СВЦЭМ!$D$33:$D$776,СВЦЭМ!$A$33:$A$776,$A29,СВЦЭМ!$B$33:$B$776,V$11)+'СЕТ СН'!$F$11+СВЦЭМ!$D$10+'СЕТ СН'!$F$6-'СЕТ СН'!$F$23</f>
        <v>1075.5193868199999</v>
      </c>
      <c r="W29" s="36">
        <f>SUMIFS(СВЦЭМ!$D$33:$D$776,СВЦЭМ!$A$33:$A$776,$A29,СВЦЭМ!$B$33:$B$776,W$11)+'СЕТ СН'!$F$11+СВЦЭМ!$D$10+'СЕТ СН'!$F$6-'СЕТ СН'!$F$23</f>
        <v>1090.2624092000001</v>
      </c>
      <c r="X29" s="36">
        <f>SUMIFS(СВЦЭМ!$D$33:$D$776,СВЦЭМ!$A$33:$A$776,$A29,СВЦЭМ!$B$33:$B$776,X$11)+'СЕТ СН'!$F$11+СВЦЭМ!$D$10+'СЕТ СН'!$F$6-'СЕТ СН'!$F$23</f>
        <v>1083.84809096</v>
      </c>
      <c r="Y29" s="36">
        <f>SUMIFS(СВЦЭМ!$D$33:$D$776,СВЦЭМ!$A$33:$A$776,$A29,СВЦЭМ!$B$33:$B$776,Y$11)+'СЕТ СН'!$F$11+СВЦЭМ!$D$10+'СЕТ СН'!$F$6-'СЕТ СН'!$F$23</f>
        <v>1116.1142808899997</v>
      </c>
    </row>
    <row r="30" spans="1:25" ht="15.75" x14ac:dyDescent="0.2">
      <c r="A30" s="35">
        <f t="shared" si="0"/>
        <v>43484</v>
      </c>
      <c r="B30" s="36">
        <f>SUMIFS(СВЦЭМ!$D$33:$D$776,СВЦЭМ!$A$33:$A$776,$A30,СВЦЭМ!$B$33:$B$776,B$11)+'СЕТ СН'!$F$11+СВЦЭМ!$D$10+'СЕТ СН'!$F$6-'СЕТ СН'!$F$23</f>
        <v>1181.7842541499999</v>
      </c>
      <c r="C30" s="36">
        <f>SUMIFS(СВЦЭМ!$D$33:$D$776,СВЦЭМ!$A$33:$A$776,$A30,СВЦЭМ!$B$33:$B$776,C$11)+'СЕТ СН'!$F$11+СВЦЭМ!$D$10+'СЕТ СН'!$F$6-'СЕТ СН'!$F$23</f>
        <v>1188.4110971499999</v>
      </c>
      <c r="D30" s="36">
        <f>SUMIFS(СВЦЭМ!$D$33:$D$776,СВЦЭМ!$A$33:$A$776,$A30,СВЦЭМ!$B$33:$B$776,D$11)+'СЕТ СН'!$F$11+СВЦЭМ!$D$10+'СЕТ СН'!$F$6-'СЕТ СН'!$F$23</f>
        <v>1184.9057010999998</v>
      </c>
      <c r="E30" s="36">
        <f>SUMIFS(СВЦЭМ!$D$33:$D$776,СВЦЭМ!$A$33:$A$776,$A30,СВЦЭМ!$B$33:$B$776,E$11)+'СЕТ СН'!$F$11+СВЦЭМ!$D$10+'СЕТ СН'!$F$6-'СЕТ СН'!$F$23</f>
        <v>1195.7069965099997</v>
      </c>
      <c r="F30" s="36">
        <f>SUMIFS(СВЦЭМ!$D$33:$D$776,СВЦЭМ!$A$33:$A$776,$A30,СВЦЭМ!$B$33:$B$776,F$11)+'СЕТ СН'!$F$11+СВЦЭМ!$D$10+'СЕТ СН'!$F$6-'СЕТ СН'!$F$23</f>
        <v>1190.9074016199997</v>
      </c>
      <c r="G30" s="36">
        <f>SUMIFS(СВЦЭМ!$D$33:$D$776,СВЦЭМ!$A$33:$A$776,$A30,СВЦЭМ!$B$33:$B$776,G$11)+'СЕТ СН'!$F$11+СВЦЭМ!$D$10+'СЕТ СН'!$F$6-'СЕТ СН'!$F$23</f>
        <v>1188.7640825499998</v>
      </c>
      <c r="H30" s="36">
        <f>SUMIFS(СВЦЭМ!$D$33:$D$776,СВЦЭМ!$A$33:$A$776,$A30,СВЦЭМ!$B$33:$B$776,H$11)+'СЕТ СН'!$F$11+СВЦЭМ!$D$10+'СЕТ СН'!$F$6-'СЕТ СН'!$F$23</f>
        <v>1165.6760953399998</v>
      </c>
      <c r="I30" s="36">
        <f>SUMIFS(СВЦЭМ!$D$33:$D$776,СВЦЭМ!$A$33:$A$776,$A30,СВЦЭМ!$B$33:$B$776,I$11)+'СЕТ СН'!$F$11+СВЦЭМ!$D$10+'СЕТ СН'!$F$6-'СЕТ СН'!$F$23</f>
        <v>1095.6320897199998</v>
      </c>
      <c r="J30" s="36">
        <f>SUMIFS(СВЦЭМ!$D$33:$D$776,СВЦЭМ!$A$33:$A$776,$A30,СВЦЭМ!$B$33:$B$776,J$11)+'СЕТ СН'!$F$11+СВЦЭМ!$D$10+'СЕТ СН'!$F$6-'СЕТ СН'!$F$23</f>
        <v>1065.2552805299999</v>
      </c>
      <c r="K30" s="36">
        <f>SUMIFS(СВЦЭМ!$D$33:$D$776,СВЦЭМ!$A$33:$A$776,$A30,СВЦЭМ!$B$33:$B$776,K$11)+'СЕТ СН'!$F$11+СВЦЭМ!$D$10+'СЕТ СН'!$F$6-'СЕТ СН'!$F$23</f>
        <v>1028.3511342500001</v>
      </c>
      <c r="L30" s="36">
        <f>SUMIFS(СВЦЭМ!$D$33:$D$776,СВЦЭМ!$A$33:$A$776,$A30,СВЦЭМ!$B$33:$B$776,L$11)+'СЕТ СН'!$F$11+СВЦЭМ!$D$10+'СЕТ СН'!$F$6-'СЕТ СН'!$F$23</f>
        <v>1011.65358431</v>
      </c>
      <c r="M30" s="36">
        <f>SUMIFS(СВЦЭМ!$D$33:$D$776,СВЦЭМ!$A$33:$A$776,$A30,СВЦЭМ!$B$33:$B$776,M$11)+'СЕТ СН'!$F$11+СВЦЭМ!$D$10+'СЕТ СН'!$F$6-'СЕТ СН'!$F$23</f>
        <v>1015.75444313</v>
      </c>
      <c r="N30" s="36">
        <f>SUMIFS(СВЦЭМ!$D$33:$D$776,СВЦЭМ!$A$33:$A$776,$A30,СВЦЭМ!$B$33:$B$776,N$11)+'СЕТ СН'!$F$11+СВЦЭМ!$D$10+'СЕТ СН'!$F$6-'СЕТ СН'!$F$23</f>
        <v>1031.1356062299999</v>
      </c>
      <c r="O30" s="36">
        <f>SUMIFS(СВЦЭМ!$D$33:$D$776,СВЦЭМ!$A$33:$A$776,$A30,СВЦЭМ!$B$33:$B$776,O$11)+'СЕТ СН'!$F$11+СВЦЭМ!$D$10+'СЕТ СН'!$F$6-'СЕТ СН'!$F$23</f>
        <v>1041.0813635100001</v>
      </c>
      <c r="P30" s="36">
        <f>SUMIFS(СВЦЭМ!$D$33:$D$776,СВЦЭМ!$A$33:$A$776,$A30,СВЦЭМ!$B$33:$B$776,P$11)+'СЕТ СН'!$F$11+СВЦЭМ!$D$10+'СЕТ СН'!$F$6-'СЕТ СН'!$F$23</f>
        <v>1064.6252918800001</v>
      </c>
      <c r="Q30" s="36">
        <f>SUMIFS(СВЦЭМ!$D$33:$D$776,СВЦЭМ!$A$33:$A$776,$A30,СВЦЭМ!$B$33:$B$776,Q$11)+'СЕТ СН'!$F$11+СВЦЭМ!$D$10+'СЕТ СН'!$F$6-'СЕТ СН'!$F$23</f>
        <v>1072.0438355199999</v>
      </c>
      <c r="R30" s="36">
        <f>SUMIFS(СВЦЭМ!$D$33:$D$776,СВЦЭМ!$A$33:$A$776,$A30,СВЦЭМ!$B$33:$B$776,R$11)+'СЕТ СН'!$F$11+СВЦЭМ!$D$10+'СЕТ СН'!$F$6-'СЕТ СН'!$F$23</f>
        <v>1072.8342646199999</v>
      </c>
      <c r="S30" s="36">
        <f>SUMIFS(СВЦЭМ!$D$33:$D$776,СВЦЭМ!$A$33:$A$776,$A30,СВЦЭМ!$B$33:$B$776,S$11)+'СЕТ СН'!$F$11+СВЦЭМ!$D$10+'СЕТ СН'!$F$6-'СЕТ СН'!$F$23</f>
        <v>1041.22773299</v>
      </c>
      <c r="T30" s="36">
        <f>SUMIFS(СВЦЭМ!$D$33:$D$776,СВЦЭМ!$A$33:$A$776,$A30,СВЦЭМ!$B$33:$B$776,T$11)+'СЕТ СН'!$F$11+СВЦЭМ!$D$10+'СЕТ СН'!$F$6-'СЕТ СН'!$F$23</f>
        <v>1012.4842514100001</v>
      </c>
      <c r="U30" s="36">
        <f>SUMIFS(СВЦЭМ!$D$33:$D$776,СВЦЭМ!$A$33:$A$776,$A30,СВЦЭМ!$B$33:$B$776,U$11)+'СЕТ СН'!$F$11+СВЦЭМ!$D$10+'СЕТ СН'!$F$6-'СЕТ СН'!$F$23</f>
        <v>1006.3420876800001</v>
      </c>
      <c r="V30" s="36">
        <f>SUMIFS(СВЦЭМ!$D$33:$D$776,СВЦЭМ!$A$33:$A$776,$A30,СВЦЭМ!$B$33:$B$776,V$11)+'СЕТ СН'!$F$11+СВЦЭМ!$D$10+'СЕТ СН'!$F$6-'СЕТ СН'!$F$23</f>
        <v>1026.0984739200001</v>
      </c>
      <c r="W30" s="36">
        <f>SUMIFS(СВЦЭМ!$D$33:$D$776,СВЦЭМ!$A$33:$A$776,$A30,СВЦЭМ!$B$33:$B$776,W$11)+'СЕТ СН'!$F$11+СВЦЭМ!$D$10+'СЕТ СН'!$F$6-'СЕТ СН'!$F$23</f>
        <v>1049.3621259700001</v>
      </c>
      <c r="X30" s="36">
        <f>SUMIFS(СВЦЭМ!$D$33:$D$776,СВЦЭМ!$A$33:$A$776,$A30,СВЦЭМ!$B$33:$B$776,X$11)+'СЕТ СН'!$F$11+СВЦЭМ!$D$10+'СЕТ СН'!$F$6-'СЕТ СН'!$F$23</f>
        <v>1057.6287833199999</v>
      </c>
      <c r="Y30" s="36">
        <f>SUMIFS(СВЦЭМ!$D$33:$D$776,СВЦЭМ!$A$33:$A$776,$A30,СВЦЭМ!$B$33:$B$776,Y$11)+'СЕТ СН'!$F$11+СВЦЭМ!$D$10+'СЕТ СН'!$F$6-'СЕТ СН'!$F$23</f>
        <v>1104.3716776899998</v>
      </c>
    </row>
    <row r="31" spans="1:25" ht="15.75" x14ac:dyDescent="0.2">
      <c r="A31" s="35">
        <f t="shared" si="0"/>
        <v>43485</v>
      </c>
      <c r="B31" s="36">
        <f>SUMIFS(СВЦЭМ!$D$33:$D$776,СВЦЭМ!$A$33:$A$776,$A31,СВЦЭМ!$B$33:$B$776,B$11)+'СЕТ СН'!$F$11+СВЦЭМ!$D$10+'СЕТ СН'!$F$6-'СЕТ СН'!$F$23</f>
        <v>1164.7493551399998</v>
      </c>
      <c r="C31" s="36">
        <f>SUMIFS(СВЦЭМ!$D$33:$D$776,СВЦЭМ!$A$33:$A$776,$A31,СВЦЭМ!$B$33:$B$776,C$11)+'СЕТ СН'!$F$11+СВЦЭМ!$D$10+'СЕТ СН'!$F$6-'СЕТ СН'!$F$23</f>
        <v>1186.0895696999999</v>
      </c>
      <c r="D31" s="36">
        <f>SUMIFS(СВЦЭМ!$D$33:$D$776,СВЦЭМ!$A$33:$A$776,$A31,СВЦЭМ!$B$33:$B$776,D$11)+'СЕТ СН'!$F$11+СВЦЭМ!$D$10+'СЕТ СН'!$F$6-'СЕТ СН'!$F$23</f>
        <v>1216.3235677899997</v>
      </c>
      <c r="E31" s="36">
        <f>SUMIFS(СВЦЭМ!$D$33:$D$776,СВЦЭМ!$A$33:$A$776,$A31,СВЦЭМ!$B$33:$B$776,E$11)+'СЕТ СН'!$F$11+СВЦЭМ!$D$10+'СЕТ СН'!$F$6-'СЕТ СН'!$F$23</f>
        <v>1234.8659195799999</v>
      </c>
      <c r="F31" s="36">
        <f>SUMIFS(СВЦЭМ!$D$33:$D$776,СВЦЭМ!$A$33:$A$776,$A31,СВЦЭМ!$B$33:$B$776,F$11)+'СЕТ СН'!$F$11+СВЦЭМ!$D$10+'СЕТ СН'!$F$6-'СЕТ СН'!$F$23</f>
        <v>1224.7043590199999</v>
      </c>
      <c r="G31" s="36">
        <f>SUMIFS(СВЦЭМ!$D$33:$D$776,СВЦЭМ!$A$33:$A$776,$A31,СВЦЭМ!$B$33:$B$776,G$11)+'СЕТ СН'!$F$11+СВЦЭМ!$D$10+'СЕТ СН'!$F$6-'СЕТ СН'!$F$23</f>
        <v>1207.3423766999999</v>
      </c>
      <c r="H31" s="36">
        <f>SUMIFS(СВЦЭМ!$D$33:$D$776,СВЦЭМ!$A$33:$A$776,$A31,СВЦЭМ!$B$33:$B$776,H$11)+'СЕТ СН'!$F$11+СВЦЭМ!$D$10+'СЕТ СН'!$F$6-'СЕТ СН'!$F$23</f>
        <v>1187.1303290199999</v>
      </c>
      <c r="I31" s="36">
        <f>SUMIFS(СВЦЭМ!$D$33:$D$776,СВЦЭМ!$A$33:$A$776,$A31,СВЦЭМ!$B$33:$B$776,I$11)+'СЕТ СН'!$F$11+СВЦЭМ!$D$10+'СЕТ СН'!$F$6-'СЕТ СН'!$F$23</f>
        <v>1122.9231248199997</v>
      </c>
      <c r="J31" s="36">
        <f>SUMIFS(СВЦЭМ!$D$33:$D$776,СВЦЭМ!$A$33:$A$776,$A31,СВЦЭМ!$B$33:$B$776,J$11)+'СЕТ СН'!$F$11+СВЦЭМ!$D$10+'СЕТ СН'!$F$6-'СЕТ СН'!$F$23</f>
        <v>1073.6022234699999</v>
      </c>
      <c r="K31" s="36">
        <f>SUMIFS(СВЦЭМ!$D$33:$D$776,СВЦЭМ!$A$33:$A$776,$A31,СВЦЭМ!$B$33:$B$776,K$11)+'СЕТ СН'!$F$11+СВЦЭМ!$D$10+'СЕТ СН'!$F$6-'СЕТ СН'!$F$23</f>
        <v>1040.3732477000001</v>
      </c>
      <c r="L31" s="36">
        <f>SUMIFS(СВЦЭМ!$D$33:$D$776,СВЦЭМ!$A$33:$A$776,$A31,СВЦЭМ!$B$33:$B$776,L$11)+'СЕТ СН'!$F$11+СВЦЭМ!$D$10+'СЕТ СН'!$F$6-'СЕТ СН'!$F$23</f>
        <v>1017.7760748300001</v>
      </c>
      <c r="M31" s="36">
        <f>SUMIFS(СВЦЭМ!$D$33:$D$776,СВЦЭМ!$A$33:$A$776,$A31,СВЦЭМ!$B$33:$B$776,M$11)+'СЕТ СН'!$F$11+СВЦЭМ!$D$10+'СЕТ СН'!$F$6-'СЕТ СН'!$F$23</f>
        <v>1020.84096476</v>
      </c>
      <c r="N31" s="36">
        <f>SUMIFS(СВЦЭМ!$D$33:$D$776,СВЦЭМ!$A$33:$A$776,$A31,СВЦЭМ!$B$33:$B$776,N$11)+'СЕТ СН'!$F$11+СВЦЭМ!$D$10+'СЕТ СН'!$F$6-'СЕТ СН'!$F$23</f>
        <v>1045.77202444</v>
      </c>
      <c r="O31" s="36">
        <f>SUMIFS(СВЦЭМ!$D$33:$D$776,СВЦЭМ!$A$33:$A$776,$A31,СВЦЭМ!$B$33:$B$776,O$11)+'СЕТ СН'!$F$11+СВЦЭМ!$D$10+'СЕТ СН'!$F$6-'СЕТ СН'!$F$23</f>
        <v>1070.8027636700001</v>
      </c>
      <c r="P31" s="36">
        <f>SUMIFS(СВЦЭМ!$D$33:$D$776,СВЦЭМ!$A$33:$A$776,$A31,СВЦЭМ!$B$33:$B$776,P$11)+'СЕТ СН'!$F$11+СВЦЭМ!$D$10+'СЕТ СН'!$F$6-'СЕТ СН'!$F$23</f>
        <v>1093.64190072</v>
      </c>
      <c r="Q31" s="36">
        <f>SUMIFS(СВЦЭМ!$D$33:$D$776,СВЦЭМ!$A$33:$A$776,$A31,СВЦЭМ!$B$33:$B$776,Q$11)+'СЕТ СН'!$F$11+СВЦЭМ!$D$10+'СЕТ СН'!$F$6-'СЕТ СН'!$F$23</f>
        <v>1084.7475181699999</v>
      </c>
      <c r="R31" s="36">
        <f>SUMIFS(СВЦЭМ!$D$33:$D$776,СВЦЭМ!$A$33:$A$776,$A31,СВЦЭМ!$B$33:$B$776,R$11)+'СЕТ СН'!$F$11+СВЦЭМ!$D$10+'СЕТ СН'!$F$6-'СЕТ СН'!$F$23</f>
        <v>1076.0002386399999</v>
      </c>
      <c r="S31" s="36">
        <f>SUMIFS(СВЦЭМ!$D$33:$D$776,СВЦЭМ!$A$33:$A$776,$A31,СВЦЭМ!$B$33:$B$776,S$11)+'СЕТ СН'!$F$11+СВЦЭМ!$D$10+'СЕТ СН'!$F$6-'СЕТ СН'!$F$23</f>
        <v>1045.67974009</v>
      </c>
      <c r="T31" s="36">
        <f>SUMIFS(СВЦЭМ!$D$33:$D$776,СВЦЭМ!$A$33:$A$776,$A31,СВЦЭМ!$B$33:$B$776,T$11)+'СЕТ СН'!$F$11+СВЦЭМ!$D$10+'СЕТ СН'!$F$6-'СЕТ СН'!$F$23</f>
        <v>1009.2733140500001</v>
      </c>
      <c r="U31" s="36">
        <f>SUMIFS(СВЦЭМ!$D$33:$D$776,СВЦЭМ!$A$33:$A$776,$A31,СВЦЭМ!$B$33:$B$776,U$11)+'СЕТ СН'!$F$11+СВЦЭМ!$D$10+'СЕТ СН'!$F$6-'СЕТ СН'!$F$23</f>
        <v>1004.74946002</v>
      </c>
      <c r="V31" s="36">
        <f>SUMIFS(СВЦЭМ!$D$33:$D$776,СВЦЭМ!$A$33:$A$776,$A31,СВЦЭМ!$B$33:$B$776,V$11)+'СЕТ СН'!$F$11+СВЦЭМ!$D$10+'СЕТ СН'!$F$6-'СЕТ СН'!$F$23</f>
        <v>1018.2789308700001</v>
      </c>
      <c r="W31" s="36">
        <f>SUMIFS(СВЦЭМ!$D$33:$D$776,СВЦЭМ!$A$33:$A$776,$A31,СВЦЭМ!$B$33:$B$776,W$11)+'СЕТ СН'!$F$11+СВЦЭМ!$D$10+'СЕТ СН'!$F$6-'СЕТ СН'!$F$23</f>
        <v>1030.92838138</v>
      </c>
      <c r="X31" s="36">
        <f>SUMIFS(СВЦЭМ!$D$33:$D$776,СВЦЭМ!$A$33:$A$776,$A31,СВЦЭМ!$B$33:$B$776,X$11)+'СЕТ СН'!$F$11+СВЦЭМ!$D$10+'СЕТ СН'!$F$6-'СЕТ СН'!$F$23</f>
        <v>1048.93315018</v>
      </c>
      <c r="Y31" s="36">
        <f>SUMIFS(СВЦЭМ!$D$33:$D$776,СВЦЭМ!$A$33:$A$776,$A31,СВЦЭМ!$B$33:$B$776,Y$11)+'СЕТ СН'!$F$11+СВЦЭМ!$D$10+'СЕТ СН'!$F$6-'СЕТ СН'!$F$23</f>
        <v>1110.6161482399998</v>
      </c>
    </row>
    <row r="32" spans="1:25" ht="15.75" x14ac:dyDescent="0.2">
      <c r="A32" s="35">
        <f t="shared" si="0"/>
        <v>43486</v>
      </c>
      <c r="B32" s="36">
        <f>SUMIFS(СВЦЭМ!$D$33:$D$776,СВЦЭМ!$A$33:$A$776,$A32,СВЦЭМ!$B$33:$B$776,B$11)+'СЕТ СН'!$F$11+СВЦЭМ!$D$10+'СЕТ СН'!$F$6-'СЕТ СН'!$F$23</f>
        <v>1167.9454372599998</v>
      </c>
      <c r="C32" s="36">
        <f>SUMIFS(СВЦЭМ!$D$33:$D$776,СВЦЭМ!$A$33:$A$776,$A32,СВЦЭМ!$B$33:$B$776,C$11)+'СЕТ СН'!$F$11+СВЦЭМ!$D$10+'СЕТ СН'!$F$6-'СЕТ СН'!$F$23</f>
        <v>1195.7961506999998</v>
      </c>
      <c r="D32" s="36">
        <f>SUMIFS(СВЦЭМ!$D$33:$D$776,СВЦЭМ!$A$33:$A$776,$A32,СВЦЭМ!$B$33:$B$776,D$11)+'СЕТ СН'!$F$11+СВЦЭМ!$D$10+'СЕТ СН'!$F$6-'СЕТ СН'!$F$23</f>
        <v>1212.2826126099999</v>
      </c>
      <c r="E32" s="36">
        <f>SUMIFS(СВЦЭМ!$D$33:$D$776,СВЦЭМ!$A$33:$A$776,$A32,СВЦЭМ!$B$33:$B$776,E$11)+'СЕТ СН'!$F$11+СВЦЭМ!$D$10+'СЕТ СН'!$F$6-'СЕТ СН'!$F$23</f>
        <v>1229.5026441399998</v>
      </c>
      <c r="F32" s="36">
        <f>SUMIFS(СВЦЭМ!$D$33:$D$776,СВЦЭМ!$A$33:$A$776,$A32,СВЦЭМ!$B$33:$B$776,F$11)+'СЕТ СН'!$F$11+СВЦЭМ!$D$10+'СЕТ СН'!$F$6-'СЕТ СН'!$F$23</f>
        <v>1219.5033443199998</v>
      </c>
      <c r="G32" s="36">
        <f>SUMIFS(СВЦЭМ!$D$33:$D$776,СВЦЭМ!$A$33:$A$776,$A32,СВЦЭМ!$B$33:$B$776,G$11)+'СЕТ СН'!$F$11+СВЦЭМ!$D$10+'СЕТ СН'!$F$6-'СЕТ СН'!$F$23</f>
        <v>1214.2209679899997</v>
      </c>
      <c r="H32" s="36">
        <f>SUMIFS(СВЦЭМ!$D$33:$D$776,СВЦЭМ!$A$33:$A$776,$A32,СВЦЭМ!$B$33:$B$776,H$11)+'СЕТ СН'!$F$11+СВЦЭМ!$D$10+'СЕТ СН'!$F$6-'СЕТ СН'!$F$23</f>
        <v>1165.2512477699997</v>
      </c>
      <c r="I32" s="36">
        <f>SUMIFS(СВЦЭМ!$D$33:$D$776,СВЦЭМ!$A$33:$A$776,$A32,СВЦЭМ!$B$33:$B$776,I$11)+'СЕТ СН'!$F$11+СВЦЭМ!$D$10+'СЕТ СН'!$F$6-'СЕТ СН'!$F$23</f>
        <v>1089.6380212199999</v>
      </c>
      <c r="J32" s="36">
        <f>SUMIFS(СВЦЭМ!$D$33:$D$776,СВЦЭМ!$A$33:$A$776,$A32,СВЦЭМ!$B$33:$B$776,J$11)+'СЕТ СН'!$F$11+СВЦЭМ!$D$10+'СЕТ СН'!$F$6-'СЕТ СН'!$F$23</f>
        <v>1055.9603265400001</v>
      </c>
      <c r="K32" s="36">
        <f>SUMIFS(СВЦЭМ!$D$33:$D$776,СВЦЭМ!$A$33:$A$776,$A32,СВЦЭМ!$B$33:$B$776,K$11)+'СЕТ СН'!$F$11+СВЦЭМ!$D$10+'СЕТ СН'!$F$6-'СЕТ СН'!$F$23</f>
        <v>1051.6534674500001</v>
      </c>
      <c r="L32" s="36">
        <f>SUMIFS(СВЦЭМ!$D$33:$D$776,СВЦЭМ!$A$33:$A$776,$A32,СВЦЭМ!$B$33:$B$776,L$11)+'СЕТ СН'!$F$11+СВЦЭМ!$D$10+'СЕТ СН'!$F$6-'СЕТ СН'!$F$23</f>
        <v>1044.2731931400001</v>
      </c>
      <c r="M32" s="36">
        <f>SUMIFS(СВЦЭМ!$D$33:$D$776,СВЦЭМ!$A$33:$A$776,$A32,СВЦЭМ!$B$33:$B$776,M$11)+'СЕТ СН'!$F$11+СВЦЭМ!$D$10+'СЕТ СН'!$F$6-'СЕТ СН'!$F$23</f>
        <v>1049.67013995</v>
      </c>
      <c r="N32" s="36">
        <f>SUMIFS(СВЦЭМ!$D$33:$D$776,СВЦЭМ!$A$33:$A$776,$A32,СВЦЭМ!$B$33:$B$776,N$11)+'СЕТ СН'!$F$11+СВЦЭМ!$D$10+'СЕТ СН'!$F$6-'СЕТ СН'!$F$23</f>
        <v>1052.8121509800001</v>
      </c>
      <c r="O32" s="36">
        <f>SUMIFS(СВЦЭМ!$D$33:$D$776,СВЦЭМ!$A$33:$A$776,$A32,СВЦЭМ!$B$33:$B$776,O$11)+'СЕТ СН'!$F$11+СВЦЭМ!$D$10+'СЕТ СН'!$F$6-'СЕТ СН'!$F$23</f>
        <v>1043.93279117</v>
      </c>
      <c r="P32" s="36">
        <f>SUMIFS(СВЦЭМ!$D$33:$D$776,СВЦЭМ!$A$33:$A$776,$A32,СВЦЭМ!$B$33:$B$776,P$11)+'СЕТ СН'!$F$11+СВЦЭМ!$D$10+'СЕТ СН'!$F$6-'СЕТ СН'!$F$23</f>
        <v>1044.75435943</v>
      </c>
      <c r="Q32" s="36">
        <f>SUMIFS(СВЦЭМ!$D$33:$D$776,СВЦЭМ!$A$33:$A$776,$A32,СВЦЭМ!$B$33:$B$776,Q$11)+'СЕТ СН'!$F$11+СВЦЭМ!$D$10+'СЕТ СН'!$F$6-'СЕТ СН'!$F$23</f>
        <v>1051.60120265</v>
      </c>
      <c r="R32" s="36">
        <f>SUMIFS(СВЦЭМ!$D$33:$D$776,СВЦЭМ!$A$33:$A$776,$A32,СВЦЭМ!$B$33:$B$776,R$11)+'СЕТ СН'!$F$11+СВЦЭМ!$D$10+'СЕТ СН'!$F$6-'СЕТ СН'!$F$23</f>
        <v>1055.0916303199999</v>
      </c>
      <c r="S32" s="36">
        <f>SUMIFS(СВЦЭМ!$D$33:$D$776,СВЦЭМ!$A$33:$A$776,$A32,СВЦЭМ!$B$33:$B$776,S$11)+'СЕТ СН'!$F$11+СВЦЭМ!$D$10+'СЕТ СН'!$F$6-'СЕТ СН'!$F$23</f>
        <v>1053.7808308199999</v>
      </c>
      <c r="T32" s="36">
        <f>SUMIFS(СВЦЭМ!$D$33:$D$776,СВЦЭМ!$A$33:$A$776,$A32,СВЦЭМ!$B$33:$B$776,T$11)+'СЕТ СН'!$F$11+СВЦЭМ!$D$10+'СЕТ СН'!$F$6-'СЕТ СН'!$F$23</f>
        <v>1040.55827995</v>
      </c>
      <c r="U32" s="36">
        <f>SUMIFS(СВЦЭМ!$D$33:$D$776,СВЦЭМ!$A$33:$A$776,$A32,СВЦЭМ!$B$33:$B$776,U$11)+'СЕТ СН'!$F$11+СВЦЭМ!$D$10+'СЕТ СН'!$F$6-'СЕТ СН'!$F$23</f>
        <v>1045.64791268</v>
      </c>
      <c r="V32" s="36">
        <f>SUMIFS(СВЦЭМ!$D$33:$D$776,СВЦЭМ!$A$33:$A$776,$A32,СВЦЭМ!$B$33:$B$776,V$11)+'СЕТ СН'!$F$11+СВЦЭМ!$D$10+'СЕТ СН'!$F$6-'СЕТ СН'!$F$23</f>
        <v>1053.5540939800001</v>
      </c>
      <c r="W32" s="36">
        <f>SUMIFS(СВЦЭМ!$D$33:$D$776,СВЦЭМ!$A$33:$A$776,$A32,СВЦЭМ!$B$33:$B$776,W$11)+'СЕТ СН'!$F$11+СВЦЭМ!$D$10+'СЕТ СН'!$F$6-'СЕТ СН'!$F$23</f>
        <v>1061.91422242</v>
      </c>
      <c r="X32" s="36">
        <f>SUMIFS(СВЦЭМ!$D$33:$D$776,СВЦЭМ!$A$33:$A$776,$A32,СВЦЭМ!$B$33:$B$776,X$11)+'СЕТ СН'!$F$11+СВЦЭМ!$D$10+'СЕТ СН'!$F$6-'СЕТ СН'!$F$23</f>
        <v>1056.3842444899999</v>
      </c>
      <c r="Y32" s="36">
        <f>SUMIFS(СВЦЭМ!$D$33:$D$776,СВЦЭМ!$A$33:$A$776,$A32,СВЦЭМ!$B$33:$B$776,Y$11)+'СЕТ СН'!$F$11+СВЦЭМ!$D$10+'СЕТ СН'!$F$6-'СЕТ СН'!$F$23</f>
        <v>1100.53391098</v>
      </c>
    </row>
    <row r="33" spans="1:27" ht="15.75" x14ac:dyDescent="0.2">
      <c r="A33" s="35">
        <f t="shared" si="0"/>
        <v>43487</v>
      </c>
      <c r="B33" s="36">
        <f>SUMIFS(СВЦЭМ!$D$33:$D$776,СВЦЭМ!$A$33:$A$776,$A33,СВЦЭМ!$B$33:$B$776,B$11)+'СЕТ СН'!$F$11+СВЦЭМ!$D$10+'СЕТ СН'!$F$6-'СЕТ СН'!$F$23</f>
        <v>1166.3346982199998</v>
      </c>
      <c r="C33" s="36">
        <f>SUMIFS(СВЦЭМ!$D$33:$D$776,СВЦЭМ!$A$33:$A$776,$A33,СВЦЭМ!$B$33:$B$776,C$11)+'СЕТ СН'!$F$11+СВЦЭМ!$D$10+'СЕТ СН'!$F$6-'СЕТ СН'!$F$23</f>
        <v>1197.6900088899997</v>
      </c>
      <c r="D33" s="36">
        <f>SUMIFS(СВЦЭМ!$D$33:$D$776,СВЦЭМ!$A$33:$A$776,$A33,СВЦЭМ!$B$33:$B$776,D$11)+'СЕТ СН'!$F$11+СВЦЭМ!$D$10+'СЕТ СН'!$F$6-'СЕТ СН'!$F$23</f>
        <v>1209.4288134399999</v>
      </c>
      <c r="E33" s="36">
        <f>SUMIFS(СВЦЭМ!$D$33:$D$776,СВЦЭМ!$A$33:$A$776,$A33,СВЦЭМ!$B$33:$B$776,E$11)+'СЕТ СН'!$F$11+СВЦЭМ!$D$10+'СЕТ СН'!$F$6-'СЕТ СН'!$F$23</f>
        <v>1212.1959503699998</v>
      </c>
      <c r="F33" s="36">
        <f>SUMIFS(СВЦЭМ!$D$33:$D$776,СВЦЭМ!$A$33:$A$776,$A33,СВЦЭМ!$B$33:$B$776,F$11)+'СЕТ СН'!$F$11+СВЦЭМ!$D$10+'СЕТ СН'!$F$6-'СЕТ СН'!$F$23</f>
        <v>1199.5346120099998</v>
      </c>
      <c r="G33" s="36">
        <f>SUMIFS(СВЦЭМ!$D$33:$D$776,СВЦЭМ!$A$33:$A$776,$A33,СВЦЭМ!$B$33:$B$776,G$11)+'СЕТ СН'!$F$11+СВЦЭМ!$D$10+'СЕТ СН'!$F$6-'СЕТ СН'!$F$23</f>
        <v>1178.9145877599999</v>
      </c>
      <c r="H33" s="36">
        <f>SUMIFS(СВЦЭМ!$D$33:$D$776,СВЦЭМ!$A$33:$A$776,$A33,СВЦЭМ!$B$33:$B$776,H$11)+'СЕТ СН'!$F$11+СВЦЭМ!$D$10+'СЕТ СН'!$F$6-'СЕТ СН'!$F$23</f>
        <v>1130.8175985999999</v>
      </c>
      <c r="I33" s="36">
        <f>SUMIFS(СВЦЭМ!$D$33:$D$776,СВЦЭМ!$A$33:$A$776,$A33,СВЦЭМ!$B$33:$B$776,I$11)+'СЕТ СН'!$F$11+СВЦЭМ!$D$10+'СЕТ СН'!$F$6-'СЕТ СН'!$F$23</f>
        <v>1070.47871343</v>
      </c>
      <c r="J33" s="36">
        <f>SUMIFS(СВЦЭМ!$D$33:$D$776,СВЦЭМ!$A$33:$A$776,$A33,СВЦЭМ!$B$33:$B$776,J$11)+'СЕТ СН'!$F$11+СВЦЭМ!$D$10+'СЕТ СН'!$F$6-'СЕТ СН'!$F$23</f>
        <v>1042.28071718</v>
      </c>
      <c r="K33" s="36">
        <f>SUMIFS(СВЦЭМ!$D$33:$D$776,СВЦЭМ!$A$33:$A$776,$A33,СВЦЭМ!$B$33:$B$776,K$11)+'СЕТ СН'!$F$11+СВЦЭМ!$D$10+'СЕТ СН'!$F$6-'СЕТ СН'!$F$23</f>
        <v>1036.13504304</v>
      </c>
      <c r="L33" s="36">
        <f>SUMIFS(СВЦЭМ!$D$33:$D$776,СВЦЭМ!$A$33:$A$776,$A33,СВЦЭМ!$B$33:$B$776,L$11)+'СЕТ СН'!$F$11+СВЦЭМ!$D$10+'СЕТ СН'!$F$6-'СЕТ СН'!$F$23</f>
        <v>1040.3078200800001</v>
      </c>
      <c r="M33" s="36">
        <f>SUMIFS(СВЦЭМ!$D$33:$D$776,СВЦЭМ!$A$33:$A$776,$A33,СВЦЭМ!$B$33:$B$776,M$11)+'СЕТ СН'!$F$11+СВЦЭМ!$D$10+'СЕТ СН'!$F$6-'СЕТ СН'!$F$23</f>
        <v>1050.10821149</v>
      </c>
      <c r="N33" s="36">
        <f>SUMIFS(СВЦЭМ!$D$33:$D$776,СВЦЭМ!$A$33:$A$776,$A33,СВЦЭМ!$B$33:$B$776,N$11)+'СЕТ СН'!$F$11+СВЦЭМ!$D$10+'СЕТ СН'!$F$6-'СЕТ СН'!$F$23</f>
        <v>1051.4595740499999</v>
      </c>
      <c r="O33" s="36">
        <f>SUMIFS(СВЦЭМ!$D$33:$D$776,СВЦЭМ!$A$33:$A$776,$A33,СВЦЭМ!$B$33:$B$776,O$11)+'СЕТ СН'!$F$11+СВЦЭМ!$D$10+'СЕТ СН'!$F$6-'СЕТ СН'!$F$23</f>
        <v>1045.1257304599999</v>
      </c>
      <c r="P33" s="36">
        <f>SUMIFS(СВЦЭМ!$D$33:$D$776,СВЦЭМ!$A$33:$A$776,$A33,СВЦЭМ!$B$33:$B$776,P$11)+'СЕТ СН'!$F$11+СВЦЭМ!$D$10+'СЕТ СН'!$F$6-'СЕТ СН'!$F$23</f>
        <v>1048.6534353300001</v>
      </c>
      <c r="Q33" s="36">
        <f>SUMIFS(СВЦЭМ!$D$33:$D$776,СВЦЭМ!$A$33:$A$776,$A33,СВЦЭМ!$B$33:$B$776,Q$11)+'СЕТ СН'!$F$11+СВЦЭМ!$D$10+'СЕТ СН'!$F$6-'СЕТ СН'!$F$23</f>
        <v>1054.46556781</v>
      </c>
      <c r="R33" s="36">
        <f>SUMIFS(СВЦЭМ!$D$33:$D$776,СВЦЭМ!$A$33:$A$776,$A33,СВЦЭМ!$B$33:$B$776,R$11)+'СЕТ СН'!$F$11+СВЦЭМ!$D$10+'СЕТ СН'!$F$6-'СЕТ СН'!$F$23</f>
        <v>1058.64230802</v>
      </c>
      <c r="S33" s="36">
        <f>SUMIFS(СВЦЭМ!$D$33:$D$776,СВЦЭМ!$A$33:$A$776,$A33,СВЦЭМ!$B$33:$B$776,S$11)+'СЕТ СН'!$F$11+СВЦЭМ!$D$10+'СЕТ СН'!$F$6-'СЕТ СН'!$F$23</f>
        <v>1054.1735040000001</v>
      </c>
      <c r="T33" s="36">
        <f>SUMIFS(СВЦЭМ!$D$33:$D$776,СВЦЭМ!$A$33:$A$776,$A33,СВЦЭМ!$B$33:$B$776,T$11)+'СЕТ СН'!$F$11+СВЦЭМ!$D$10+'СЕТ СН'!$F$6-'СЕТ СН'!$F$23</f>
        <v>1040.5773662700001</v>
      </c>
      <c r="U33" s="36">
        <f>SUMIFS(СВЦЭМ!$D$33:$D$776,СВЦЭМ!$A$33:$A$776,$A33,СВЦЭМ!$B$33:$B$776,U$11)+'СЕТ СН'!$F$11+СВЦЭМ!$D$10+'СЕТ СН'!$F$6-'СЕТ СН'!$F$23</f>
        <v>1038.3945000000001</v>
      </c>
      <c r="V33" s="36">
        <f>SUMIFS(СВЦЭМ!$D$33:$D$776,СВЦЭМ!$A$33:$A$776,$A33,СВЦЭМ!$B$33:$B$776,V$11)+'СЕТ СН'!$F$11+СВЦЭМ!$D$10+'СЕТ СН'!$F$6-'СЕТ СН'!$F$23</f>
        <v>1052.4196163700001</v>
      </c>
      <c r="W33" s="36">
        <f>SUMIFS(СВЦЭМ!$D$33:$D$776,СВЦЭМ!$A$33:$A$776,$A33,СВЦЭМ!$B$33:$B$776,W$11)+'СЕТ СН'!$F$11+СВЦЭМ!$D$10+'СЕТ СН'!$F$6-'СЕТ СН'!$F$23</f>
        <v>1063.5078990899999</v>
      </c>
      <c r="X33" s="36">
        <f>SUMIFS(СВЦЭМ!$D$33:$D$776,СВЦЭМ!$A$33:$A$776,$A33,СВЦЭМ!$B$33:$B$776,X$11)+'СЕТ СН'!$F$11+СВЦЭМ!$D$10+'СЕТ СН'!$F$6-'СЕТ СН'!$F$23</f>
        <v>1035.4129966800001</v>
      </c>
      <c r="Y33" s="36">
        <f>SUMIFS(СВЦЭМ!$D$33:$D$776,СВЦЭМ!$A$33:$A$776,$A33,СВЦЭМ!$B$33:$B$776,Y$11)+'СЕТ СН'!$F$11+СВЦЭМ!$D$10+'СЕТ СН'!$F$6-'СЕТ СН'!$F$23</f>
        <v>1081.60718572</v>
      </c>
    </row>
    <row r="34" spans="1:27" ht="15.75" x14ac:dyDescent="0.2">
      <c r="A34" s="35">
        <f t="shared" si="0"/>
        <v>43488</v>
      </c>
      <c r="B34" s="36">
        <f>SUMIFS(СВЦЭМ!$D$33:$D$776,СВЦЭМ!$A$33:$A$776,$A34,СВЦЭМ!$B$33:$B$776,B$11)+'СЕТ СН'!$F$11+СВЦЭМ!$D$10+'СЕТ СН'!$F$6-'СЕТ СН'!$F$23</f>
        <v>1168.7672955899998</v>
      </c>
      <c r="C34" s="36">
        <f>SUMIFS(СВЦЭМ!$D$33:$D$776,СВЦЭМ!$A$33:$A$776,$A34,СВЦЭМ!$B$33:$B$776,C$11)+'СЕТ СН'!$F$11+СВЦЭМ!$D$10+'СЕТ СН'!$F$6-'СЕТ СН'!$F$23</f>
        <v>1197.5233708199999</v>
      </c>
      <c r="D34" s="36">
        <f>SUMIFS(СВЦЭМ!$D$33:$D$776,СВЦЭМ!$A$33:$A$776,$A34,СВЦЭМ!$B$33:$B$776,D$11)+'СЕТ СН'!$F$11+СВЦЭМ!$D$10+'СЕТ СН'!$F$6-'СЕТ СН'!$F$23</f>
        <v>1215.3289057299999</v>
      </c>
      <c r="E34" s="36">
        <f>SUMIFS(СВЦЭМ!$D$33:$D$776,СВЦЭМ!$A$33:$A$776,$A34,СВЦЭМ!$B$33:$B$776,E$11)+'СЕТ СН'!$F$11+СВЦЭМ!$D$10+'СЕТ СН'!$F$6-'СЕТ СН'!$F$23</f>
        <v>1220.9747370899997</v>
      </c>
      <c r="F34" s="36">
        <f>SUMIFS(СВЦЭМ!$D$33:$D$776,СВЦЭМ!$A$33:$A$776,$A34,СВЦЭМ!$B$33:$B$776,F$11)+'СЕТ СН'!$F$11+СВЦЭМ!$D$10+'СЕТ СН'!$F$6-'СЕТ СН'!$F$23</f>
        <v>1214.2803961099999</v>
      </c>
      <c r="G34" s="36">
        <f>SUMIFS(СВЦЭМ!$D$33:$D$776,СВЦЭМ!$A$33:$A$776,$A34,СВЦЭМ!$B$33:$B$776,G$11)+'СЕТ СН'!$F$11+СВЦЭМ!$D$10+'СЕТ СН'!$F$6-'СЕТ СН'!$F$23</f>
        <v>1194.7467538799999</v>
      </c>
      <c r="H34" s="36">
        <f>SUMIFS(СВЦЭМ!$D$33:$D$776,СВЦЭМ!$A$33:$A$776,$A34,СВЦЭМ!$B$33:$B$776,H$11)+'СЕТ СН'!$F$11+СВЦЭМ!$D$10+'СЕТ СН'!$F$6-'СЕТ СН'!$F$23</f>
        <v>1145.5981548799998</v>
      </c>
      <c r="I34" s="36">
        <f>SUMIFS(СВЦЭМ!$D$33:$D$776,СВЦЭМ!$A$33:$A$776,$A34,СВЦЭМ!$B$33:$B$776,I$11)+'СЕТ СН'!$F$11+СВЦЭМ!$D$10+'СЕТ СН'!$F$6-'СЕТ СН'!$F$23</f>
        <v>1075.80556996</v>
      </c>
      <c r="J34" s="36">
        <f>SUMIFS(СВЦЭМ!$D$33:$D$776,СВЦЭМ!$A$33:$A$776,$A34,СВЦЭМ!$B$33:$B$776,J$11)+'СЕТ СН'!$F$11+СВЦЭМ!$D$10+'СЕТ СН'!$F$6-'СЕТ СН'!$F$23</f>
        <v>1040.5960795999999</v>
      </c>
      <c r="K34" s="36">
        <f>SUMIFS(СВЦЭМ!$D$33:$D$776,СВЦЭМ!$A$33:$A$776,$A34,СВЦЭМ!$B$33:$B$776,K$11)+'СЕТ СН'!$F$11+СВЦЭМ!$D$10+'СЕТ СН'!$F$6-'СЕТ СН'!$F$23</f>
        <v>1032.2782003499999</v>
      </c>
      <c r="L34" s="36">
        <f>SUMIFS(СВЦЭМ!$D$33:$D$776,СВЦЭМ!$A$33:$A$776,$A34,СВЦЭМ!$B$33:$B$776,L$11)+'СЕТ СН'!$F$11+СВЦЭМ!$D$10+'СЕТ СН'!$F$6-'СЕТ СН'!$F$23</f>
        <v>1027.7357151399999</v>
      </c>
      <c r="M34" s="36">
        <f>SUMIFS(СВЦЭМ!$D$33:$D$776,СВЦЭМ!$A$33:$A$776,$A34,СВЦЭМ!$B$33:$B$776,M$11)+'СЕТ СН'!$F$11+СВЦЭМ!$D$10+'СЕТ СН'!$F$6-'СЕТ СН'!$F$23</f>
        <v>1040.8779625300001</v>
      </c>
      <c r="N34" s="36">
        <f>SUMIFS(СВЦЭМ!$D$33:$D$776,СВЦЭМ!$A$33:$A$776,$A34,СВЦЭМ!$B$33:$B$776,N$11)+'СЕТ СН'!$F$11+СВЦЭМ!$D$10+'СЕТ СН'!$F$6-'СЕТ СН'!$F$23</f>
        <v>1038.96315706</v>
      </c>
      <c r="O34" s="36">
        <f>SUMIFS(СВЦЭМ!$D$33:$D$776,СВЦЭМ!$A$33:$A$776,$A34,СВЦЭМ!$B$33:$B$776,O$11)+'СЕТ СН'!$F$11+СВЦЭМ!$D$10+'СЕТ СН'!$F$6-'СЕТ СН'!$F$23</f>
        <v>1051.1779315599999</v>
      </c>
      <c r="P34" s="36">
        <f>SUMIFS(СВЦЭМ!$D$33:$D$776,СВЦЭМ!$A$33:$A$776,$A34,СВЦЭМ!$B$33:$B$776,P$11)+'СЕТ СН'!$F$11+СВЦЭМ!$D$10+'СЕТ СН'!$F$6-'СЕТ СН'!$F$23</f>
        <v>1062.59929805</v>
      </c>
      <c r="Q34" s="36">
        <f>SUMIFS(СВЦЭМ!$D$33:$D$776,СВЦЭМ!$A$33:$A$776,$A34,СВЦЭМ!$B$33:$B$776,Q$11)+'СЕТ СН'!$F$11+СВЦЭМ!$D$10+'СЕТ СН'!$F$6-'СЕТ СН'!$F$23</f>
        <v>1068.88569347</v>
      </c>
      <c r="R34" s="36">
        <f>SUMIFS(СВЦЭМ!$D$33:$D$776,СВЦЭМ!$A$33:$A$776,$A34,СВЦЭМ!$B$33:$B$776,R$11)+'СЕТ СН'!$F$11+СВЦЭМ!$D$10+'СЕТ СН'!$F$6-'СЕТ СН'!$F$23</f>
        <v>1074.7098656400001</v>
      </c>
      <c r="S34" s="36">
        <f>SUMIFS(СВЦЭМ!$D$33:$D$776,СВЦЭМ!$A$33:$A$776,$A34,СВЦЭМ!$B$33:$B$776,S$11)+'СЕТ СН'!$F$11+СВЦЭМ!$D$10+'СЕТ СН'!$F$6-'СЕТ СН'!$F$23</f>
        <v>1074.99671496</v>
      </c>
      <c r="T34" s="36">
        <f>SUMIFS(СВЦЭМ!$D$33:$D$776,СВЦЭМ!$A$33:$A$776,$A34,СВЦЭМ!$B$33:$B$776,T$11)+'СЕТ СН'!$F$11+СВЦЭМ!$D$10+'СЕТ СН'!$F$6-'СЕТ СН'!$F$23</f>
        <v>1036.4669665500001</v>
      </c>
      <c r="U34" s="36">
        <f>SUMIFS(СВЦЭМ!$D$33:$D$776,СВЦЭМ!$A$33:$A$776,$A34,СВЦЭМ!$B$33:$B$776,U$11)+'СЕТ СН'!$F$11+СВЦЭМ!$D$10+'СЕТ СН'!$F$6-'СЕТ СН'!$F$23</f>
        <v>1037.14390933</v>
      </c>
      <c r="V34" s="36">
        <f>SUMIFS(СВЦЭМ!$D$33:$D$776,СВЦЭМ!$A$33:$A$776,$A34,СВЦЭМ!$B$33:$B$776,V$11)+'СЕТ СН'!$F$11+СВЦЭМ!$D$10+'СЕТ СН'!$F$6-'СЕТ СН'!$F$23</f>
        <v>1052.83398046</v>
      </c>
      <c r="W34" s="36">
        <f>SUMIFS(СВЦЭМ!$D$33:$D$776,СВЦЭМ!$A$33:$A$776,$A34,СВЦЭМ!$B$33:$B$776,W$11)+'СЕТ СН'!$F$11+СВЦЭМ!$D$10+'СЕТ СН'!$F$6-'СЕТ СН'!$F$23</f>
        <v>1064.44416333</v>
      </c>
      <c r="X34" s="36">
        <f>SUMIFS(СВЦЭМ!$D$33:$D$776,СВЦЭМ!$A$33:$A$776,$A34,СВЦЭМ!$B$33:$B$776,X$11)+'СЕТ СН'!$F$11+СВЦЭМ!$D$10+'СЕТ СН'!$F$6-'СЕТ СН'!$F$23</f>
        <v>1050.1453093</v>
      </c>
      <c r="Y34" s="36">
        <f>SUMIFS(СВЦЭМ!$D$33:$D$776,СВЦЭМ!$A$33:$A$776,$A34,СВЦЭМ!$B$33:$B$776,Y$11)+'СЕТ СН'!$F$11+СВЦЭМ!$D$10+'СЕТ СН'!$F$6-'СЕТ СН'!$F$23</f>
        <v>1108.7297586399998</v>
      </c>
    </row>
    <row r="35" spans="1:27" ht="15.75" x14ac:dyDescent="0.2">
      <c r="A35" s="35">
        <f t="shared" si="0"/>
        <v>43489</v>
      </c>
      <c r="B35" s="36">
        <f>SUMIFS(СВЦЭМ!$D$33:$D$776,СВЦЭМ!$A$33:$A$776,$A35,СВЦЭМ!$B$33:$B$776,B$11)+'СЕТ СН'!$F$11+СВЦЭМ!$D$10+'СЕТ СН'!$F$6-'СЕТ СН'!$F$23</f>
        <v>1159.1335289099998</v>
      </c>
      <c r="C35" s="36">
        <f>SUMIFS(СВЦЭМ!$D$33:$D$776,СВЦЭМ!$A$33:$A$776,$A35,СВЦЭМ!$B$33:$B$776,C$11)+'СЕТ СН'!$F$11+СВЦЭМ!$D$10+'СЕТ СН'!$F$6-'СЕТ СН'!$F$23</f>
        <v>1198.9841609399998</v>
      </c>
      <c r="D35" s="36">
        <f>SUMIFS(СВЦЭМ!$D$33:$D$776,СВЦЭМ!$A$33:$A$776,$A35,СВЦЭМ!$B$33:$B$776,D$11)+'СЕТ СН'!$F$11+СВЦЭМ!$D$10+'СЕТ СН'!$F$6-'СЕТ СН'!$F$23</f>
        <v>1215.5061245899999</v>
      </c>
      <c r="E35" s="36">
        <f>SUMIFS(СВЦЭМ!$D$33:$D$776,СВЦЭМ!$A$33:$A$776,$A35,СВЦЭМ!$B$33:$B$776,E$11)+'СЕТ СН'!$F$11+СВЦЭМ!$D$10+'СЕТ СН'!$F$6-'СЕТ СН'!$F$23</f>
        <v>1214.4100995099998</v>
      </c>
      <c r="F35" s="36">
        <f>SUMIFS(СВЦЭМ!$D$33:$D$776,СВЦЭМ!$A$33:$A$776,$A35,СВЦЭМ!$B$33:$B$776,F$11)+'СЕТ СН'!$F$11+СВЦЭМ!$D$10+'СЕТ СН'!$F$6-'СЕТ СН'!$F$23</f>
        <v>1209.6323016099998</v>
      </c>
      <c r="G35" s="36">
        <f>SUMIFS(СВЦЭМ!$D$33:$D$776,СВЦЭМ!$A$33:$A$776,$A35,СВЦЭМ!$B$33:$B$776,G$11)+'СЕТ СН'!$F$11+СВЦЭМ!$D$10+'СЕТ СН'!$F$6-'СЕТ СН'!$F$23</f>
        <v>1182.0907838799999</v>
      </c>
      <c r="H35" s="36">
        <f>SUMIFS(СВЦЭМ!$D$33:$D$776,СВЦЭМ!$A$33:$A$776,$A35,СВЦЭМ!$B$33:$B$776,H$11)+'СЕТ СН'!$F$11+СВЦЭМ!$D$10+'СЕТ СН'!$F$6-'СЕТ СН'!$F$23</f>
        <v>1123.4065182999998</v>
      </c>
      <c r="I35" s="36">
        <f>SUMIFS(СВЦЭМ!$D$33:$D$776,СВЦЭМ!$A$33:$A$776,$A35,СВЦЭМ!$B$33:$B$776,I$11)+'СЕТ СН'!$F$11+СВЦЭМ!$D$10+'СЕТ СН'!$F$6-'СЕТ СН'!$F$23</f>
        <v>1062.2393456299999</v>
      </c>
      <c r="J35" s="36">
        <f>SUMIFS(СВЦЭМ!$D$33:$D$776,СВЦЭМ!$A$33:$A$776,$A35,СВЦЭМ!$B$33:$B$776,J$11)+'СЕТ СН'!$F$11+СВЦЭМ!$D$10+'СЕТ СН'!$F$6-'СЕТ СН'!$F$23</f>
        <v>1028.31917565</v>
      </c>
      <c r="K35" s="36">
        <f>SUMIFS(СВЦЭМ!$D$33:$D$776,СВЦЭМ!$A$33:$A$776,$A35,СВЦЭМ!$B$33:$B$776,K$11)+'СЕТ СН'!$F$11+СВЦЭМ!$D$10+'СЕТ СН'!$F$6-'СЕТ СН'!$F$23</f>
        <v>1032.6481190899999</v>
      </c>
      <c r="L35" s="36">
        <f>SUMIFS(СВЦЭМ!$D$33:$D$776,СВЦЭМ!$A$33:$A$776,$A35,СВЦЭМ!$B$33:$B$776,L$11)+'СЕТ СН'!$F$11+СВЦЭМ!$D$10+'СЕТ СН'!$F$6-'СЕТ СН'!$F$23</f>
        <v>1027.8567768800001</v>
      </c>
      <c r="M35" s="36">
        <f>SUMIFS(СВЦЭМ!$D$33:$D$776,СВЦЭМ!$A$33:$A$776,$A35,СВЦЭМ!$B$33:$B$776,M$11)+'СЕТ СН'!$F$11+СВЦЭМ!$D$10+'СЕТ СН'!$F$6-'СЕТ СН'!$F$23</f>
        <v>1027.8978884200001</v>
      </c>
      <c r="N35" s="36">
        <f>SUMIFS(СВЦЭМ!$D$33:$D$776,СВЦЭМ!$A$33:$A$776,$A35,СВЦЭМ!$B$33:$B$776,N$11)+'СЕТ СН'!$F$11+СВЦЭМ!$D$10+'СЕТ СН'!$F$6-'СЕТ СН'!$F$23</f>
        <v>1039.0477951999999</v>
      </c>
      <c r="O35" s="36">
        <f>SUMIFS(СВЦЭМ!$D$33:$D$776,СВЦЭМ!$A$33:$A$776,$A35,СВЦЭМ!$B$33:$B$776,O$11)+'СЕТ СН'!$F$11+СВЦЭМ!$D$10+'СЕТ СН'!$F$6-'СЕТ СН'!$F$23</f>
        <v>1040.2513837199999</v>
      </c>
      <c r="P35" s="36">
        <f>SUMIFS(СВЦЭМ!$D$33:$D$776,СВЦЭМ!$A$33:$A$776,$A35,СВЦЭМ!$B$33:$B$776,P$11)+'СЕТ СН'!$F$11+СВЦЭМ!$D$10+'СЕТ СН'!$F$6-'СЕТ СН'!$F$23</f>
        <v>1049.7863413699999</v>
      </c>
      <c r="Q35" s="36">
        <f>SUMIFS(СВЦЭМ!$D$33:$D$776,СВЦЭМ!$A$33:$A$776,$A35,СВЦЭМ!$B$33:$B$776,Q$11)+'СЕТ СН'!$F$11+СВЦЭМ!$D$10+'СЕТ СН'!$F$6-'СЕТ СН'!$F$23</f>
        <v>1062.2192249300001</v>
      </c>
      <c r="R35" s="36">
        <f>SUMIFS(СВЦЭМ!$D$33:$D$776,СВЦЭМ!$A$33:$A$776,$A35,СВЦЭМ!$B$33:$B$776,R$11)+'СЕТ СН'!$F$11+СВЦЭМ!$D$10+'СЕТ СН'!$F$6-'СЕТ СН'!$F$23</f>
        <v>1059.05776317</v>
      </c>
      <c r="S35" s="36">
        <f>SUMIFS(СВЦЭМ!$D$33:$D$776,СВЦЭМ!$A$33:$A$776,$A35,СВЦЭМ!$B$33:$B$776,S$11)+'СЕТ СН'!$F$11+СВЦЭМ!$D$10+'СЕТ СН'!$F$6-'СЕТ СН'!$F$23</f>
        <v>1061.78232136</v>
      </c>
      <c r="T35" s="36">
        <f>SUMIFS(СВЦЭМ!$D$33:$D$776,СВЦЭМ!$A$33:$A$776,$A35,СВЦЭМ!$B$33:$B$776,T$11)+'СЕТ СН'!$F$11+СВЦЭМ!$D$10+'СЕТ СН'!$F$6-'СЕТ СН'!$F$23</f>
        <v>1042.9981915200001</v>
      </c>
      <c r="U35" s="36">
        <f>SUMIFS(СВЦЭМ!$D$33:$D$776,СВЦЭМ!$A$33:$A$776,$A35,СВЦЭМ!$B$33:$B$776,U$11)+'СЕТ СН'!$F$11+СВЦЭМ!$D$10+'СЕТ СН'!$F$6-'СЕТ СН'!$F$23</f>
        <v>1047.8795283899999</v>
      </c>
      <c r="V35" s="36">
        <f>SUMIFS(СВЦЭМ!$D$33:$D$776,СВЦЭМ!$A$33:$A$776,$A35,СВЦЭМ!$B$33:$B$776,V$11)+'СЕТ СН'!$F$11+СВЦЭМ!$D$10+'СЕТ СН'!$F$6-'СЕТ СН'!$F$23</f>
        <v>1074.2862017800001</v>
      </c>
      <c r="W35" s="36">
        <f>SUMIFS(СВЦЭМ!$D$33:$D$776,СВЦЭМ!$A$33:$A$776,$A35,СВЦЭМ!$B$33:$B$776,W$11)+'СЕТ СН'!$F$11+СВЦЭМ!$D$10+'СЕТ СН'!$F$6-'СЕТ СН'!$F$23</f>
        <v>1097.4436947899999</v>
      </c>
      <c r="X35" s="36">
        <f>SUMIFS(СВЦЭМ!$D$33:$D$776,СВЦЭМ!$A$33:$A$776,$A35,СВЦЭМ!$B$33:$B$776,X$11)+'СЕТ СН'!$F$11+СВЦЭМ!$D$10+'СЕТ СН'!$F$6-'СЕТ СН'!$F$23</f>
        <v>1104.4904481999999</v>
      </c>
      <c r="Y35" s="36">
        <f>SUMIFS(СВЦЭМ!$D$33:$D$776,СВЦЭМ!$A$33:$A$776,$A35,СВЦЭМ!$B$33:$B$776,Y$11)+'СЕТ СН'!$F$11+СВЦЭМ!$D$10+'СЕТ СН'!$F$6-'СЕТ СН'!$F$23</f>
        <v>1138.76309294</v>
      </c>
    </row>
    <row r="36" spans="1:27" ht="15.75" x14ac:dyDescent="0.2">
      <c r="A36" s="35">
        <f t="shared" si="0"/>
        <v>43490</v>
      </c>
      <c r="B36" s="36">
        <f>SUMIFS(СВЦЭМ!$D$33:$D$776,СВЦЭМ!$A$33:$A$776,$A36,СВЦЭМ!$B$33:$B$776,B$11)+'СЕТ СН'!$F$11+СВЦЭМ!$D$10+'СЕТ СН'!$F$6-'СЕТ СН'!$F$23</f>
        <v>1172.4134070999999</v>
      </c>
      <c r="C36" s="36">
        <f>SUMIFS(СВЦЭМ!$D$33:$D$776,СВЦЭМ!$A$33:$A$776,$A36,СВЦЭМ!$B$33:$B$776,C$11)+'СЕТ СН'!$F$11+СВЦЭМ!$D$10+'СЕТ СН'!$F$6-'СЕТ СН'!$F$23</f>
        <v>1202.2658091599999</v>
      </c>
      <c r="D36" s="36">
        <f>SUMIFS(СВЦЭМ!$D$33:$D$776,СВЦЭМ!$A$33:$A$776,$A36,СВЦЭМ!$B$33:$B$776,D$11)+'СЕТ СН'!$F$11+СВЦЭМ!$D$10+'СЕТ СН'!$F$6-'СЕТ СН'!$F$23</f>
        <v>1216.5313607799999</v>
      </c>
      <c r="E36" s="36">
        <f>SUMIFS(СВЦЭМ!$D$33:$D$776,СВЦЭМ!$A$33:$A$776,$A36,СВЦЭМ!$B$33:$B$776,E$11)+'СЕТ СН'!$F$11+СВЦЭМ!$D$10+'СЕТ СН'!$F$6-'СЕТ СН'!$F$23</f>
        <v>1219.3869931099998</v>
      </c>
      <c r="F36" s="36">
        <f>SUMIFS(СВЦЭМ!$D$33:$D$776,СВЦЭМ!$A$33:$A$776,$A36,СВЦЭМ!$B$33:$B$776,F$11)+'СЕТ СН'!$F$11+СВЦЭМ!$D$10+'СЕТ СН'!$F$6-'СЕТ СН'!$F$23</f>
        <v>1218.0698395399997</v>
      </c>
      <c r="G36" s="36">
        <f>SUMIFS(СВЦЭМ!$D$33:$D$776,СВЦЭМ!$A$33:$A$776,$A36,СВЦЭМ!$B$33:$B$776,G$11)+'СЕТ СН'!$F$11+СВЦЭМ!$D$10+'СЕТ СН'!$F$6-'СЕТ СН'!$F$23</f>
        <v>1191.5325353399999</v>
      </c>
      <c r="H36" s="36">
        <f>SUMIFS(СВЦЭМ!$D$33:$D$776,СВЦЭМ!$A$33:$A$776,$A36,СВЦЭМ!$B$33:$B$776,H$11)+'СЕТ СН'!$F$11+СВЦЭМ!$D$10+'СЕТ СН'!$F$6-'СЕТ СН'!$F$23</f>
        <v>1132.6163929999998</v>
      </c>
      <c r="I36" s="36">
        <f>SUMIFS(СВЦЭМ!$D$33:$D$776,СВЦЭМ!$A$33:$A$776,$A36,СВЦЭМ!$B$33:$B$776,I$11)+'СЕТ СН'!$F$11+СВЦЭМ!$D$10+'СЕТ СН'!$F$6-'СЕТ СН'!$F$23</f>
        <v>1046.1893792200001</v>
      </c>
      <c r="J36" s="36">
        <f>SUMIFS(СВЦЭМ!$D$33:$D$776,СВЦЭМ!$A$33:$A$776,$A36,СВЦЭМ!$B$33:$B$776,J$11)+'СЕТ СН'!$F$11+СВЦЭМ!$D$10+'СЕТ СН'!$F$6-'СЕТ СН'!$F$23</f>
        <v>1014.8305038200001</v>
      </c>
      <c r="K36" s="36">
        <f>SUMIFS(СВЦЭМ!$D$33:$D$776,СВЦЭМ!$A$33:$A$776,$A36,СВЦЭМ!$B$33:$B$776,K$11)+'СЕТ СН'!$F$11+СВЦЭМ!$D$10+'СЕТ СН'!$F$6-'СЕТ СН'!$F$23</f>
        <v>1015.50646973</v>
      </c>
      <c r="L36" s="36">
        <f>SUMIFS(СВЦЭМ!$D$33:$D$776,СВЦЭМ!$A$33:$A$776,$A36,СВЦЭМ!$B$33:$B$776,L$11)+'СЕТ СН'!$F$11+СВЦЭМ!$D$10+'СЕТ СН'!$F$6-'СЕТ СН'!$F$23</f>
        <v>1021.0219960100001</v>
      </c>
      <c r="M36" s="36">
        <f>SUMIFS(СВЦЭМ!$D$33:$D$776,СВЦЭМ!$A$33:$A$776,$A36,СВЦЭМ!$B$33:$B$776,M$11)+'СЕТ СН'!$F$11+СВЦЭМ!$D$10+'СЕТ СН'!$F$6-'СЕТ СН'!$F$23</f>
        <v>1039.06823194</v>
      </c>
      <c r="N36" s="36">
        <f>SUMIFS(СВЦЭМ!$D$33:$D$776,СВЦЭМ!$A$33:$A$776,$A36,СВЦЭМ!$B$33:$B$776,N$11)+'СЕТ СН'!$F$11+СВЦЭМ!$D$10+'СЕТ СН'!$F$6-'СЕТ СН'!$F$23</f>
        <v>1056.75699156</v>
      </c>
      <c r="O36" s="36">
        <f>SUMIFS(СВЦЭМ!$D$33:$D$776,СВЦЭМ!$A$33:$A$776,$A36,СВЦЭМ!$B$33:$B$776,O$11)+'СЕТ СН'!$F$11+СВЦЭМ!$D$10+'СЕТ СН'!$F$6-'СЕТ СН'!$F$23</f>
        <v>1056.44706961</v>
      </c>
      <c r="P36" s="36">
        <f>SUMIFS(СВЦЭМ!$D$33:$D$776,СВЦЭМ!$A$33:$A$776,$A36,СВЦЭМ!$B$33:$B$776,P$11)+'СЕТ СН'!$F$11+СВЦЭМ!$D$10+'СЕТ СН'!$F$6-'СЕТ СН'!$F$23</f>
        <v>1062.3555919099999</v>
      </c>
      <c r="Q36" s="36">
        <f>SUMIFS(СВЦЭМ!$D$33:$D$776,СВЦЭМ!$A$33:$A$776,$A36,СВЦЭМ!$B$33:$B$776,Q$11)+'СЕТ СН'!$F$11+СВЦЭМ!$D$10+'СЕТ СН'!$F$6-'СЕТ СН'!$F$23</f>
        <v>1067.3281974700001</v>
      </c>
      <c r="R36" s="36">
        <f>SUMIFS(СВЦЭМ!$D$33:$D$776,СВЦЭМ!$A$33:$A$776,$A36,СВЦЭМ!$B$33:$B$776,R$11)+'СЕТ СН'!$F$11+СВЦЭМ!$D$10+'СЕТ СН'!$F$6-'СЕТ СН'!$F$23</f>
        <v>1074.99619024</v>
      </c>
      <c r="S36" s="36">
        <f>SUMIFS(СВЦЭМ!$D$33:$D$776,СВЦЭМ!$A$33:$A$776,$A36,СВЦЭМ!$B$33:$B$776,S$11)+'СЕТ СН'!$F$11+СВЦЭМ!$D$10+'СЕТ СН'!$F$6-'СЕТ СН'!$F$23</f>
        <v>1074.7890614299999</v>
      </c>
      <c r="T36" s="36">
        <f>SUMIFS(СВЦЭМ!$D$33:$D$776,СВЦЭМ!$A$33:$A$776,$A36,СВЦЭМ!$B$33:$B$776,T$11)+'СЕТ СН'!$F$11+СВЦЭМ!$D$10+'СЕТ СН'!$F$6-'СЕТ СН'!$F$23</f>
        <v>1041.1985930200001</v>
      </c>
      <c r="U36" s="36">
        <f>SUMIFS(СВЦЭМ!$D$33:$D$776,СВЦЭМ!$A$33:$A$776,$A36,СВЦЭМ!$B$33:$B$776,U$11)+'СЕТ СН'!$F$11+СВЦЭМ!$D$10+'СЕТ СН'!$F$6-'СЕТ СН'!$F$23</f>
        <v>1048.46336056</v>
      </c>
      <c r="V36" s="36">
        <f>SUMIFS(СВЦЭМ!$D$33:$D$776,СВЦЭМ!$A$33:$A$776,$A36,СВЦЭМ!$B$33:$B$776,V$11)+'СЕТ СН'!$F$11+СВЦЭМ!$D$10+'СЕТ СН'!$F$6-'СЕТ СН'!$F$23</f>
        <v>1050.40972162</v>
      </c>
      <c r="W36" s="36">
        <f>SUMIFS(СВЦЭМ!$D$33:$D$776,СВЦЭМ!$A$33:$A$776,$A36,СВЦЭМ!$B$33:$B$776,W$11)+'СЕТ СН'!$F$11+СВЦЭМ!$D$10+'СЕТ СН'!$F$6-'СЕТ СН'!$F$23</f>
        <v>1043.57618869</v>
      </c>
      <c r="X36" s="36">
        <f>SUMIFS(СВЦЭМ!$D$33:$D$776,СВЦЭМ!$A$33:$A$776,$A36,СВЦЭМ!$B$33:$B$776,X$11)+'СЕТ СН'!$F$11+СВЦЭМ!$D$10+'СЕТ СН'!$F$6-'СЕТ СН'!$F$23</f>
        <v>1051.19538904</v>
      </c>
      <c r="Y36" s="36">
        <f>SUMIFS(СВЦЭМ!$D$33:$D$776,СВЦЭМ!$A$33:$A$776,$A36,СВЦЭМ!$B$33:$B$776,Y$11)+'СЕТ СН'!$F$11+СВЦЭМ!$D$10+'СЕТ СН'!$F$6-'СЕТ СН'!$F$23</f>
        <v>1100.7586453299998</v>
      </c>
    </row>
    <row r="37" spans="1:27" ht="15.75" x14ac:dyDescent="0.2">
      <c r="A37" s="35">
        <f t="shared" si="0"/>
        <v>43491</v>
      </c>
      <c r="B37" s="36">
        <f>SUMIFS(СВЦЭМ!$D$33:$D$776,СВЦЭМ!$A$33:$A$776,$A37,СВЦЭМ!$B$33:$B$776,B$11)+'СЕТ СН'!$F$11+СВЦЭМ!$D$10+'СЕТ СН'!$F$6-'СЕТ СН'!$F$23</f>
        <v>1154.6577612599999</v>
      </c>
      <c r="C37" s="36">
        <f>SUMIFS(СВЦЭМ!$D$33:$D$776,СВЦЭМ!$A$33:$A$776,$A37,СВЦЭМ!$B$33:$B$776,C$11)+'СЕТ СН'!$F$11+СВЦЭМ!$D$10+'СЕТ СН'!$F$6-'СЕТ СН'!$F$23</f>
        <v>1182.2689458899997</v>
      </c>
      <c r="D37" s="36">
        <f>SUMIFS(СВЦЭМ!$D$33:$D$776,СВЦЭМ!$A$33:$A$776,$A37,СВЦЭМ!$B$33:$B$776,D$11)+'СЕТ СН'!$F$11+СВЦЭМ!$D$10+'СЕТ СН'!$F$6-'СЕТ СН'!$F$23</f>
        <v>1190.4861014999999</v>
      </c>
      <c r="E37" s="36">
        <f>SUMIFS(СВЦЭМ!$D$33:$D$776,СВЦЭМ!$A$33:$A$776,$A37,СВЦЭМ!$B$33:$B$776,E$11)+'СЕТ СН'!$F$11+СВЦЭМ!$D$10+'СЕТ СН'!$F$6-'СЕТ СН'!$F$23</f>
        <v>1196.1757107899998</v>
      </c>
      <c r="F37" s="36">
        <f>SUMIFS(СВЦЭМ!$D$33:$D$776,СВЦЭМ!$A$33:$A$776,$A37,СВЦЭМ!$B$33:$B$776,F$11)+'СЕТ СН'!$F$11+СВЦЭМ!$D$10+'СЕТ СН'!$F$6-'СЕТ СН'!$F$23</f>
        <v>1193.6711969499997</v>
      </c>
      <c r="G37" s="36">
        <f>SUMIFS(СВЦЭМ!$D$33:$D$776,СВЦЭМ!$A$33:$A$776,$A37,СВЦЭМ!$B$33:$B$776,G$11)+'СЕТ СН'!$F$11+СВЦЭМ!$D$10+'СЕТ СН'!$F$6-'СЕТ СН'!$F$23</f>
        <v>1187.4029670499999</v>
      </c>
      <c r="H37" s="36">
        <f>SUMIFS(СВЦЭМ!$D$33:$D$776,СВЦЭМ!$A$33:$A$776,$A37,СВЦЭМ!$B$33:$B$776,H$11)+'СЕТ СН'!$F$11+СВЦЭМ!$D$10+'СЕТ СН'!$F$6-'СЕТ СН'!$F$23</f>
        <v>1154.0808140199999</v>
      </c>
      <c r="I37" s="36">
        <f>SUMIFS(СВЦЭМ!$D$33:$D$776,СВЦЭМ!$A$33:$A$776,$A37,СВЦЭМ!$B$33:$B$776,I$11)+'СЕТ СН'!$F$11+СВЦЭМ!$D$10+'СЕТ СН'!$F$6-'СЕТ СН'!$F$23</f>
        <v>1100.1757090999997</v>
      </c>
      <c r="J37" s="36">
        <f>SUMIFS(СВЦЭМ!$D$33:$D$776,СВЦЭМ!$A$33:$A$776,$A37,СВЦЭМ!$B$33:$B$776,J$11)+'СЕТ СН'!$F$11+СВЦЭМ!$D$10+'СЕТ СН'!$F$6-'СЕТ СН'!$F$23</f>
        <v>1056.6242612200001</v>
      </c>
      <c r="K37" s="36">
        <f>SUMIFS(СВЦЭМ!$D$33:$D$776,СВЦЭМ!$A$33:$A$776,$A37,СВЦЭМ!$B$33:$B$776,K$11)+'СЕТ СН'!$F$11+СВЦЭМ!$D$10+'СЕТ СН'!$F$6-'СЕТ СН'!$F$23</f>
        <v>1028.93459942</v>
      </c>
      <c r="L37" s="36">
        <f>SUMIFS(СВЦЭМ!$D$33:$D$776,СВЦЭМ!$A$33:$A$776,$A37,СВЦЭМ!$B$33:$B$776,L$11)+'СЕТ СН'!$F$11+СВЦЭМ!$D$10+'СЕТ СН'!$F$6-'СЕТ СН'!$F$23</f>
        <v>1014.9093433300001</v>
      </c>
      <c r="M37" s="36">
        <f>SUMIFS(СВЦЭМ!$D$33:$D$776,СВЦЭМ!$A$33:$A$776,$A37,СВЦЭМ!$B$33:$B$776,M$11)+'СЕТ СН'!$F$11+СВЦЭМ!$D$10+'СЕТ СН'!$F$6-'СЕТ СН'!$F$23</f>
        <v>1017.37103471</v>
      </c>
      <c r="N37" s="36">
        <f>SUMIFS(СВЦЭМ!$D$33:$D$776,СВЦЭМ!$A$33:$A$776,$A37,СВЦЭМ!$B$33:$B$776,N$11)+'СЕТ СН'!$F$11+СВЦЭМ!$D$10+'СЕТ СН'!$F$6-'СЕТ СН'!$F$23</f>
        <v>1029.8102515200001</v>
      </c>
      <c r="O37" s="36">
        <f>SUMIFS(СВЦЭМ!$D$33:$D$776,СВЦЭМ!$A$33:$A$776,$A37,СВЦЭМ!$B$33:$B$776,O$11)+'СЕТ СН'!$F$11+СВЦЭМ!$D$10+'СЕТ СН'!$F$6-'СЕТ СН'!$F$23</f>
        <v>1041.0439819400001</v>
      </c>
      <c r="P37" s="36">
        <f>SUMIFS(СВЦЭМ!$D$33:$D$776,СВЦЭМ!$A$33:$A$776,$A37,СВЦЭМ!$B$33:$B$776,P$11)+'СЕТ СН'!$F$11+СВЦЭМ!$D$10+'СЕТ СН'!$F$6-'СЕТ СН'!$F$23</f>
        <v>1057.0098971</v>
      </c>
      <c r="Q37" s="36">
        <f>SUMIFS(СВЦЭМ!$D$33:$D$776,СВЦЭМ!$A$33:$A$776,$A37,СВЦЭМ!$B$33:$B$776,Q$11)+'СЕТ СН'!$F$11+СВЦЭМ!$D$10+'СЕТ СН'!$F$6-'СЕТ СН'!$F$23</f>
        <v>1072.06787375</v>
      </c>
      <c r="R37" s="36">
        <f>SUMIFS(СВЦЭМ!$D$33:$D$776,СВЦЭМ!$A$33:$A$776,$A37,СВЦЭМ!$B$33:$B$776,R$11)+'СЕТ СН'!$F$11+СВЦЭМ!$D$10+'СЕТ СН'!$F$6-'СЕТ СН'!$F$23</f>
        <v>1075.73548482</v>
      </c>
      <c r="S37" s="36">
        <f>SUMIFS(СВЦЭМ!$D$33:$D$776,СВЦЭМ!$A$33:$A$776,$A37,СВЦЭМ!$B$33:$B$776,S$11)+'СЕТ СН'!$F$11+СВЦЭМ!$D$10+'СЕТ СН'!$F$6-'СЕТ СН'!$F$23</f>
        <v>1054.3913724399999</v>
      </c>
      <c r="T37" s="36">
        <f>SUMIFS(СВЦЭМ!$D$33:$D$776,СВЦЭМ!$A$33:$A$776,$A37,СВЦЭМ!$B$33:$B$776,T$11)+'СЕТ СН'!$F$11+СВЦЭМ!$D$10+'СЕТ СН'!$F$6-'СЕТ СН'!$F$23</f>
        <v>1011.60748134</v>
      </c>
      <c r="U37" s="36">
        <f>SUMIFS(СВЦЭМ!$D$33:$D$776,СВЦЭМ!$A$33:$A$776,$A37,СВЦЭМ!$B$33:$B$776,U$11)+'СЕТ СН'!$F$11+СВЦЭМ!$D$10+'СЕТ СН'!$F$6-'СЕТ СН'!$F$23</f>
        <v>1009.24887791</v>
      </c>
      <c r="V37" s="36">
        <f>SUMIFS(СВЦЭМ!$D$33:$D$776,СВЦЭМ!$A$33:$A$776,$A37,СВЦЭМ!$B$33:$B$776,V$11)+'СЕТ СН'!$F$11+СВЦЭМ!$D$10+'СЕТ СН'!$F$6-'СЕТ СН'!$F$23</f>
        <v>1009.2551485500001</v>
      </c>
      <c r="W37" s="36">
        <f>SUMIFS(СВЦЭМ!$D$33:$D$776,СВЦЭМ!$A$33:$A$776,$A37,СВЦЭМ!$B$33:$B$776,W$11)+'СЕТ СН'!$F$11+СВЦЭМ!$D$10+'СЕТ СН'!$F$6-'СЕТ СН'!$F$23</f>
        <v>1018.3536215800001</v>
      </c>
      <c r="X37" s="36">
        <f>SUMIFS(СВЦЭМ!$D$33:$D$776,СВЦЭМ!$A$33:$A$776,$A37,СВЦЭМ!$B$33:$B$776,X$11)+'СЕТ СН'!$F$11+СВЦЭМ!$D$10+'СЕТ СН'!$F$6-'СЕТ СН'!$F$23</f>
        <v>1034.6648226699999</v>
      </c>
      <c r="Y37" s="36">
        <f>SUMIFS(СВЦЭМ!$D$33:$D$776,СВЦЭМ!$A$33:$A$776,$A37,СВЦЭМ!$B$33:$B$776,Y$11)+'СЕТ СН'!$F$11+СВЦЭМ!$D$10+'СЕТ СН'!$F$6-'СЕТ СН'!$F$23</f>
        <v>1091.2088723500001</v>
      </c>
    </row>
    <row r="38" spans="1:27" ht="15.75" x14ac:dyDescent="0.2">
      <c r="A38" s="35">
        <f t="shared" si="0"/>
        <v>43492</v>
      </c>
      <c r="B38" s="36">
        <f>SUMIFS(СВЦЭМ!$D$33:$D$776,СВЦЭМ!$A$33:$A$776,$A38,СВЦЭМ!$B$33:$B$776,B$11)+'СЕТ СН'!$F$11+СВЦЭМ!$D$10+'СЕТ СН'!$F$6-'СЕТ СН'!$F$23</f>
        <v>1137.7900278299999</v>
      </c>
      <c r="C38" s="36">
        <f>SUMIFS(СВЦЭМ!$D$33:$D$776,СВЦЭМ!$A$33:$A$776,$A38,СВЦЭМ!$B$33:$B$776,C$11)+'СЕТ СН'!$F$11+СВЦЭМ!$D$10+'СЕТ СН'!$F$6-'СЕТ СН'!$F$23</f>
        <v>1165.3839103899998</v>
      </c>
      <c r="D38" s="36">
        <f>SUMIFS(СВЦЭМ!$D$33:$D$776,СВЦЭМ!$A$33:$A$776,$A38,СВЦЭМ!$B$33:$B$776,D$11)+'СЕТ СН'!$F$11+СВЦЭМ!$D$10+'СЕТ СН'!$F$6-'СЕТ СН'!$F$23</f>
        <v>1180.6599689899999</v>
      </c>
      <c r="E38" s="36">
        <f>SUMIFS(СВЦЭМ!$D$33:$D$776,СВЦЭМ!$A$33:$A$776,$A38,СВЦЭМ!$B$33:$B$776,E$11)+'СЕТ СН'!$F$11+СВЦЭМ!$D$10+'СЕТ СН'!$F$6-'СЕТ СН'!$F$23</f>
        <v>1191.1653847399998</v>
      </c>
      <c r="F38" s="36">
        <f>SUMIFS(СВЦЭМ!$D$33:$D$776,СВЦЭМ!$A$33:$A$776,$A38,СВЦЭМ!$B$33:$B$776,F$11)+'СЕТ СН'!$F$11+СВЦЭМ!$D$10+'СЕТ СН'!$F$6-'СЕТ СН'!$F$23</f>
        <v>1194.0761494299998</v>
      </c>
      <c r="G38" s="36">
        <f>SUMIFS(СВЦЭМ!$D$33:$D$776,СВЦЭМ!$A$33:$A$776,$A38,СВЦЭМ!$B$33:$B$776,G$11)+'СЕТ СН'!$F$11+СВЦЭМ!$D$10+'СЕТ СН'!$F$6-'СЕТ СН'!$F$23</f>
        <v>1190.4278110699997</v>
      </c>
      <c r="H38" s="36">
        <f>SUMIFS(СВЦЭМ!$D$33:$D$776,СВЦЭМ!$A$33:$A$776,$A38,СВЦЭМ!$B$33:$B$776,H$11)+'СЕТ СН'!$F$11+СВЦЭМ!$D$10+'СЕТ СН'!$F$6-'СЕТ СН'!$F$23</f>
        <v>1177.6287019099998</v>
      </c>
      <c r="I38" s="36">
        <f>SUMIFS(СВЦЭМ!$D$33:$D$776,СВЦЭМ!$A$33:$A$776,$A38,СВЦЭМ!$B$33:$B$776,I$11)+'СЕТ СН'!$F$11+СВЦЭМ!$D$10+'СЕТ СН'!$F$6-'СЕТ СН'!$F$23</f>
        <v>1120.6868588399998</v>
      </c>
      <c r="J38" s="36">
        <f>SUMIFS(СВЦЭМ!$D$33:$D$776,СВЦЭМ!$A$33:$A$776,$A38,СВЦЭМ!$B$33:$B$776,J$11)+'СЕТ СН'!$F$11+СВЦЭМ!$D$10+'СЕТ СН'!$F$6-'СЕТ СН'!$F$23</f>
        <v>1065.02322527</v>
      </c>
      <c r="K38" s="36">
        <f>SUMIFS(СВЦЭМ!$D$33:$D$776,СВЦЭМ!$A$33:$A$776,$A38,СВЦЭМ!$B$33:$B$776,K$11)+'СЕТ СН'!$F$11+СВЦЭМ!$D$10+'СЕТ СН'!$F$6-'СЕТ СН'!$F$23</f>
        <v>1052.3470583599999</v>
      </c>
      <c r="L38" s="36">
        <f>SUMIFS(СВЦЭМ!$D$33:$D$776,СВЦЭМ!$A$33:$A$776,$A38,СВЦЭМ!$B$33:$B$776,L$11)+'СЕТ СН'!$F$11+СВЦЭМ!$D$10+'СЕТ СН'!$F$6-'СЕТ СН'!$F$23</f>
        <v>1032.89226216</v>
      </c>
      <c r="M38" s="36">
        <f>SUMIFS(СВЦЭМ!$D$33:$D$776,СВЦЭМ!$A$33:$A$776,$A38,СВЦЭМ!$B$33:$B$776,M$11)+'СЕТ СН'!$F$11+СВЦЭМ!$D$10+'СЕТ СН'!$F$6-'СЕТ СН'!$F$23</f>
        <v>1028.77423165</v>
      </c>
      <c r="N38" s="36">
        <f>SUMIFS(СВЦЭМ!$D$33:$D$776,СВЦЭМ!$A$33:$A$776,$A38,СВЦЭМ!$B$33:$B$776,N$11)+'СЕТ СН'!$F$11+СВЦЭМ!$D$10+'СЕТ СН'!$F$6-'СЕТ СН'!$F$23</f>
        <v>1040.5057444700001</v>
      </c>
      <c r="O38" s="36">
        <f>SUMIFS(СВЦЭМ!$D$33:$D$776,СВЦЭМ!$A$33:$A$776,$A38,СВЦЭМ!$B$33:$B$776,O$11)+'СЕТ СН'!$F$11+СВЦЭМ!$D$10+'СЕТ СН'!$F$6-'СЕТ СН'!$F$23</f>
        <v>1050.9342225400001</v>
      </c>
      <c r="P38" s="36">
        <f>SUMIFS(СВЦЭМ!$D$33:$D$776,СВЦЭМ!$A$33:$A$776,$A38,СВЦЭМ!$B$33:$B$776,P$11)+'СЕТ СН'!$F$11+СВЦЭМ!$D$10+'СЕТ СН'!$F$6-'СЕТ СН'!$F$23</f>
        <v>1060.3458622200001</v>
      </c>
      <c r="Q38" s="36">
        <f>SUMIFS(СВЦЭМ!$D$33:$D$776,СВЦЭМ!$A$33:$A$776,$A38,СВЦЭМ!$B$33:$B$776,Q$11)+'СЕТ СН'!$F$11+СВЦЭМ!$D$10+'СЕТ СН'!$F$6-'СЕТ СН'!$F$23</f>
        <v>1066.9172037000001</v>
      </c>
      <c r="R38" s="36">
        <f>SUMIFS(СВЦЭМ!$D$33:$D$776,СВЦЭМ!$A$33:$A$776,$A38,СВЦЭМ!$B$33:$B$776,R$11)+'СЕТ СН'!$F$11+СВЦЭМ!$D$10+'СЕТ СН'!$F$6-'СЕТ СН'!$F$23</f>
        <v>1069.0412689100001</v>
      </c>
      <c r="S38" s="36">
        <f>SUMIFS(СВЦЭМ!$D$33:$D$776,СВЦЭМ!$A$33:$A$776,$A38,СВЦЭМ!$B$33:$B$776,S$11)+'СЕТ СН'!$F$11+СВЦЭМ!$D$10+'СЕТ СН'!$F$6-'СЕТ СН'!$F$23</f>
        <v>1054.2463378899999</v>
      </c>
      <c r="T38" s="36">
        <f>SUMIFS(СВЦЭМ!$D$33:$D$776,СВЦЭМ!$A$33:$A$776,$A38,СВЦЭМ!$B$33:$B$776,T$11)+'СЕТ СН'!$F$11+СВЦЭМ!$D$10+'СЕТ СН'!$F$6-'СЕТ СН'!$F$23</f>
        <v>1012.4723988200001</v>
      </c>
      <c r="U38" s="36">
        <f>SUMIFS(СВЦЭМ!$D$33:$D$776,СВЦЭМ!$A$33:$A$776,$A38,СВЦЭМ!$B$33:$B$776,U$11)+'СЕТ СН'!$F$11+СВЦЭМ!$D$10+'СЕТ СН'!$F$6-'СЕТ СН'!$F$23</f>
        <v>1006.6287296400001</v>
      </c>
      <c r="V38" s="36">
        <f>SUMIFS(СВЦЭМ!$D$33:$D$776,СВЦЭМ!$A$33:$A$776,$A38,СВЦЭМ!$B$33:$B$776,V$11)+'СЕТ СН'!$F$11+СВЦЭМ!$D$10+'СЕТ СН'!$F$6-'СЕТ СН'!$F$23</f>
        <v>1006.3513257100001</v>
      </c>
      <c r="W38" s="36">
        <f>SUMIFS(СВЦЭМ!$D$33:$D$776,СВЦЭМ!$A$33:$A$776,$A38,СВЦЭМ!$B$33:$B$776,W$11)+'СЕТ СН'!$F$11+СВЦЭМ!$D$10+'СЕТ СН'!$F$6-'СЕТ СН'!$F$23</f>
        <v>1018.0643683200001</v>
      </c>
      <c r="X38" s="36">
        <f>SUMIFS(СВЦЭМ!$D$33:$D$776,СВЦЭМ!$A$33:$A$776,$A38,СВЦЭМ!$B$33:$B$776,X$11)+'СЕТ СН'!$F$11+СВЦЭМ!$D$10+'СЕТ СН'!$F$6-'СЕТ СН'!$F$23</f>
        <v>1036.3737412400001</v>
      </c>
      <c r="Y38" s="36">
        <f>SUMIFS(СВЦЭМ!$D$33:$D$776,СВЦЭМ!$A$33:$A$776,$A38,СВЦЭМ!$B$33:$B$776,Y$11)+'СЕТ СН'!$F$11+СВЦЭМ!$D$10+'СЕТ СН'!$F$6-'СЕТ СН'!$F$23</f>
        <v>1082.6116944099999</v>
      </c>
    </row>
    <row r="39" spans="1:27" ht="15.75" x14ac:dyDescent="0.2">
      <c r="A39" s="35">
        <f t="shared" si="0"/>
        <v>43493</v>
      </c>
      <c r="B39" s="36">
        <f>SUMIFS(СВЦЭМ!$D$33:$D$776,СВЦЭМ!$A$33:$A$776,$A39,СВЦЭМ!$B$33:$B$776,B$11)+'СЕТ СН'!$F$11+СВЦЭМ!$D$10+'СЕТ СН'!$F$6-'СЕТ СН'!$F$23</f>
        <v>1163.1768239699998</v>
      </c>
      <c r="C39" s="36">
        <f>SUMIFS(СВЦЭМ!$D$33:$D$776,СВЦЭМ!$A$33:$A$776,$A39,СВЦЭМ!$B$33:$B$776,C$11)+'СЕТ СН'!$F$11+СВЦЭМ!$D$10+'СЕТ СН'!$F$6-'СЕТ СН'!$F$23</f>
        <v>1188.9873216299998</v>
      </c>
      <c r="D39" s="36">
        <f>SUMIFS(СВЦЭМ!$D$33:$D$776,СВЦЭМ!$A$33:$A$776,$A39,СВЦЭМ!$B$33:$B$776,D$11)+'СЕТ СН'!$F$11+СВЦЭМ!$D$10+'СЕТ СН'!$F$6-'СЕТ СН'!$F$23</f>
        <v>1204.2067248499998</v>
      </c>
      <c r="E39" s="36">
        <f>SUMIFS(СВЦЭМ!$D$33:$D$776,СВЦЭМ!$A$33:$A$776,$A39,СВЦЭМ!$B$33:$B$776,E$11)+'СЕТ СН'!$F$11+СВЦЭМ!$D$10+'СЕТ СН'!$F$6-'СЕТ СН'!$F$23</f>
        <v>1212.0295344599999</v>
      </c>
      <c r="F39" s="36">
        <f>SUMIFS(СВЦЭМ!$D$33:$D$776,СВЦЭМ!$A$33:$A$776,$A39,СВЦЭМ!$B$33:$B$776,F$11)+'СЕТ СН'!$F$11+СВЦЭМ!$D$10+'СЕТ СН'!$F$6-'СЕТ СН'!$F$23</f>
        <v>1210.7301310399998</v>
      </c>
      <c r="G39" s="36">
        <f>SUMIFS(СВЦЭМ!$D$33:$D$776,СВЦЭМ!$A$33:$A$776,$A39,СВЦЭМ!$B$33:$B$776,G$11)+'СЕТ СН'!$F$11+СВЦЭМ!$D$10+'СЕТ СН'!$F$6-'СЕТ СН'!$F$23</f>
        <v>1192.5389965899999</v>
      </c>
      <c r="H39" s="36">
        <f>SUMIFS(СВЦЭМ!$D$33:$D$776,СВЦЭМ!$A$33:$A$776,$A39,СВЦЭМ!$B$33:$B$776,H$11)+'СЕТ СН'!$F$11+СВЦЭМ!$D$10+'СЕТ СН'!$F$6-'СЕТ СН'!$F$23</f>
        <v>1147.3980496499998</v>
      </c>
      <c r="I39" s="36">
        <f>SUMIFS(СВЦЭМ!$D$33:$D$776,СВЦЭМ!$A$33:$A$776,$A39,СВЦЭМ!$B$33:$B$776,I$11)+'СЕТ СН'!$F$11+СВЦЭМ!$D$10+'СЕТ СН'!$F$6-'СЕТ СН'!$F$23</f>
        <v>1077.5908323199999</v>
      </c>
      <c r="J39" s="36">
        <f>SUMIFS(СВЦЭМ!$D$33:$D$776,СВЦЭМ!$A$33:$A$776,$A39,СВЦЭМ!$B$33:$B$776,J$11)+'СЕТ СН'!$F$11+СВЦЭМ!$D$10+'СЕТ СН'!$F$6-'СЕТ СН'!$F$23</f>
        <v>1043.3823845899999</v>
      </c>
      <c r="K39" s="36">
        <f>SUMIFS(СВЦЭМ!$D$33:$D$776,СВЦЭМ!$A$33:$A$776,$A39,СВЦЭМ!$B$33:$B$776,K$11)+'СЕТ СН'!$F$11+СВЦЭМ!$D$10+'СЕТ СН'!$F$6-'СЕТ СН'!$F$23</f>
        <v>1045.98270699</v>
      </c>
      <c r="L39" s="36">
        <f>SUMIFS(СВЦЭМ!$D$33:$D$776,СВЦЭМ!$A$33:$A$776,$A39,СВЦЭМ!$B$33:$B$776,L$11)+'СЕТ СН'!$F$11+СВЦЭМ!$D$10+'СЕТ СН'!$F$6-'СЕТ СН'!$F$23</f>
        <v>1039.1173943700001</v>
      </c>
      <c r="M39" s="36">
        <f>SUMIFS(СВЦЭМ!$D$33:$D$776,СВЦЭМ!$A$33:$A$776,$A39,СВЦЭМ!$B$33:$B$776,M$11)+'СЕТ СН'!$F$11+СВЦЭМ!$D$10+'СЕТ СН'!$F$6-'СЕТ СН'!$F$23</f>
        <v>1033.21200656</v>
      </c>
      <c r="N39" s="36">
        <f>SUMIFS(СВЦЭМ!$D$33:$D$776,СВЦЭМ!$A$33:$A$776,$A39,СВЦЭМ!$B$33:$B$776,N$11)+'СЕТ СН'!$F$11+СВЦЭМ!$D$10+'СЕТ СН'!$F$6-'СЕТ СН'!$F$23</f>
        <v>1040.20803946</v>
      </c>
      <c r="O39" s="36">
        <f>SUMIFS(СВЦЭМ!$D$33:$D$776,СВЦЭМ!$A$33:$A$776,$A39,СВЦЭМ!$B$33:$B$776,O$11)+'СЕТ СН'!$F$11+СВЦЭМ!$D$10+'СЕТ СН'!$F$6-'СЕТ СН'!$F$23</f>
        <v>1038.0241642200001</v>
      </c>
      <c r="P39" s="36">
        <f>SUMIFS(СВЦЭМ!$D$33:$D$776,СВЦЭМ!$A$33:$A$776,$A39,СВЦЭМ!$B$33:$B$776,P$11)+'СЕТ СН'!$F$11+СВЦЭМ!$D$10+'СЕТ СН'!$F$6-'СЕТ СН'!$F$23</f>
        <v>1045.19281331</v>
      </c>
      <c r="Q39" s="36">
        <f>SUMIFS(СВЦЭМ!$D$33:$D$776,СВЦЭМ!$A$33:$A$776,$A39,СВЦЭМ!$B$33:$B$776,Q$11)+'СЕТ СН'!$F$11+СВЦЭМ!$D$10+'СЕТ СН'!$F$6-'СЕТ СН'!$F$23</f>
        <v>1054.1985056799999</v>
      </c>
      <c r="R39" s="36">
        <f>SUMIFS(СВЦЭМ!$D$33:$D$776,СВЦЭМ!$A$33:$A$776,$A39,СВЦЭМ!$B$33:$B$776,R$11)+'СЕТ СН'!$F$11+СВЦЭМ!$D$10+'СЕТ СН'!$F$6-'СЕТ СН'!$F$23</f>
        <v>1064.29479765</v>
      </c>
      <c r="S39" s="36">
        <f>SUMIFS(СВЦЭМ!$D$33:$D$776,СВЦЭМ!$A$33:$A$776,$A39,СВЦЭМ!$B$33:$B$776,S$11)+'СЕТ СН'!$F$11+СВЦЭМ!$D$10+'СЕТ СН'!$F$6-'СЕТ СН'!$F$23</f>
        <v>1057.0241676999999</v>
      </c>
      <c r="T39" s="36">
        <f>SUMIFS(СВЦЭМ!$D$33:$D$776,СВЦЭМ!$A$33:$A$776,$A39,СВЦЭМ!$B$33:$B$776,T$11)+'СЕТ СН'!$F$11+СВЦЭМ!$D$10+'СЕТ СН'!$F$6-'СЕТ СН'!$F$23</f>
        <v>1035.06699798</v>
      </c>
      <c r="U39" s="36">
        <f>SUMIFS(СВЦЭМ!$D$33:$D$776,СВЦЭМ!$A$33:$A$776,$A39,СВЦЭМ!$B$33:$B$776,U$11)+'СЕТ СН'!$F$11+СВЦЭМ!$D$10+'СЕТ СН'!$F$6-'СЕТ СН'!$F$23</f>
        <v>1032.22795243</v>
      </c>
      <c r="V39" s="36">
        <f>SUMIFS(СВЦЭМ!$D$33:$D$776,СВЦЭМ!$A$33:$A$776,$A39,СВЦЭМ!$B$33:$B$776,V$11)+'СЕТ СН'!$F$11+СВЦЭМ!$D$10+'СЕТ СН'!$F$6-'СЕТ СН'!$F$23</f>
        <v>1036.3610837000001</v>
      </c>
      <c r="W39" s="36">
        <f>SUMIFS(СВЦЭМ!$D$33:$D$776,СВЦЭМ!$A$33:$A$776,$A39,СВЦЭМ!$B$33:$B$776,W$11)+'СЕТ СН'!$F$11+СВЦЭМ!$D$10+'СЕТ СН'!$F$6-'СЕТ СН'!$F$23</f>
        <v>1037.82562287</v>
      </c>
      <c r="X39" s="36">
        <f>SUMIFS(СВЦЭМ!$D$33:$D$776,СВЦЭМ!$A$33:$A$776,$A39,СВЦЭМ!$B$33:$B$776,X$11)+'СЕТ СН'!$F$11+СВЦЭМ!$D$10+'СЕТ СН'!$F$6-'СЕТ СН'!$F$23</f>
        <v>1037.29580517</v>
      </c>
      <c r="Y39" s="36">
        <f>SUMIFS(СВЦЭМ!$D$33:$D$776,СВЦЭМ!$A$33:$A$776,$A39,СВЦЭМ!$B$33:$B$776,Y$11)+'СЕТ СН'!$F$11+СВЦЭМ!$D$10+'СЕТ СН'!$F$6-'СЕТ СН'!$F$23</f>
        <v>1082.6465055599999</v>
      </c>
    </row>
    <row r="40" spans="1:27" ht="15.75" x14ac:dyDescent="0.2">
      <c r="A40" s="35">
        <f t="shared" si="0"/>
        <v>43494</v>
      </c>
      <c r="B40" s="36">
        <f>SUMIFS(СВЦЭМ!$D$33:$D$776,СВЦЭМ!$A$33:$A$776,$A40,СВЦЭМ!$B$33:$B$776,B$11)+'СЕТ СН'!$F$11+СВЦЭМ!$D$10+'СЕТ СН'!$F$6-'СЕТ СН'!$F$23</f>
        <v>1168.3906684099998</v>
      </c>
      <c r="C40" s="36">
        <f>SUMIFS(СВЦЭМ!$D$33:$D$776,СВЦЭМ!$A$33:$A$776,$A40,СВЦЭМ!$B$33:$B$776,C$11)+'СЕТ СН'!$F$11+СВЦЭМ!$D$10+'СЕТ СН'!$F$6-'СЕТ СН'!$F$23</f>
        <v>1197.5242384999999</v>
      </c>
      <c r="D40" s="36">
        <f>SUMIFS(СВЦЭМ!$D$33:$D$776,СВЦЭМ!$A$33:$A$776,$A40,СВЦЭМ!$B$33:$B$776,D$11)+'СЕТ СН'!$F$11+СВЦЭМ!$D$10+'СЕТ СН'!$F$6-'СЕТ СН'!$F$23</f>
        <v>1204.7794163999997</v>
      </c>
      <c r="E40" s="36">
        <f>SUMIFS(СВЦЭМ!$D$33:$D$776,СВЦЭМ!$A$33:$A$776,$A40,СВЦЭМ!$B$33:$B$776,E$11)+'СЕТ СН'!$F$11+СВЦЭМ!$D$10+'СЕТ СН'!$F$6-'СЕТ СН'!$F$23</f>
        <v>1200.7783165499998</v>
      </c>
      <c r="F40" s="36">
        <f>SUMIFS(СВЦЭМ!$D$33:$D$776,СВЦЭМ!$A$33:$A$776,$A40,СВЦЭМ!$B$33:$B$776,F$11)+'СЕТ СН'!$F$11+СВЦЭМ!$D$10+'СЕТ СН'!$F$6-'СЕТ СН'!$F$23</f>
        <v>1199.1686046099999</v>
      </c>
      <c r="G40" s="36">
        <f>SUMIFS(СВЦЭМ!$D$33:$D$776,СВЦЭМ!$A$33:$A$776,$A40,СВЦЭМ!$B$33:$B$776,G$11)+'СЕТ СН'!$F$11+СВЦЭМ!$D$10+'СЕТ СН'!$F$6-'СЕТ СН'!$F$23</f>
        <v>1183.2274819099998</v>
      </c>
      <c r="H40" s="36">
        <f>SUMIFS(СВЦЭМ!$D$33:$D$776,СВЦЭМ!$A$33:$A$776,$A40,СВЦЭМ!$B$33:$B$776,H$11)+'СЕТ СН'!$F$11+СВЦЭМ!$D$10+'СЕТ СН'!$F$6-'СЕТ СН'!$F$23</f>
        <v>1143.7519373799998</v>
      </c>
      <c r="I40" s="36">
        <f>SUMIFS(СВЦЭМ!$D$33:$D$776,СВЦЭМ!$A$33:$A$776,$A40,СВЦЭМ!$B$33:$B$776,I$11)+'СЕТ СН'!$F$11+СВЦЭМ!$D$10+'СЕТ СН'!$F$6-'СЕТ СН'!$F$23</f>
        <v>1079.1245756000001</v>
      </c>
      <c r="J40" s="36">
        <f>SUMIFS(СВЦЭМ!$D$33:$D$776,СВЦЭМ!$A$33:$A$776,$A40,СВЦЭМ!$B$33:$B$776,J$11)+'СЕТ СН'!$F$11+СВЦЭМ!$D$10+'СЕТ СН'!$F$6-'СЕТ СН'!$F$23</f>
        <v>1017.9884792400001</v>
      </c>
      <c r="K40" s="36">
        <f>SUMIFS(СВЦЭМ!$D$33:$D$776,СВЦЭМ!$A$33:$A$776,$A40,СВЦЭМ!$B$33:$B$776,K$11)+'СЕТ СН'!$F$11+СВЦЭМ!$D$10+'СЕТ СН'!$F$6-'СЕТ СН'!$F$23</f>
        <v>1009.4196408400001</v>
      </c>
      <c r="L40" s="36">
        <f>SUMIFS(СВЦЭМ!$D$33:$D$776,СВЦЭМ!$A$33:$A$776,$A40,СВЦЭМ!$B$33:$B$776,L$11)+'СЕТ СН'!$F$11+СВЦЭМ!$D$10+'СЕТ СН'!$F$6-'СЕТ СН'!$F$23</f>
        <v>1011.5537115200001</v>
      </c>
      <c r="M40" s="36">
        <f>SUMIFS(СВЦЭМ!$D$33:$D$776,СВЦЭМ!$A$33:$A$776,$A40,СВЦЭМ!$B$33:$B$776,M$11)+'СЕТ СН'!$F$11+СВЦЭМ!$D$10+'СЕТ СН'!$F$6-'СЕТ СН'!$F$23</f>
        <v>1020.2740808000001</v>
      </c>
      <c r="N40" s="36">
        <f>SUMIFS(СВЦЭМ!$D$33:$D$776,СВЦЭМ!$A$33:$A$776,$A40,СВЦЭМ!$B$33:$B$776,N$11)+'СЕТ СН'!$F$11+СВЦЭМ!$D$10+'СЕТ СН'!$F$6-'СЕТ СН'!$F$23</f>
        <v>1030.8154942199999</v>
      </c>
      <c r="O40" s="36">
        <f>SUMIFS(СВЦЭМ!$D$33:$D$776,СВЦЭМ!$A$33:$A$776,$A40,СВЦЭМ!$B$33:$B$776,O$11)+'СЕТ СН'!$F$11+СВЦЭМ!$D$10+'СЕТ СН'!$F$6-'СЕТ СН'!$F$23</f>
        <v>1036.9747431000001</v>
      </c>
      <c r="P40" s="36">
        <f>SUMIFS(СВЦЭМ!$D$33:$D$776,СВЦЭМ!$A$33:$A$776,$A40,СВЦЭМ!$B$33:$B$776,P$11)+'СЕТ СН'!$F$11+СВЦЭМ!$D$10+'СЕТ СН'!$F$6-'СЕТ СН'!$F$23</f>
        <v>1045.75632604</v>
      </c>
      <c r="Q40" s="36">
        <f>SUMIFS(СВЦЭМ!$D$33:$D$776,СВЦЭМ!$A$33:$A$776,$A40,СВЦЭМ!$B$33:$B$776,Q$11)+'СЕТ СН'!$F$11+СВЦЭМ!$D$10+'СЕТ СН'!$F$6-'СЕТ СН'!$F$23</f>
        <v>1064.8317446900001</v>
      </c>
      <c r="R40" s="36">
        <f>SUMIFS(СВЦЭМ!$D$33:$D$776,СВЦЭМ!$A$33:$A$776,$A40,СВЦЭМ!$B$33:$B$776,R$11)+'СЕТ СН'!$F$11+СВЦЭМ!$D$10+'СЕТ СН'!$F$6-'СЕТ СН'!$F$23</f>
        <v>1063.4208466600001</v>
      </c>
      <c r="S40" s="36">
        <f>SUMIFS(СВЦЭМ!$D$33:$D$776,СВЦЭМ!$A$33:$A$776,$A40,СВЦЭМ!$B$33:$B$776,S$11)+'СЕТ СН'!$F$11+СВЦЭМ!$D$10+'СЕТ СН'!$F$6-'СЕТ СН'!$F$23</f>
        <v>1045.5902649100001</v>
      </c>
      <c r="T40" s="36">
        <f>SUMIFS(СВЦЭМ!$D$33:$D$776,СВЦЭМ!$A$33:$A$776,$A40,СВЦЭМ!$B$33:$B$776,T$11)+'СЕТ СН'!$F$11+СВЦЭМ!$D$10+'СЕТ СН'!$F$6-'СЕТ СН'!$F$23</f>
        <v>1025.01408956</v>
      </c>
      <c r="U40" s="36">
        <f>SUMIFS(СВЦЭМ!$D$33:$D$776,СВЦЭМ!$A$33:$A$776,$A40,СВЦЭМ!$B$33:$B$776,U$11)+'СЕТ СН'!$F$11+СВЦЭМ!$D$10+'СЕТ СН'!$F$6-'СЕТ СН'!$F$23</f>
        <v>1026.7681278499999</v>
      </c>
      <c r="V40" s="36">
        <f>SUMIFS(СВЦЭМ!$D$33:$D$776,СВЦЭМ!$A$33:$A$776,$A40,СВЦЭМ!$B$33:$B$776,V$11)+'СЕТ СН'!$F$11+СВЦЭМ!$D$10+'СЕТ СН'!$F$6-'СЕТ СН'!$F$23</f>
        <v>1045.8117542800001</v>
      </c>
      <c r="W40" s="36">
        <f>SUMIFS(СВЦЭМ!$D$33:$D$776,СВЦЭМ!$A$33:$A$776,$A40,СВЦЭМ!$B$33:$B$776,W$11)+'СЕТ СН'!$F$11+СВЦЭМ!$D$10+'СЕТ СН'!$F$6-'СЕТ СН'!$F$23</f>
        <v>1045.8211031200001</v>
      </c>
      <c r="X40" s="36">
        <f>SUMIFS(СВЦЭМ!$D$33:$D$776,СВЦЭМ!$A$33:$A$776,$A40,СВЦЭМ!$B$33:$B$776,X$11)+'СЕТ СН'!$F$11+СВЦЭМ!$D$10+'СЕТ СН'!$F$6-'СЕТ СН'!$F$23</f>
        <v>1043.2164174899999</v>
      </c>
      <c r="Y40" s="36">
        <f>SUMIFS(СВЦЭМ!$D$33:$D$776,СВЦЭМ!$A$33:$A$776,$A40,СВЦЭМ!$B$33:$B$776,Y$11)+'СЕТ СН'!$F$11+СВЦЭМ!$D$10+'СЕТ СН'!$F$6-'СЕТ СН'!$F$23</f>
        <v>1087.71115839</v>
      </c>
    </row>
    <row r="41" spans="1:27" ht="15.75" x14ac:dyDescent="0.2">
      <c r="A41" s="35">
        <f t="shared" si="0"/>
        <v>43495</v>
      </c>
      <c r="B41" s="36">
        <f>SUMIFS(СВЦЭМ!$D$33:$D$776,СВЦЭМ!$A$33:$A$776,$A41,СВЦЭМ!$B$33:$B$776,B$11)+'СЕТ СН'!$F$11+СВЦЭМ!$D$10+'СЕТ СН'!$F$6-'СЕТ СН'!$F$23</f>
        <v>1150.2417489999998</v>
      </c>
      <c r="C41" s="36">
        <f>SUMIFS(СВЦЭМ!$D$33:$D$776,СВЦЭМ!$A$33:$A$776,$A41,СВЦЭМ!$B$33:$B$776,C$11)+'СЕТ СН'!$F$11+СВЦЭМ!$D$10+'СЕТ СН'!$F$6-'СЕТ СН'!$F$23</f>
        <v>1165.9363687799998</v>
      </c>
      <c r="D41" s="36">
        <f>SUMIFS(СВЦЭМ!$D$33:$D$776,СВЦЭМ!$A$33:$A$776,$A41,СВЦЭМ!$B$33:$B$776,D$11)+'СЕТ СН'!$F$11+СВЦЭМ!$D$10+'СЕТ СН'!$F$6-'СЕТ СН'!$F$23</f>
        <v>1180.1538040599999</v>
      </c>
      <c r="E41" s="36">
        <f>SUMIFS(СВЦЭМ!$D$33:$D$776,СВЦЭМ!$A$33:$A$776,$A41,СВЦЭМ!$B$33:$B$776,E$11)+'СЕТ СН'!$F$11+СВЦЭМ!$D$10+'СЕТ СН'!$F$6-'СЕТ СН'!$F$23</f>
        <v>1177.9195978999999</v>
      </c>
      <c r="F41" s="36">
        <f>SUMIFS(СВЦЭМ!$D$33:$D$776,СВЦЭМ!$A$33:$A$776,$A41,СВЦЭМ!$B$33:$B$776,F$11)+'СЕТ СН'!$F$11+СВЦЭМ!$D$10+'СЕТ СН'!$F$6-'СЕТ СН'!$F$23</f>
        <v>1169.6281986399999</v>
      </c>
      <c r="G41" s="36">
        <f>SUMIFS(СВЦЭМ!$D$33:$D$776,СВЦЭМ!$A$33:$A$776,$A41,СВЦЭМ!$B$33:$B$776,G$11)+'СЕТ СН'!$F$11+СВЦЭМ!$D$10+'СЕТ СН'!$F$6-'СЕТ СН'!$F$23</f>
        <v>1161.9394171499998</v>
      </c>
      <c r="H41" s="36">
        <f>SUMIFS(СВЦЭМ!$D$33:$D$776,СВЦЭМ!$A$33:$A$776,$A41,СВЦЭМ!$B$33:$B$776,H$11)+'СЕТ СН'!$F$11+СВЦЭМ!$D$10+'СЕТ СН'!$F$6-'СЕТ СН'!$F$23</f>
        <v>1127.4656056199999</v>
      </c>
      <c r="I41" s="36">
        <f>SUMIFS(СВЦЭМ!$D$33:$D$776,СВЦЭМ!$A$33:$A$776,$A41,СВЦЭМ!$B$33:$B$776,I$11)+'СЕТ СН'!$F$11+СВЦЭМ!$D$10+'СЕТ СН'!$F$6-'СЕТ СН'!$F$23</f>
        <v>1068.4289187100001</v>
      </c>
      <c r="J41" s="36">
        <f>SUMIFS(СВЦЭМ!$D$33:$D$776,СВЦЭМ!$A$33:$A$776,$A41,СВЦЭМ!$B$33:$B$776,J$11)+'СЕТ СН'!$F$11+СВЦЭМ!$D$10+'СЕТ СН'!$F$6-'СЕТ СН'!$F$23</f>
        <v>1017.8486501000001</v>
      </c>
      <c r="K41" s="36">
        <f>SUMIFS(СВЦЭМ!$D$33:$D$776,СВЦЭМ!$A$33:$A$776,$A41,СВЦЭМ!$B$33:$B$776,K$11)+'СЕТ СН'!$F$11+СВЦЭМ!$D$10+'СЕТ СН'!$F$6-'СЕТ СН'!$F$23</f>
        <v>1019.7918328000001</v>
      </c>
      <c r="L41" s="36">
        <f>SUMIFS(СВЦЭМ!$D$33:$D$776,СВЦЭМ!$A$33:$A$776,$A41,СВЦЭМ!$B$33:$B$776,L$11)+'СЕТ СН'!$F$11+СВЦЭМ!$D$10+'СЕТ СН'!$F$6-'СЕТ СН'!$F$23</f>
        <v>1030.6466663799999</v>
      </c>
      <c r="M41" s="36">
        <f>SUMIFS(СВЦЭМ!$D$33:$D$776,СВЦЭМ!$A$33:$A$776,$A41,СВЦЭМ!$B$33:$B$776,M$11)+'СЕТ СН'!$F$11+СВЦЭМ!$D$10+'СЕТ СН'!$F$6-'СЕТ СН'!$F$23</f>
        <v>1043.03603013</v>
      </c>
      <c r="N41" s="36">
        <f>SUMIFS(СВЦЭМ!$D$33:$D$776,СВЦЭМ!$A$33:$A$776,$A41,СВЦЭМ!$B$33:$B$776,N$11)+'СЕТ СН'!$F$11+СВЦЭМ!$D$10+'СЕТ СН'!$F$6-'СЕТ СН'!$F$23</f>
        <v>1052.8515269899999</v>
      </c>
      <c r="O41" s="36">
        <f>SUMIFS(СВЦЭМ!$D$33:$D$776,СВЦЭМ!$A$33:$A$776,$A41,СВЦЭМ!$B$33:$B$776,O$11)+'СЕТ СН'!$F$11+СВЦЭМ!$D$10+'СЕТ СН'!$F$6-'СЕТ СН'!$F$23</f>
        <v>1038.48442335</v>
      </c>
      <c r="P41" s="36">
        <f>SUMIFS(СВЦЭМ!$D$33:$D$776,СВЦЭМ!$A$33:$A$776,$A41,СВЦЭМ!$B$33:$B$776,P$11)+'СЕТ СН'!$F$11+СВЦЭМ!$D$10+'СЕТ СН'!$F$6-'СЕТ СН'!$F$23</f>
        <v>1038.1322991699999</v>
      </c>
      <c r="Q41" s="36">
        <f>SUMIFS(СВЦЭМ!$D$33:$D$776,СВЦЭМ!$A$33:$A$776,$A41,СВЦЭМ!$B$33:$B$776,Q$11)+'СЕТ СН'!$F$11+СВЦЭМ!$D$10+'СЕТ СН'!$F$6-'СЕТ СН'!$F$23</f>
        <v>1045.05177116</v>
      </c>
      <c r="R41" s="36">
        <f>SUMIFS(СВЦЭМ!$D$33:$D$776,СВЦЭМ!$A$33:$A$776,$A41,СВЦЭМ!$B$33:$B$776,R$11)+'СЕТ СН'!$F$11+СВЦЭМ!$D$10+'СЕТ СН'!$F$6-'СЕТ СН'!$F$23</f>
        <v>1048.63889857</v>
      </c>
      <c r="S41" s="36">
        <f>SUMIFS(СВЦЭМ!$D$33:$D$776,СВЦЭМ!$A$33:$A$776,$A41,СВЦЭМ!$B$33:$B$776,S$11)+'СЕТ СН'!$F$11+СВЦЭМ!$D$10+'СЕТ СН'!$F$6-'СЕТ СН'!$F$23</f>
        <v>1034.3561844400001</v>
      </c>
      <c r="T41" s="36">
        <f>SUMIFS(СВЦЭМ!$D$33:$D$776,СВЦЭМ!$A$33:$A$776,$A41,СВЦЭМ!$B$33:$B$776,T$11)+'СЕТ СН'!$F$11+СВЦЭМ!$D$10+'СЕТ СН'!$F$6-'СЕТ СН'!$F$23</f>
        <v>1017.3511048900001</v>
      </c>
      <c r="U41" s="36">
        <f>SUMIFS(СВЦЭМ!$D$33:$D$776,СВЦЭМ!$A$33:$A$776,$A41,СВЦЭМ!$B$33:$B$776,U$11)+'СЕТ СН'!$F$11+СВЦЭМ!$D$10+'СЕТ СН'!$F$6-'СЕТ СН'!$F$23</f>
        <v>1014.4463408600001</v>
      </c>
      <c r="V41" s="36">
        <f>SUMIFS(СВЦЭМ!$D$33:$D$776,СВЦЭМ!$A$33:$A$776,$A41,СВЦЭМ!$B$33:$B$776,V$11)+'СЕТ СН'!$F$11+СВЦЭМ!$D$10+'СЕТ СН'!$F$6-'СЕТ СН'!$F$23</f>
        <v>1023.63075212</v>
      </c>
      <c r="W41" s="36">
        <f>SUMIFS(СВЦЭМ!$D$33:$D$776,СВЦЭМ!$A$33:$A$776,$A41,СВЦЭМ!$B$33:$B$776,W$11)+'СЕТ СН'!$F$11+СВЦЭМ!$D$10+'СЕТ СН'!$F$6-'СЕТ СН'!$F$23</f>
        <v>1031.1381853999999</v>
      </c>
      <c r="X41" s="36">
        <f>SUMIFS(СВЦЭМ!$D$33:$D$776,СВЦЭМ!$A$33:$A$776,$A41,СВЦЭМ!$B$33:$B$776,X$11)+'СЕТ СН'!$F$11+СВЦЭМ!$D$10+'СЕТ СН'!$F$6-'СЕТ СН'!$F$23</f>
        <v>1030.24953661</v>
      </c>
      <c r="Y41" s="36">
        <f>SUMIFS(СВЦЭМ!$D$33:$D$776,СВЦЭМ!$A$33:$A$776,$A41,СВЦЭМ!$B$33:$B$776,Y$11)+'СЕТ СН'!$F$11+СВЦЭМ!$D$10+'СЕТ СН'!$F$6-'СЕТ СН'!$F$23</f>
        <v>1076.75902608</v>
      </c>
    </row>
    <row r="42" spans="1:27" ht="15.75" x14ac:dyDescent="0.2">
      <c r="A42" s="35">
        <f t="shared" si="0"/>
        <v>43496</v>
      </c>
      <c r="B42" s="36">
        <f>SUMIFS(СВЦЭМ!$D$33:$D$776,СВЦЭМ!$A$33:$A$776,$A42,СВЦЭМ!$B$33:$B$776,B$11)+'СЕТ СН'!$F$11+СВЦЭМ!$D$10+'СЕТ СН'!$F$6-'СЕТ СН'!$F$23</f>
        <v>1154.8922249799998</v>
      </c>
      <c r="C42" s="36">
        <f>SUMIFS(СВЦЭМ!$D$33:$D$776,СВЦЭМ!$A$33:$A$776,$A42,СВЦЭМ!$B$33:$B$776,C$11)+'СЕТ СН'!$F$11+СВЦЭМ!$D$10+'СЕТ СН'!$F$6-'СЕТ СН'!$F$23</f>
        <v>1195.5209117299999</v>
      </c>
      <c r="D42" s="36">
        <f>SUMIFS(СВЦЭМ!$D$33:$D$776,СВЦЭМ!$A$33:$A$776,$A42,СВЦЭМ!$B$33:$B$776,D$11)+'СЕТ СН'!$F$11+СВЦЭМ!$D$10+'СЕТ СН'!$F$6-'СЕТ СН'!$F$23</f>
        <v>1196.8840494099998</v>
      </c>
      <c r="E42" s="36">
        <f>SUMIFS(СВЦЭМ!$D$33:$D$776,СВЦЭМ!$A$33:$A$776,$A42,СВЦЭМ!$B$33:$B$776,E$11)+'СЕТ СН'!$F$11+СВЦЭМ!$D$10+'СЕТ СН'!$F$6-'СЕТ СН'!$F$23</f>
        <v>1197.3083384499998</v>
      </c>
      <c r="F42" s="36">
        <f>SUMIFS(СВЦЭМ!$D$33:$D$776,СВЦЭМ!$A$33:$A$776,$A42,СВЦЭМ!$B$33:$B$776,F$11)+'СЕТ СН'!$F$11+СВЦЭМ!$D$10+'СЕТ СН'!$F$6-'СЕТ СН'!$F$23</f>
        <v>1192.9681482999999</v>
      </c>
      <c r="G42" s="36">
        <f>SUMIFS(СВЦЭМ!$D$33:$D$776,СВЦЭМ!$A$33:$A$776,$A42,СВЦЭМ!$B$33:$B$776,G$11)+'СЕТ СН'!$F$11+СВЦЭМ!$D$10+'СЕТ СН'!$F$6-'СЕТ СН'!$F$23</f>
        <v>1172.5648277999999</v>
      </c>
      <c r="H42" s="36">
        <f>SUMIFS(СВЦЭМ!$D$33:$D$776,СВЦЭМ!$A$33:$A$776,$A42,СВЦЭМ!$B$33:$B$776,H$11)+'СЕТ СН'!$F$11+СВЦЭМ!$D$10+'СЕТ СН'!$F$6-'СЕТ СН'!$F$23</f>
        <v>1122.9393653099999</v>
      </c>
      <c r="I42" s="36">
        <f>SUMIFS(СВЦЭМ!$D$33:$D$776,СВЦЭМ!$A$33:$A$776,$A42,СВЦЭМ!$B$33:$B$776,I$11)+'СЕТ СН'!$F$11+СВЦЭМ!$D$10+'СЕТ СН'!$F$6-'СЕТ СН'!$F$23</f>
        <v>1080.05659554</v>
      </c>
      <c r="J42" s="36">
        <f>SUMIFS(СВЦЭМ!$D$33:$D$776,СВЦЭМ!$A$33:$A$776,$A42,СВЦЭМ!$B$33:$B$776,J$11)+'СЕТ СН'!$F$11+СВЦЭМ!$D$10+'СЕТ СН'!$F$6-'СЕТ СН'!$F$23</f>
        <v>1023.38611918</v>
      </c>
      <c r="K42" s="36">
        <f>SUMIFS(СВЦЭМ!$D$33:$D$776,СВЦЭМ!$A$33:$A$776,$A42,СВЦЭМ!$B$33:$B$776,K$11)+'СЕТ СН'!$F$11+СВЦЭМ!$D$10+'СЕТ СН'!$F$6-'СЕТ СН'!$F$23</f>
        <v>1017.74637867</v>
      </c>
      <c r="L42" s="36">
        <f>SUMIFS(СВЦЭМ!$D$33:$D$776,СВЦЭМ!$A$33:$A$776,$A42,СВЦЭМ!$B$33:$B$776,L$11)+'СЕТ СН'!$F$11+СВЦЭМ!$D$10+'СЕТ СН'!$F$6-'СЕТ СН'!$F$23</f>
        <v>1017.4660002000001</v>
      </c>
      <c r="M42" s="36">
        <f>SUMIFS(СВЦЭМ!$D$33:$D$776,СВЦЭМ!$A$33:$A$776,$A42,СВЦЭМ!$B$33:$B$776,M$11)+'СЕТ СН'!$F$11+СВЦЭМ!$D$10+'СЕТ СН'!$F$6-'СЕТ СН'!$F$23</f>
        <v>1033.7884465300001</v>
      </c>
      <c r="N42" s="36">
        <f>SUMIFS(СВЦЭМ!$D$33:$D$776,СВЦЭМ!$A$33:$A$776,$A42,СВЦЭМ!$B$33:$B$776,N$11)+'СЕТ СН'!$F$11+СВЦЭМ!$D$10+'СЕТ СН'!$F$6-'СЕТ СН'!$F$23</f>
        <v>1041.5199219599999</v>
      </c>
      <c r="O42" s="36">
        <f>SUMIFS(СВЦЭМ!$D$33:$D$776,СВЦЭМ!$A$33:$A$776,$A42,СВЦЭМ!$B$33:$B$776,O$11)+'СЕТ СН'!$F$11+СВЦЭМ!$D$10+'СЕТ СН'!$F$6-'СЕТ СН'!$F$23</f>
        <v>1029.39042752</v>
      </c>
      <c r="P42" s="36">
        <f>SUMIFS(СВЦЭМ!$D$33:$D$776,СВЦЭМ!$A$33:$A$776,$A42,СВЦЭМ!$B$33:$B$776,P$11)+'СЕТ СН'!$F$11+СВЦЭМ!$D$10+'СЕТ СН'!$F$6-'СЕТ СН'!$F$23</f>
        <v>1036.09966876</v>
      </c>
      <c r="Q42" s="36">
        <f>SUMIFS(СВЦЭМ!$D$33:$D$776,СВЦЭМ!$A$33:$A$776,$A42,СВЦЭМ!$B$33:$B$776,Q$11)+'СЕТ СН'!$F$11+СВЦЭМ!$D$10+'СЕТ СН'!$F$6-'СЕТ СН'!$F$23</f>
        <v>1047.71779803</v>
      </c>
      <c r="R42" s="36">
        <f>SUMIFS(СВЦЭМ!$D$33:$D$776,СВЦЭМ!$A$33:$A$776,$A42,СВЦЭМ!$B$33:$B$776,R$11)+'СЕТ СН'!$F$11+СВЦЭМ!$D$10+'СЕТ СН'!$F$6-'СЕТ СН'!$F$23</f>
        <v>1048.55893868</v>
      </c>
      <c r="S42" s="36">
        <f>SUMIFS(СВЦЭМ!$D$33:$D$776,СВЦЭМ!$A$33:$A$776,$A42,СВЦЭМ!$B$33:$B$776,S$11)+'СЕТ СН'!$F$11+СВЦЭМ!$D$10+'СЕТ СН'!$F$6-'СЕТ СН'!$F$23</f>
        <v>1038.8460097300001</v>
      </c>
      <c r="T42" s="36">
        <f>SUMIFS(СВЦЭМ!$D$33:$D$776,СВЦЭМ!$A$33:$A$776,$A42,СВЦЭМ!$B$33:$B$776,T$11)+'СЕТ СН'!$F$11+СВЦЭМ!$D$10+'СЕТ СН'!$F$6-'СЕТ СН'!$F$23</f>
        <v>1026.0889570100001</v>
      </c>
      <c r="U42" s="36">
        <f>SUMIFS(СВЦЭМ!$D$33:$D$776,СВЦЭМ!$A$33:$A$776,$A42,СВЦЭМ!$B$33:$B$776,U$11)+'СЕТ СН'!$F$11+СВЦЭМ!$D$10+'СЕТ СН'!$F$6-'СЕТ СН'!$F$23</f>
        <v>1023.6576614600001</v>
      </c>
      <c r="V42" s="36">
        <f>SUMIFS(СВЦЭМ!$D$33:$D$776,СВЦЭМ!$A$33:$A$776,$A42,СВЦЭМ!$B$33:$B$776,V$11)+'СЕТ СН'!$F$11+СВЦЭМ!$D$10+'СЕТ СН'!$F$6-'СЕТ СН'!$F$23</f>
        <v>1041.1334402</v>
      </c>
      <c r="W42" s="36">
        <f>SUMIFS(СВЦЭМ!$D$33:$D$776,СВЦЭМ!$A$33:$A$776,$A42,СВЦЭМ!$B$33:$B$776,W$11)+'СЕТ СН'!$F$11+СВЦЭМ!$D$10+'СЕТ СН'!$F$6-'СЕТ СН'!$F$23</f>
        <v>1061.97650327</v>
      </c>
      <c r="X42" s="36">
        <f>SUMIFS(СВЦЭМ!$D$33:$D$776,СВЦЭМ!$A$33:$A$776,$A42,СВЦЭМ!$B$33:$B$776,X$11)+'СЕТ СН'!$F$11+СВЦЭМ!$D$10+'СЕТ СН'!$F$6-'СЕТ СН'!$F$23</f>
        <v>1065.9360036400001</v>
      </c>
      <c r="Y42" s="36">
        <f>SUMIFS(СВЦЭМ!$D$33:$D$776,СВЦЭМ!$A$33:$A$776,$A42,СВЦЭМ!$B$33:$B$776,Y$11)+'СЕТ СН'!$F$11+СВЦЭМ!$D$10+'СЕТ СН'!$F$6-'СЕТ СН'!$F$23</f>
        <v>1095.6357394999998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01.01.2019</v>
      </c>
      <c r="B48" s="36">
        <f>SUMIFS(СВЦЭМ!$D$33:$D$776,СВЦЭМ!$A$33:$A$776,$A48,СВЦЭМ!$B$33:$B$776,B$47)+'СЕТ СН'!$G$11+СВЦЭМ!$D$10+'СЕТ СН'!$G$6-'СЕТ СН'!$G$23</f>
        <v>1373.75794316</v>
      </c>
      <c r="C48" s="36">
        <f>SUMIFS(СВЦЭМ!$D$33:$D$776,СВЦЭМ!$A$33:$A$776,$A48,СВЦЭМ!$B$33:$B$776,C$47)+'СЕТ СН'!$G$11+СВЦЭМ!$D$10+'СЕТ СН'!$G$6-'СЕТ СН'!$G$23</f>
        <v>1440.91009777</v>
      </c>
      <c r="D48" s="36">
        <f>SUMIFS(СВЦЭМ!$D$33:$D$776,СВЦЭМ!$A$33:$A$776,$A48,СВЦЭМ!$B$33:$B$776,D$47)+'СЕТ СН'!$G$11+СВЦЭМ!$D$10+'СЕТ СН'!$G$6-'СЕТ СН'!$G$23</f>
        <v>1499.7428865399997</v>
      </c>
      <c r="E48" s="36">
        <f>SUMIFS(СВЦЭМ!$D$33:$D$776,СВЦЭМ!$A$33:$A$776,$A48,СВЦЭМ!$B$33:$B$776,E$47)+'СЕТ СН'!$G$11+СВЦЭМ!$D$10+'СЕТ СН'!$G$6-'СЕТ СН'!$G$23</f>
        <v>1513.0187662399999</v>
      </c>
      <c r="F48" s="36">
        <f>SUMIFS(СВЦЭМ!$D$33:$D$776,СВЦЭМ!$A$33:$A$776,$A48,СВЦЭМ!$B$33:$B$776,F$47)+'СЕТ СН'!$G$11+СВЦЭМ!$D$10+'СЕТ СН'!$G$6-'СЕТ СН'!$G$23</f>
        <v>1519.3586542899998</v>
      </c>
      <c r="G48" s="36">
        <f>SUMIFS(СВЦЭМ!$D$33:$D$776,СВЦЭМ!$A$33:$A$776,$A48,СВЦЭМ!$B$33:$B$776,G$47)+'СЕТ СН'!$G$11+СВЦЭМ!$D$10+'СЕТ СН'!$G$6-'СЕТ СН'!$G$23</f>
        <v>1519.7770384199998</v>
      </c>
      <c r="H48" s="36">
        <f>SUMIFS(СВЦЭМ!$D$33:$D$776,СВЦЭМ!$A$33:$A$776,$A48,СВЦЭМ!$B$33:$B$776,H$47)+'СЕТ СН'!$G$11+СВЦЭМ!$D$10+'СЕТ СН'!$G$6-'СЕТ СН'!$G$23</f>
        <v>1527.0167484999997</v>
      </c>
      <c r="I48" s="36">
        <f>SUMIFS(СВЦЭМ!$D$33:$D$776,СВЦЭМ!$A$33:$A$776,$A48,СВЦЭМ!$B$33:$B$776,I$47)+'СЕТ СН'!$G$11+СВЦЭМ!$D$10+'СЕТ СН'!$G$6-'СЕТ СН'!$G$23</f>
        <v>1518.3854239699999</v>
      </c>
      <c r="J48" s="36">
        <f>SUMIFS(СВЦЭМ!$D$33:$D$776,СВЦЭМ!$A$33:$A$776,$A48,СВЦЭМ!$B$33:$B$776,J$47)+'СЕТ СН'!$G$11+СВЦЭМ!$D$10+'СЕТ СН'!$G$6-'СЕТ СН'!$G$23</f>
        <v>1519.79018202</v>
      </c>
      <c r="K48" s="36">
        <f>SUMIFS(СВЦЭМ!$D$33:$D$776,СВЦЭМ!$A$33:$A$776,$A48,СВЦЭМ!$B$33:$B$776,K$47)+'СЕТ СН'!$G$11+СВЦЭМ!$D$10+'СЕТ СН'!$G$6-'СЕТ СН'!$G$23</f>
        <v>1504.5482473299999</v>
      </c>
      <c r="L48" s="36">
        <f>SUMIFS(СВЦЭМ!$D$33:$D$776,СВЦЭМ!$A$33:$A$776,$A48,СВЦЭМ!$B$33:$B$776,L$47)+'СЕТ СН'!$G$11+СВЦЭМ!$D$10+'СЕТ СН'!$G$6-'СЕТ СН'!$G$23</f>
        <v>1476.4355062</v>
      </c>
      <c r="M48" s="36">
        <f>SUMIFS(СВЦЭМ!$D$33:$D$776,СВЦЭМ!$A$33:$A$776,$A48,СВЦЭМ!$B$33:$B$776,M$47)+'СЕТ СН'!$G$11+СВЦЭМ!$D$10+'СЕТ СН'!$G$6-'СЕТ СН'!$G$23</f>
        <v>1469.3226701099998</v>
      </c>
      <c r="N48" s="36">
        <f>SUMIFS(СВЦЭМ!$D$33:$D$776,СВЦЭМ!$A$33:$A$776,$A48,СВЦЭМ!$B$33:$B$776,N$47)+'СЕТ СН'!$G$11+СВЦЭМ!$D$10+'СЕТ СН'!$G$6-'СЕТ СН'!$G$23</f>
        <v>1452.56935137</v>
      </c>
      <c r="O48" s="36">
        <f>SUMIFS(СВЦЭМ!$D$33:$D$776,СВЦЭМ!$A$33:$A$776,$A48,СВЦЭМ!$B$33:$B$776,O$47)+'СЕТ СН'!$G$11+СВЦЭМ!$D$10+'СЕТ СН'!$G$6-'СЕТ СН'!$G$23</f>
        <v>1452.7495804</v>
      </c>
      <c r="P48" s="36">
        <f>SUMIFS(СВЦЭМ!$D$33:$D$776,СВЦЭМ!$A$33:$A$776,$A48,СВЦЭМ!$B$33:$B$776,P$47)+'СЕТ СН'!$G$11+СВЦЭМ!$D$10+'СЕТ СН'!$G$6-'СЕТ СН'!$G$23</f>
        <v>1461.0554077500001</v>
      </c>
      <c r="Q48" s="36">
        <f>SUMIFS(СВЦЭМ!$D$33:$D$776,СВЦЭМ!$A$33:$A$776,$A48,СВЦЭМ!$B$33:$B$776,Q$47)+'СЕТ СН'!$G$11+СВЦЭМ!$D$10+'СЕТ СН'!$G$6-'СЕТ СН'!$G$23</f>
        <v>1430.22302311</v>
      </c>
      <c r="R48" s="36">
        <f>SUMIFS(СВЦЭМ!$D$33:$D$776,СВЦЭМ!$A$33:$A$776,$A48,СВЦЭМ!$B$33:$B$776,R$47)+'СЕТ СН'!$G$11+СВЦЭМ!$D$10+'СЕТ СН'!$G$6-'СЕТ СН'!$G$23</f>
        <v>1378.28347336</v>
      </c>
      <c r="S48" s="36">
        <f>SUMIFS(СВЦЭМ!$D$33:$D$776,СВЦЭМ!$A$33:$A$776,$A48,СВЦЭМ!$B$33:$B$776,S$47)+'СЕТ СН'!$G$11+СВЦЭМ!$D$10+'СЕТ СН'!$G$6-'СЕТ СН'!$G$23</f>
        <v>1312.0743376400001</v>
      </c>
      <c r="T48" s="36">
        <f>SUMIFS(СВЦЭМ!$D$33:$D$776,СВЦЭМ!$A$33:$A$776,$A48,СВЦЭМ!$B$33:$B$776,T$47)+'СЕТ СН'!$G$11+СВЦЭМ!$D$10+'СЕТ СН'!$G$6-'СЕТ СН'!$G$23</f>
        <v>1277.87872311</v>
      </c>
      <c r="U48" s="36">
        <f>SUMIFS(СВЦЭМ!$D$33:$D$776,СВЦЭМ!$A$33:$A$776,$A48,СВЦЭМ!$B$33:$B$776,U$47)+'СЕТ СН'!$G$11+СВЦЭМ!$D$10+'СЕТ СН'!$G$6-'СЕТ СН'!$G$23</f>
        <v>1273.26884589</v>
      </c>
      <c r="V48" s="36">
        <f>SUMIFS(СВЦЭМ!$D$33:$D$776,СВЦЭМ!$A$33:$A$776,$A48,СВЦЭМ!$B$33:$B$776,V$47)+'СЕТ СН'!$G$11+СВЦЭМ!$D$10+'СЕТ СН'!$G$6-'СЕТ СН'!$G$23</f>
        <v>1288.8318430100001</v>
      </c>
      <c r="W48" s="36">
        <f>SUMIFS(СВЦЭМ!$D$33:$D$776,СВЦЭМ!$A$33:$A$776,$A48,СВЦЭМ!$B$33:$B$776,W$47)+'СЕТ СН'!$G$11+СВЦЭМ!$D$10+'СЕТ СН'!$G$6-'СЕТ СН'!$G$23</f>
        <v>1329.76269181</v>
      </c>
      <c r="X48" s="36">
        <f>SUMIFS(СВЦЭМ!$D$33:$D$776,СВЦЭМ!$A$33:$A$776,$A48,СВЦЭМ!$B$33:$B$776,X$47)+'СЕТ СН'!$G$11+СВЦЭМ!$D$10+'СЕТ СН'!$G$6-'СЕТ СН'!$G$23</f>
        <v>1382.8896379600001</v>
      </c>
      <c r="Y48" s="36">
        <f>SUMIFS(СВЦЭМ!$D$33:$D$776,СВЦЭМ!$A$33:$A$776,$A48,СВЦЭМ!$B$33:$B$776,Y$47)+'СЕТ СН'!$G$11+СВЦЭМ!$D$10+'СЕТ СН'!$G$6-'СЕТ СН'!$G$23</f>
        <v>1429.4588711900001</v>
      </c>
      <c r="AA48" s="45"/>
    </row>
    <row r="49" spans="1:25" ht="15.75" x14ac:dyDescent="0.2">
      <c r="A49" s="35">
        <f>A48+1</f>
        <v>43467</v>
      </c>
      <c r="B49" s="36">
        <f>SUMIFS(СВЦЭМ!$D$33:$D$776,СВЦЭМ!$A$33:$A$776,$A49,СВЦЭМ!$B$33:$B$776,B$47)+'СЕТ СН'!$G$11+СВЦЭМ!$D$10+'СЕТ СН'!$G$6-'СЕТ СН'!$G$23</f>
        <v>1485.12392026</v>
      </c>
      <c r="C49" s="36">
        <f>SUMIFS(СВЦЭМ!$D$33:$D$776,СВЦЭМ!$A$33:$A$776,$A49,СВЦЭМ!$B$33:$B$776,C$47)+'СЕТ СН'!$G$11+СВЦЭМ!$D$10+'СЕТ СН'!$G$6-'СЕТ СН'!$G$23</f>
        <v>1472.8338023900001</v>
      </c>
      <c r="D49" s="36">
        <f>SUMIFS(СВЦЭМ!$D$33:$D$776,СВЦЭМ!$A$33:$A$776,$A49,СВЦЭМ!$B$33:$B$776,D$47)+'СЕТ СН'!$G$11+СВЦЭМ!$D$10+'СЕТ СН'!$G$6-'СЕТ СН'!$G$23</f>
        <v>1473.0414994500002</v>
      </c>
      <c r="E49" s="36">
        <f>SUMIFS(СВЦЭМ!$D$33:$D$776,СВЦЭМ!$A$33:$A$776,$A49,СВЦЭМ!$B$33:$B$776,E$47)+'СЕТ СН'!$G$11+СВЦЭМ!$D$10+'СЕТ СН'!$G$6-'СЕТ СН'!$G$23</f>
        <v>1485.0965579799999</v>
      </c>
      <c r="F49" s="36">
        <f>SUMIFS(СВЦЭМ!$D$33:$D$776,СВЦЭМ!$A$33:$A$776,$A49,СВЦЭМ!$B$33:$B$776,F$47)+'СЕТ СН'!$G$11+СВЦЭМ!$D$10+'СЕТ СН'!$G$6-'СЕТ СН'!$G$23</f>
        <v>1485.3535768699999</v>
      </c>
      <c r="G49" s="36">
        <f>SUMIFS(СВЦЭМ!$D$33:$D$776,СВЦЭМ!$A$33:$A$776,$A49,СВЦЭМ!$B$33:$B$776,G$47)+'СЕТ СН'!$G$11+СВЦЭМ!$D$10+'СЕТ СН'!$G$6-'СЕТ СН'!$G$23</f>
        <v>1485.8560835799999</v>
      </c>
      <c r="H49" s="36">
        <f>SUMIFS(СВЦЭМ!$D$33:$D$776,СВЦЭМ!$A$33:$A$776,$A49,СВЦЭМ!$B$33:$B$776,H$47)+'СЕТ СН'!$G$11+СВЦЭМ!$D$10+'СЕТ СН'!$G$6-'СЕТ СН'!$G$23</f>
        <v>1482.2569806000001</v>
      </c>
      <c r="I49" s="36">
        <f>SUMIFS(СВЦЭМ!$D$33:$D$776,СВЦЭМ!$A$33:$A$776,$A49,СВЦЭМ!$B$33:$B$776,I$47)+'СЕТ СН'!$G$11+СВЦЭМ!$D$10+'СЕТ СН'!$G$6-'СЕТ СН'!$G$23</f>
        <v>1465.3355885800001</v>
      </c>
      <c r="J49" s="36">
        <f>SUMIFS(СВЦЭМ!$D$33:$D$776,СВЦЭМ!$A$33:$A$776,$A49,СВЦЭМ!$B$33:$B$776,J$47)+'СЕТ СН'!$G$11+СВЦЭМ!$D$10+'СЕТ СН'!$G$6-'СЕТ СН'!$G$23</f>
        <v>1452.96677497</v>
      </c>
      <c r="K49" s="36">
        <f>SUMIFS(СВЦЭМ!$D$33:$D$776,СВЦЭМ!$A$33:$A$776,$A49,СВЦЭМ!$B$33:$B$776,K$47)+'СЕТ СН'!$G$11+СВЦЭМ!$D$10+'СЕТ СН'!$G$6-'СЕТ СН'!$G$23</f>
        <v>1420.1192579799999</v>
      </c>
      <c r="L49" s="36">
        <f>SUMIFS(СВЦЭМ!$D$33:$D$776,СВЦЭМ!$A$33:$A$776,$A49,СВЦЭМ!$B$33:$B$776,L$47)+'СЕТ СН'!$G$11+СВЦЭМ!$D$10+'СЕТ СН'!$G$6-'СЕТ СН'!$G$23</f>
        <v>1394.9574162200001</v>
      </c>
      <c r="M49" s="36">
        <f>SUMIFS(СВЦЭМ!$D$33:$D$776,СВЦЭМ!$A$33:$A$776,$A49,СВЦЭМ!$B$33:$B$776,M$47)+'СЕТ СН'!$G$11+СВЦЭМ!$D$10+'СЕТ СН'!$G$6-'СЕТ СН'!$G$23</f>
        <v>1395.6931161</v>
      </c>
      <c r="N49" s="36">
        <f>SUMIFS(СВЦЭМ!$D$33:$D$776,СВЦЭМ!$A$33:$A$776,$A49,СВЦЭМ!$B$33:$B$776,N$47)+'СЕТ СН'!$G$11+СВЦЭМ!$D$10+'СЕТ СН'!$G$6-'СЕТ СН'!$G$23</f>
        <v>1400.32442212</v>
      </c>
      <c r="O49" s="36">
        <f>SUMIFS(СВЦЭМ!$D$33:$D$776,СВЦЭМ!$A$33:$A$776,$A49,СВЦЭМ!$B$33:$B$776,O$47)+'СЕТ СН'!$G$11+СВЦЭМ!$D$10+'СЕТ СН'!$G$6-'СЕТ СН'!$G$23</f>
        <v>1425.08389218</v>
      </c>
      <c r="P49" s="36">
        <f>SUMIFS(СВЦЭМ!$D$33:$D$776,СВЦЭМ!$A$33:$A$776,$A49,СВЦЭМ!$B$33:$B$776,P$47)+'СЕТ СН'!$G$11+СВЦЭМ!$D$10+'СЕТ СН'!$G$6-'СЕТ СН'!$G$23</f>
        <v>1458.0621894999999</v>
      </c>
      <c r="Q49" s="36">
        <f>SUMIFS(СВЦЭМ!$D$33:$D$776,СВЦЭМ!$A$33:$A$776,$A49,СВЦЭМ!$B$33:$B$776,Q$47)+'СЕТ СН'!$G$11+СВЦЭМ!$D$10+'СЕТ СН'!$G$6-'СЕТ СН'!$G$23</f>
        <v>1441.4406529100002</v>
      </c>
      <c r="R49" s="36">
        <f>SUMIFS(СВЦЭМ!$D$33:$D$776,СВЦЭМ!$A$33:$A$776,$A49,СВЦЭМ!$B$33:$B$776,R$47)+'СЕТ СН'!$G$11+СВЦЭМ!$D$10+'СЕТ СН'!$G$6-'СЕТ СН'!$G$23</f>
        <v>1385.51567729</v>
      </c>
      <c r="S49" s="36">
        <f>SUMIFS(СВЦЭМ!$D$33:$D$776,СВЦЭМ!$A$33:$A$776,$A49,СВЦЭМ!$B$33:$B$776,S$47)+'СЕТ СН'!$G$11+СВЦЭМ!$D$10+'СЕТ СН'!$G$6-'СЕТ СН'!$G$23</f>
        <v>1329.5439019200001</v>
      </c>
      <c r="T49" s="36">
        <f>SUMIFS(СВЦЭМ!$D$33:$D$776,СВЦЭМ!$A$33:$A$776,$A49,СВЦЭМ!$B$33:$B$776,T$47)+'СЕТ СН'!$G$11+СВЦЭМ!$D$10+'СЕТ СН'!$G$6-'СЕТ СН'!$G$23</f>
        <v>1324.14960361</v>
      </c>
      <c r="U49" s="36">
        <f>SUMIFS(СВЦЭМ!$D$33:$D$776,СВЦЭМ!$A$33:$A$776,$A49,СВЦЭМ!$B$33:$B$776,U$47)+'СЕТ СН'!$G$11+СВЦЭМ!$D$10+'СЕТ СН'!$G$6-'СЕТ СН'!$G$23</f>
        <v>1317.5344156400001</v>
      </c>
      <c r="V49" s="36">
        <f>SUMIFS(СВЦЭМ!$D$33:$D$776,СВЦЭМ!$A$33:$A$776,$A49,СВЦЭМ!$B$33:$B$776,V$47)+'СЕТ СН'!$G$11+СВЦЭМ!$D$10+'СЕТ СН'!$G$6-'СЕТ СН'!$G$23</f>
        <v>1289.98347883</v>
      </c>
      <c r="W49" s="36">
        <f>SUMIFS(СВЦЭМ!$D$33:$D$776,СВЦЭМ!$A$33:$A$776,$A49,СВЦЭМ!$B$33:$B$776,W$47)+'СЕТ СН'!$G$11+СВЦЭМ!$D$10+'СЕТ СН'!$G$6-'СЕТ СН'!$G$23</f>
        <v>1330.1869489999999</v>
      </c>
      <c r="X49" s="36">
        <f>SUMIFS(СВЦЭМ!$D$33:$D$776,СВЦЭМ!$A$33:$A$776,$A49,СВЦЭМ!$B$33:$B$776,X$47)+'СЕТ СН'!$G$11+СВЦЭМ!$D$10+'СЕТ СН'!$G$6-'СЕТ СН'!$G$23</f>
        <v>1385.6366622800001</v>
      </c>
      <c r="Y49" s="36">
        <f>SUMIFS(СВЦЭМ!$D$33:$D$776,СВЦЭМ!$A$33:$A$776,$A49,СВЦЭМ!$B$33:$B$776,Y$47)+'СЕТ СН'!$G$11+СВЦЭМ!$D$10+'СЕТ СН'!$G$6-'СЕТ СН'!$G$23</f>
        <v>1433.3541198200001</v>
      </c>
    </row>
    <row r="50" spans="1:25" ht="15.75" x14ac:dyDescent="0.2">
      <c r="A50" s="35">
        <f t="shared" ref="A50:A78" si="1">A49+1</f>
        <v>43468</v>
      </c>
      <c r="B50" s="36">
        <f>SUMIFS(СВЦЭМ!$D$33:$D$776,СВЦЭМ!$A$33:$A$776,$A50,СВЦЭМ!$B$33:$B$776,B$47)+'СЕТ СН'!$G$11+СВЦЭМ!$D$10+'СЕТ СН'!$G$6-'СЕТ СН'!$G$23</f>
        <v>1450.53338476</v>
      </c>
      <c r="C50" s="36">
        <f>SUMIFS(СВЦЭМ!$D$33:$D$776,СВЦЭМ!$A$33:$A$776,$A50,СВЦЭМ!$B$33:$B$776,C$47)+'СЕТ СН'!$G$11+СВЦЭМ!$D$10+'СЕТ СН'!$G$6-'СЕТ СН'!$G$23</f>
        <v>1470.6917529900002</v>
      </c>
      <c r="D50" s="36">
        <f>SUMIFS(СВЦЭМ!$D$33:$D$776,СВЦЭМ!$A$33:$A$776,$A50,СВЦЭМ!$B$33:$B$776,D$47)+'СЕТ СН'!$G$11+СВЦЭМ!$D$10+'СЕТ СН'!$G$6-'СЕТ СН'!$G$23</f>
        <v>1485.8948053700001</v>
      </c>
      <c r="E50" s="36">
        <f>SUMIFS(СВЦЭМ!$D$33:$D$776,СВЦЭМ!$A$33:$A$776,$A50,СВЦЭМ!$B$33:$B$776,E$47)+'СЕТ СН'!$G$11+СВЦЭМ!$D$10+'СЕТ СН'!$G$6-'СЕТ СН'!$G$23</f>
        <v>1494.2261033099999</v>
      </c>
      <c r="F50" s="36">
        <f>SUMIFS(СВЦЭМ!$D$33:$D$776,СВЦЭМ!$A$33:$A$776,$A50,СВЦЭМ!$B$33:$B$776,F$47)+'СЕТ СН'!$G$11+СВЦЭМ!$D$10+'СЕТ СН'!$G$6-'СЕТ СН'!$G$23</f>
        <v>1497.8311954400001</v>
      </c>
      <c r="G50" s="36">
        <f>SUMIFS(СВЦЭМ!$D$33:$D$776,СВЦЭМ!$A$33:$A$776,$A50,СВЦЭМ!$B$33:$B$776,G$47)+'СЕТ СН'!$G$11+СВЦЭМ!$D$10+'СЕТ СН'!$G$6-'СЕТ СН'!$G$23</f>
        <v>1505.4984299299999</v>
      </c>
      <c r="H50" s="36">
        <f>SUMIFS(СВЦЭМ!$D$33:$D$776,СВЦЭМ!$A$33:$A$776,$A50,СВЦЭМ!$B$33:$B$776,H$47)+'СЕТ СН'!$G$11+СВЦЭМ!$D$10+'СЕТ СН'!$G$6-'СЕТ СН'!$G$23</f>
        <v>1482.44805529</v>
      </c>
      <c r="I50" s="36">
        <f>SUMIFS(СВЦЭМ!$D$33:$D$776,СВЦЭМ!$A$33:$A$776,$A50,СВЦЭМ!$B$33:$B$776,I$47)+'СЕТ СН'!$G$11+СВЦЭМ!$D$10+'СЕТ СН'!$G$6-'СЕТ СН'!$G$23</f>
        <v>1470.9945689199999</v>
      </c>
      <c r="J50" s="36">
        <f>SUMIFS(СВЦЭМ!$D$33:$D$776,СВЦЭМ!$A$33:$A$776,$A50,СВЦЭМ!$B$33:$B$776,J$47)+'СЕТ СН'!$G$11+СВЦЭМ!$D$10+'СЕТ СН'!$G$6-'СЕТ СН'!$G$23</f>
        <v>1450.7202388400001</v>
      </c>
      <c r="K50" s="36">
        <f>SUMIFS(СВЦЭМ!$D$33:$D$776,СВЦЭМ!$A$33:$A$776,$A50,СВЦЭМ!$B$33:$B$776,K$47)+'СЕТ СН'!$G$11+СВЦЭМ!$D$10+'СЕТ СН'!$G$6-'СЕТ СН'!$G$23</f>
        <v>1426.2562329900002</v>
      </c>
      <c r="L50" s="36">
        <f>SUMIFS(СВЦЭМ!$D$33:$D$776,СВЦЭМ!$A$33:$A$776,$A50,СВЦЭМ!$B$33:$B$776,L$47)+'СЕТ СН'!$G$11+СВЦЭМ!$D$10+'СЕТ СН'!$G$6-'СЕТ СН'!$G$23</f>
        <v>1404.97367076</v>
      </c>
      <c r="M50" s="36">
        <f>SUMIFS(СВЦЭМ!$D$33:$D$776,СВЦЭМ!$A$33:$A$776,$A50,СВЦЭМ!$B$33:$B$776,M$47)+'СЕТ СН'!$G$11+СВЦЭМ!$D$10+'СЕТ СН'!$G$6-'СЕТ СН'!$G$23</f>
        <v>1400.4147445399999</v>
      </c>
      <c r="N50" s="36">
        <f>SUMIFS(СВЦЭМ!$D$33:$D$776,СВЦЭМ!$A$33:$A$776,$A50,СВЦЭМ!$B$33:$B$776,N$47)+'СЕТ СН'!$G$11+СВЦЭМ!$D$10+'СЕТ СН'!$G$6-'СЕТ СН'!$G$23</f>
        <v>1403.7340502900001</v>
      </c>
      <c r="O50" s="36">
        <f>SUMIFS(СВЦЭМ!$D$33:$D$776,СВЦЭМ!$A$33:$A$776,$A50,СВЦЭМ!$B$33:$B$776,O$47)+'СЕТ СН'!$G$11+СВЦЭМ!$D$10+'СЕТ СН'!$G$6-'СЕТ СН'!$G$23</f>
        <v>1429.6420523000002</v>
      </c>
      <c r="P50" s="36">
        <f>SUMIFS(СВЦЭМ!$D$33:$D$776,СВЦЭМ!$A$33:$A$776,$A50,СВЦЭМ!$B$33:$B$776,P$47)+'СЕТ СН'!$G$11+СВЦЭМ!$D$10+'СЕТ СН'!$G$6-'СЕТ СН'!$G$23</f>
        <v>1449.048779</v>
      </c>
      <c r="Q50" s="36">
        <f>SUMIFS(СВЦЭМ!$D$33:$D$776,СВЦЭМ!$A$33:$A$776,$A50,СВЦЭМ!$B$33:$B$776,Q$47)+'СЕТ СН'!$G$11+СВЦЭМ!$D$10+'СЕТ СН'!$G$6-'СЕТ СН'!$G$23</f>
        <v>1424.7075294000001</v>
      </c>
      <c r="R50" s="36">
        <f>SUMIFS(СВЦЭМ!$D$33:$D$776,СВЦЭМ!$A$33:$A$776,$A50,СВЦЭМ!$B$33:$B$776,R$47)+'СЕТ СН'!$G$11+СВЦЭМ!$D$10+'СЕТ СН'!$G$6-'СЕТ СН'!$G$23</f>
        <v>1380.8552777800001</v>
      </c>
      <c r="S50" s="36">
        <f>SUMIFS(СВЦЭМ!$D$33:$D$776,СВЦЭМ!$A$33:$A$776,$A50,СВЦЭМ!$B$33:$B$776,S$47)+'СЕТ СН'!$G$11+СВЦЭМ!$D$10+'СЕТ СН'!$G$6-'СЕТ СН'!$G$23</f>
        <v>1322.8763287699999</v>
      </c>
      <c r="T50" s="36">
        <f>SUMIFS(СВЦЭМ!$D$33:$D$776,СВЦЭМ!$A$33:$A$776,$A50,СВЦЭМ!$B$33:$B$776,T$47)+'СЕТ СН'!$G$11+СВЦЭМ!$D$10+'СЕТ СН'!$G$6-'СЕТ СН'!$G$23</f>
        <v>1293.0800928600001</v>
      </c>
      <c r="U50" s="36">
        <f>SUMIFS(СВЦЭМ!$D$33:$D$776,СВЦЭМ!$A$33:$A$776,$A50,СВЦЭМ!$B$33:$B$776,U$47)+'СЕТ СН'!$G$11+СВЦЭМ!$D$10+'СЕТ СН'!$G$6-'СЕТ СН'!$G$23</f>
        <v>1296.62056517</v>
      </c>
      <c r="V50" s="36">
        <f>SUMIFS(СВЦЭМ!$D$33:$D$776,СВЦЭМ!$A$33:$A$776,$A50,СВЦЭМ!$B$33:$B$776,V$47)+'СЕТ СН'!$G$11+СВЦЭМ!$D$10+'СЕТ СН'!$G$6-'СЕТ СН'!$G$23</f>
        <v>1304.89193002</v>
      </c>
      <c r="W50" s="36">
        <f>SUMIFS(СВЦЭМ!$D$33:$D$776,СВЦЭМ!$A$33:$A$776,$A50,СВЦЭМ!$B$33:$B$776,W$47)+'СЕТ СН'!$G$11+СВЦЭМ!$D$10+'СЕТ СН'!$G$6-'СЕТ СН'!$G$23</f>
        <v>1360.9957322600001</v>
      </c>
      <c r="X50" s="36">
        <f>SUMIFS(СВЦЭМ!$D$33:$D$776,СВЦЭМ!$A$33:$A$776,$A50,СВЦЭМ!$B$33:$B$776,X$47)+'СЕТ СН'!$G$11+СВЦЭМ!$D$10+'СЕТ СН'!$G$6-'СЕТ СН'!$G$23</f>
        <v>1416.68846134</v>
      </c>
      <c r="Y50" s="36">
        <f>SUMIFS(СВЦЭМ!$D$33:$D$776,СВЦЭМ!$A$33:$A$776,$A50,СВЦЭМ!$B$33:$B$776,Y$47)+'СЕТ СН'!$G$11+СВЦЭМ!$D$10+'СЕТ СН'!$G$6-'СЕТ СН'!$G$23</f>
        <v>1465.7705350299998</v>
      </c>
    </row>
    <row r="51" spans="1:25" ht="15.75" x14ac:dyDescent="0.2">
      <c r="A51" s="35">
        <f t="shared" si="1"/>
        <v>43469</v>
      </c>
      <c r="B51" s="36">
        <f>SUMIFS(СВЦЭМ!$D$33:$D$776,СВЦЭМ!$A$33:$A$776,$A51,СВЦЭМ!$B$33:$B$776,B$47)+'СЕТ СН'!$G$11+СВЦЭМ!$D$10+'СЕТ СН'!$G$6-'СЕТ СН'!$G$23</f>
        <v>1440.7025931399999</v>
      </c>
      <c r="C51" s="36">
        <f>SUMIFS(СВЦЭМ!$D$33:$D$776,СВЦЭМ!$A$33:$A$776,$A51,СВЦЭМ!$B$33:$B$776,C$47)+'СЕТ СН'!$G$11+СВЦЭМ!$D$10+'СЕТ СН'!$G$6-'СЕТ СН'!$G$23</f>
        <v>1462.8017925099998</v>
      </c>
      <c r="D51" s="36">
        <f>SUMIFS(СВЦЭМ!$D$33:$D$776,СВЦЭМ!$A$33:$A$776,$A51,СВЦЭМ!$B$33:$B$776,D$47)+'СЕТ СН'!$G$11+СВЦЭМ!$D$10+'СЕТ СН'!$G$6-'СЕТ СН'!$G$23</f>
        <v>1476.9212064799999</v>
      </c>
      <c r="E51" s="36">
        <f>SUMIFS(СВЦЭМ!$D$33:$D$776,СВЦЭМ!$A$33:$A$776,$A51,СВЦЭМ!$B$33:$B$776,E$47)+'СЕТ СН'!$G$11+СВЦЭМ!$D$10+'СЕТ СН'!$G$6-'СЕТ СН'!$G$23</f>
        <v>1488.3807242600001</v>
      </c>
      <c r="F51" s="36">
        <f>SUMIFS(СВЦЭМ!$D$33:$D$776,СВЦЭМ!$A$33:$A$776,$A51,СВЦЭМ!$B$33:$B$776,F$47)+'СЕТ СН'!$G$11+СВЦЭМ!$D$10+'СЕТ СН'!$G$6-'СЕТ СН'!$G$23</f>
        <v>1492.2955323900001</v>
      </c>
      <c r="G51" s="36">
        <f>SUMIFS(СВЦЭМ!$D$33:$D$776,СВЦЭМ!$A$33:$A$776,$A51,СВЦЭМ!$B$33:$B$776,G$47)+'СЕТ СН'!$G$11+СВЦЭМ!$D$10+'СЕТ СН'!$G$6-'СЕТ СН'!$G$23</f>
        <v>1490.1563275200001</v>
      </c>
      <c r="H51" s="36">
        <f>SUMIFS(СВЦЭМ!$D$33:$D$776,СВЦЭМ!$A$33:$A$776,$A51,СВЦЭМ!$B$33:$B$776,H$47)+'СЕТ СН'!$G$11+СВЦЭМ!$D$10+'СЕТ СН'!$G$6-'СЕТ СН'!$G$23</f>
        <v>1504.2540498099997</v>
      </c>
      <c r="I51" s="36">
        <f>SUMIFS(СВЦЭМ!$D$33:$D$776,СВЦЭМ!$A$33:$A$776,$A51,СВЦЭМ!$B$33:$B$776,I$47)+'СЕТ СН'!$G$11+СВЦЭМ!$D$10+'СЕТ СН'!$G$6-'СЕТ СН'!$G$23</f>
        <v>1493.1446219899999</v>
      </c>
      <c r="J51" s="36">
        <f>SUMIFS(СВЦЭМ!$D$33:$D$776,СВЦЭМ!$A$33:$A$776,$A51,СВЦЭМ!$B$33:$B$776,J$47)+'СЕТ СН'!$G$11+СВЦЭМ!$D$10+'СЕТ СН'!$G$6-'СЕТ СН'!$G$23</f>
        <v>1464.5529267100001</v>
      </c>
      <c r="K51" s="36">
        <f>SUMIFS(СВЦЭМ!$D$33:$D$776,СВЦЭМ!$A$33:$A$776,$A51,СВЦЭМ!$B$33:$B$776,K$47)+'СЕТ СН'!$G$11+СВЦЭМ!$D$10+'СЕТ СН'!$G$6-'СЕТ СН'!$G$23</f>
        <v>1436.02415922</v>
      </c>
      <c r="L51" s="36">
        <f>SUMIFS(СВЦЭМ!$D$33:$D$776,СВЦЭМ!$A$33:$A$776,$A51,СВЦЭМ!$B$33:$B$776,L$47)+'СЕТ СН'!$G$11+СВЦЭМ!$D$10+'СЕТ СН'!$G$6-'СЕТ СН'!$G$23</f>
        <v>1420.3523348900001</v>
      </c>
      <c r="M51" s="36">
        <f>SUMIFS(СВЦЭМ!$D$33:$D$776,СВЦЭМ!$A$33:$A$776,$A51,СВЦЭМ!$B$33:$B$776,M$47)+'СЕТ СН'!$G$11+СВЦЭМ!$D$10+'СЕТ СН'!$G$6-'СЕТ СН'!$G$23</f>
        <v>1407.41184473</v>
      </c>
      <c r="N51" s="36">
        <f>SUMIFS(СВЦЭМ!$D$33:$D$776,СВЦЭМ!$A$33:$A$776,$A51,СВЦЭМ!$B$33:$B$776,N$47)+'СЕТ СН'!$G$11+СВЦЭМ!$D$10+'СЕТ СН'!$G$6-'СЕТ СН'!$G$23</f>
        <v>1421.7410807599999</v>
      </c>
      <c r="O51" s="36">
        <f>SUMIFS(СВЦЭМ!$D$33:$D$776,СВЦЭМ!$A$33:$A$776,$A51,СВЦЭМ!$B$33:$B$776,O$47)+'СЕТ СН'!$G$11+СВЦЭМ!$D$10+'СЕТ СН'!$G$6-'СЕТ СН'!$G$23</f>
        <v>1437.4266239900001</v>
      </c>
      <c r="P51" s="36">
        <f>SUMIFS(СВЦЭМ!$D$33:$D$776,СВЦЭМ!$A$33:$A$776,$A51,СВЦЭМ!$B$33:$B$776,P$47)+'СЕТ СН'!$G$11+СВЦЭМ!$D$10+'СЕТ СН'!$G$6-'СЕТ СН'!$G$23</f>
        <v>1462.5133229399999</v>
      </c>
      <c r="Q51" s="36">
        <f>SUMIFS(СВЦЭМ!$D$33:$D$776,СВЦЭМ!$A$33:$A$776,$A51,СВЦЭМ!$B$33:$B$776,Q$47)+'СЕТ СН'!$G$11+СВЦЭМ!$D$10+'СЕТ СН'!$G$6-'СЕТ СН'!$G$23</f>
        <v>1433.3553377399999</v>
      </c>
      <c r="R51" s="36">
        <f>SUMIFS(СВЦЭМ!$D$33:$D$776,СВЦЭМ!$A$33:$A$776,$A51,СВЦЭМ!$B$33:$B$776,R$47)+'СЕТ СН'!$G$11+СВЦЭМ!$D$10+'СЕТ СН'!$G$6-'СЕТ СН'!$G$23</f>
        <v>1388.5950446500001</v>
      </c>
      <c r="S51" s="36">
        <f>SUMIFS(СВЦЭМ!$D$33:$D$776,СВЦЭМ!$A$33:$A$776,$A51,СВЦЭМ!$B$33:$B$776,S$47)+'СЕТ СН'!$G$11+СВЦЭМ!$D$10+'СЕТ СН'!$G$6-'СЕТ СН'!$G$23</f>
        <v>1306.7143469600001</v>
      </c>
      <c r="T51" s="36">
        <f>SUMIFS(СВЦЭМ!$D$33:$D$776,СВЦЭМ!$A$33:$A$776,$A51,СВЦЭМ!$B$33:$B$776,T$47)+'СЕТ СН'!$G$11+СВЦЭМ!$D$10+'СЕТ СН'!$G$6-'СЕТ СН'!$G$23</f>
        <v>1275.07667036</v>
      </c>
      <c r="U51" s="36">
        <f>SUMIFS(СВЦЭМ!$D$33:$D$776,СВЦЭМ!$A$33:$A$776,$A51,СВЦЭМ!$B$33:$B$776,U$47)+'СЕТ СН'!$G$11+СВЦЭМ!$D$10+'СЕТ СН'!$G$6-'СЕТ СН'!$G$23</f>
        <v>1281.50334761</v>
      </c>
      <c r="V51" s="36">
        <f>SUMIFS(СВЦЭМ!$D$33:$D$776,СВЦЭМ!$A$33:$A$776,$A51,СВЦЭМ!$B$33:$B$776,V$47)+'СЕТ СН'!$G$11+СВЦЭМ!$D$10+'СЕТ СН'!$G$6-'СЕТ СН'!$G$23</f>
        <v>1294.1311552900002</v>
      </c>
      <c r="W51" s="36">
        <f>SUMIFS(СВЦЭМ!$D$33:$D$776,СВЦЭМ!$A$33:$A$776,$A51,СВЦЭМ!$B$33:$B$776,W$47)+'СЕТ СН'!$G$11+СВЦЭМ!$D$10+'СЕТ СН'!$G$6-'СЕТ СН'!$G$23</f>
        <v>1350.5202627900001</v>
      </c>
      <c r="X51" s="36">
        <f>SUMIFS(СВЦЭМ!$D$33:$D$776,СВЦЭМ!$A$33:$A$776,$A51,СВЦЭМ!$B$33:$B$776,X$47)+'СЕТ СН'!$G$11+СВЦЭМ!$D$10+'СЕТ СН'!$G$6-'СЕТ СН'!$G$23</f>
        <v>1408.3707955700002</v>
      </c>
      <c r="Y51" s="36">
        <f>SUMIFS(СВЦЭМ!$D$33:$D$776,СВЦЭМ!$A$33:$A$776,$A51,СВЦЭМ!$B$33:$B$776,Y$47)+'СЕТ СН'!$G$11+СВЦЭМ!$D$10+'СЕТ СН'!$G$6-'СЕТ СН'!$G$23</f>
        <v>1468.77731193</v>
      </c>
    </row>
    <row r="52" spans="1:25" ht="15.75" x14ac:dyDescent="0.2">
      <c r="A52" s="35">
        <f t="shared" si="1"/>
        <v>43470</v>
      </c>
      <c r="B52" s="36">
        <f>SUMIFS(СВЦЭМ!$D$33:$D$776,СВЦЭМ!$A$33:$A$776,$A52,СВЦЭМ!$B$33:$B$776,B$47)+'СЕТ СН'!$G$11+СВЦЭМ!$D$10+'СЕТ СН'!$G$6-'СЕТ СН'!$G$23</f>
        <v>1453.3576103999999</v>
      </c>
      <c r="C52" s="36">
        <f>SUMIFS(СВЦЭМ!$D$33:$D$776,СВЦЭМ!$A$33:$A$776,$A52,СВЦЭМ!$B$33:$B$776,C$47)+'СЕТ СН'!$G$11+СВЦЭМ!$D$10+'СЕТ СН'!$G$6-'СЕТ СН'!$G$23</f>
        <v>1466.4235054000001</v>
      </c>
      <c r="D52" s="36">
        <f>SUMIFS(СВЦЭМ!$D$33:$D$776,СВЦЭМ!$A$33:$A$776,$A52,СВЦЭМ!$B$33:$B$776,D$47)+'СЕТ СН'!$G$11+СВЦЭМ!$D$10+'СЕТ СН'!$G$6-'СЕТ СН'!$G$23</f>
        <v>1484.1930363000001</v>
      </c>
      <c r="E52" s="36">
        <f>SUMIFS(СВЦЭМ!$D$33:$D$776,СВЦЭМ!$A$33:$A$776,$A52,СВЦЭМ!$B$33:$B$776,E$47)+'СЕТ СН'!$G$11+СВЦЭМ!$D$10+'СЕТ СН'!$G$6-'СЕТ СН'!$G$23</f>
        <v>1496.1537737799999</v>
      </c>
      <c r="F52" s="36">
        <f>SUMIFS(СВЦЭМ!$D$33:$D$776,СВЦЭМ!$A$33:$A$776,$A52,СВЦЭМ!$B$33:$B$776,F$47)+'СЕТ СН'!$G$11+СВЦЭМ!$D$10+'СЕТ СН'!$G$6-'СЕТ СН'!$G$23</f>
        <v>1502.0042290699998</v>
      </c>
      <c r="G52" s="36">
        <f>SUMIFS(СВЦЭМ!$D$33:$D$776,СВЦЭМ!$A$33:$A$776,$A52,СВЦЭМ!$B$33:$B$776,G$47)+'СЕТ СН'!$G$11+СВЦЭМ!$D$10+'СЕТ СН'!$G$6-'СЕТ СН'!$G$23</f>
        <v>1490.3487971700001</v>
      </c>
      <c r="H52" s="36">
        <f>SUMIFS(СВЦЭМ!$D$33:$D$776,СВЦЭМ!$A$33:$A$776,$A52,СВЦЭМ!$B$33:$B$776,H$47)+'СЕТ СН'!$G$11+СВЦЭМ!$D$10+'СЕТ СН'!$G$6-'СЕТ СН'!$G$23</f>
        <v>1498.09295759</v>
      </c>
      <c r="I52" s="36">
        <f>SUMIFS(СВЦЭМ!$D$33:$D$776,СВЦЭМ!$A$33:$A$776,$A52,СВЦЭМ!$B$33:$B$776,I$47)+'СЕТ СН'!$G$11+СВЦЭМ!$D$10+'СЕТ СН'!$G$6-'СЕТ СН'!$G$23</f>
        <v>1474.5311555799999</v>
      </c>
      <c r="J52" s="36">
        <f>SUMIFS(СВЦЭМ!$D$33:$D$776,СВЦЭМ!$A$33:$A$776,$A52,СВЦЭМ!$B$33:$B$776,J$47)+'СЕТ СН'!$G$11+СВЦЭМ!$D$10+'СЕТ СН'!$G$6-'СЕТ СН'!$G$23</f>
        <v>1456.5887093299998</v>
      </c>
      <c r="K52" s="36">
        <f>SUMIFS(СВЦЭМ!$D$33:$D$776,СВЦЭМ!$A$33:$A$776,$A52,СВЦЭМ!$B$33:$B$776,K$47)+'СЕТ СН'!$G$11+СВЦЭМ!$D$10+'СЕТ СН'!$G$6-'СЕТ СН'!$G$23</f>
        <v>1428.0946736199999</v>
      </c>
      <c r="L52" s="36">
        <f>SUMIFS(СВЦЭМ!$D$33:$D$776,СВЦЭМ!$A$33:$A$776,$A52,СВЦЭМ!$B$33:$B$776,L$47)+'СЕТ СН'!$G$11+СВЦЭМ!$D$10+'СЕТ СН'!$G$6-'СЕТ СН'!$G$23</f>
        <v>1414.19610562</v>
      </c>
      <c r="M52" s="36">
        <f>SUMIFS(СВЦЭМ!$D$33:$D$776,СВЦЭМ!$A$33:$A$776,$A52,СВЦЭМ!$B$33:$B$776,M$47)+'СЕТ СН'!$G$11+СВЦЭМ!$D$10+'СЕТ СН'!$G$6-'СЕТ СН'!$G$23</f>
        <v>1410.45432794</v>
      </c>
      <c r="N52" s="36">
        <f>SUMIFS(СВЦЭМ!$D$33:$D$776,СВЦЭМ!$A$33:$A$776,$A52,СВЦЭМ!$B$33:$B$776,N$47)+'СЕТ СН'!$G$11+СВЦЭМ!$D$10+'СЕТ СН'!$G$6-'СЕТ СН'!$G$23</f>
        <v>1424.5209612799999</v>
      </c>
      <c r="O52" s="36">
        <f>SUMIFS(СВЦЭМ!$D$33:$D$776,СВЦЭМ!$A$33:$A$776,$A52,СВЦЭМ!$B$33:$B$776,O$47)+'СЕТ СН'!$G$11+СВЦЭМ!$D$10+'СЕТ СН'!$G$6-'СЕТ СН'!$G$23</f>
        <v>1440.45686587</v>
      </c>
      <c r="P52" s="36">
        <f>SUMIFS(СВЦЭМ!$D$33:$D$776,СВЦЭМ!$A$33:$A$776,$A52,СВЦЭМ!$B$33:$B$776,P$47)+'СЕТ СН'!$G$11+СВЦЭМ!$D$10+'СЕТ СН'!$G$6-'СЕТ СН'!$G$23</f>
        <v>1468.5866660199999</v>
      </c>
      <c r="Q52" s="36">
        <f>SUMIFS(СВЦЭМ!$D$33:$D$776,СВЦЭМ!$A$33:$A$776,$A52,СВЦЭМ!$B$33:$B$776,Q$47)+'СЕТ СН'!$G$11+СВЦЭМ!$D$10+'СЕТ СН'!$G$6-'СЕТ СН'!$G$23</f>
        <v>1437.0348412799999</v>
      </c>
      <c r="R52" s="36">
        <f>SUMIFS(СВЦЭМ!$D$33:$D$776,СВЦЭМ!$A$33:$A$776,$A52,СВЦЭМ!$B$33:$B$776,R$47)+'СЕТ СН'!$G$11+СВЦЭМ!$D$10+'СЕТ СН'!$G$6-'СЕТ СН'!$G$23</f>
        <v>1387.1771014000001</v>
      </c>
      <c r="S52" s="36">
        <f>SUMIFS(СВЦЭМ!$D$33:$D$776,СВЦЭМ!$A$33:$A$776,$A52,СВЦЭМ!$B$33:$B$776,S$47)+'СЕТ СН'!$G$11+СВЦЭМ!$D$10+'СЕТ СН'!$G$6-'СЕТ СН'!$G$23</f>
        <v>1315.5576711799999</v>
      </c>
      <c r="T52" s="36">
        <f>SUMIFS(СВЦЭМ!$D$33:$D$776,СВЦЭМ!$A$33:$A$776,$A52,СВЦЭМ!$B$33:$B$776,T$47)+'СЕТ СН'!$G$11+СВЦЭМ!$D$10+'СЕТ СН'!$G$6-'СЕТ СН'!$G$23</f>
        <v>1277.3735556699999</v>
      </c>
      <c r="U52" s="36">
        <f>SUMIFS(СВЦЭМ!$D$33:$D$776,СВЦЭМ!$A$33:$A$776,$A52,СВЦЭМ!$B$33:$B$776,U$47)+'СЕТ СН'!$G$11+СВЦЭМ!$D$10+'СЕТ СН'!$G$6-'СЕТ СН'!$G$23</f>
        <v>1276.84940226</v>
      </c>
      <c r="V52" s="36">
        <f>SUMIFS(СВЦЭМ!$D$33:$D$776,СВЦЭМ!$A$33:$A$776,$A52,СВЦЭМ!$B$33:$B$776,V$47)+'СЕТ СН'!$G$11+СВЦЭМ!$D$10+'СЕТ СН'!$G$6-'СЕТ СН'!$G$23</f>
        <v>1296.0940617800002</v>
      </c>
      <c r="W52" s="36">
        <f>SUMIFS(СВЦЭМ!$D$33:$D$776,СВЦЭМ!$A$33:$A$776,$A52,СВЦЭМ!$B$33:$B$776,W$47)+'СЕТ СН'!$G$11+СВЦЭМ!$D$10+'СЕТ СН'!$G$6-'СЕТ СН'!$G$23</f>
        <v>1361.2230848200002</v>
      </c>
      <c r="X52" s="36">
        <f>SUMIFS(СВЦЭМ!$D$33:$D$776,СВЦЭМ!$A$33:$A$776,$A52,СВЦЭМ!$B$33:$B$776,X$47)+'СЕТ СН'!$G$11+СВЦЭМ!$D$10+'СЕТ СН'!$G$6-'СЕТ СН'!$G$23</f>
        <v>1414.3739272100001</v>
      </c>
      <c r="Y52" s="36">
        <f>SUMIFS(СВЦЭМ!$D$33:$D$776,СВЦЭМ!$A$33:$A$776,$A52,СВЦЭМ!$B$33:$B$776,Y$47)+'СЕТ СН'!$G$11+СВЦЭМ!$D$10+'СЕТ СН'!$G$6-'СЕТ СН'!$G$23</f>
        <v>1469.1329476199999</v>
      </c>
    </row>
    <row r="53" spans="1:25" ht="15.75" x14ac:dyDescent="0.2">
      <c r="A53" s="35">
        <f t="shared" si="1"/>
        <v>43471</v>
      </c>
      <c r="B53" s="36">
        <f>SUMIFS(СВЦЭМ!$D$33:$D$776,СВЦЭМ!$A$33:$A$776,$A53,СВЦЭМ!$B$33:$B$776,B$47)+'СЕТ СН'!$G$11+СВЦЭМ!$D$10+'СЕТ СН'!$G$6-'СЕТ СН'!$G$23</f>
        <v>1476.2573111699999</v>
      </c>
      <c r="C53" s="36">
        <f>SUMIFS(СВЦЭМ!$D$33:$D$776,СВЦЭМ!$A$33:$A$776,$A53,СВЦЭМ!$B$33:$B$776,C$47)+'СЕТ СН'!$G$11+СВЦЭМ!$D$10+'СЕТ СН'!$G$6-'СЕТ СН'!$G$23</f>
        <v>1500.4646518499999</v>
      </c>
      <c r="D53" s="36">
        <f>SUMIFS(СВЦЭМ!$D$33:$D$776,СВЦЭМ!$A$33:$A$776,$A53,СВЦЭМ!$B$33:$B$776,D$47)+'СЕТ СН'!$G$11+СВЦЭМ!$D$10+'СЕТ СН'!$G$6-'СЕТ СН'!$G$23</f>
        <v>1510.2435563999998</v>
      </c>
      <c r="E53" s="36">
        <f>SUMIFS(СВЦЭМ!$D$33:$D$776,СВЦЭМ!$A$33:$A$776,$A53,СВЦЭМ!$B$33:$B$776,E$47)+'СЕТ СН'!$G$11+СВЦЭМ!$D$10+'СЕТ СН'!$G$6-'СЕТ СН'!$G$23</f>
        <v>1512.12130841</v>
      </c>
      <c r="F53" s="36">
        <f>SUMIFS(СВЦЭМ!$D$33:$D$776,СВЦЭМ!$A$33:$A$776,$A53,СВЦЭМ!$B$33:$B$776,F$47)+'СЕТ СН'!$G$11+СВЦЭМ!$D$10+'СЕТ СН'!$G$6-'СЕТ СН'!$G$23</f>
        <v>1514.4361163599997</v>
      </c>
      <c r="G53" s="36">
        <f>SUMIFS(СВЦЭМ!$D$33:$D$776,СВЦЭМ!$A$33:$A$776,$A53,СВЦЭМ!$B$33:$B$776,G$47)+'СЕТ СН'!$G$11+СВЦЭМ!$D$10+'СЕТ СН'!$G$6-'СЕТ СН'!$G$23</f>
        <v>1511.1620619299997</v>
      </c>
      <c r="H53" s="36">
        <f>SUMIFS(СВЦЭМ!$D$33:$D$776,СВЦЭМ!$A$33:$A$776,$A53,СВЦЭМ!$B$33:$B$776,H$47)+'СЕТ СН'!$G$11+СВЦЭМ!$D$10+'СЕТ СН'!$G$6-'СЕТ СН'!$G$23</f>
        <v>1499.53436814</v>
      </c>
      <c r="I53" s="36">
        <f>SUMIFS(СВЦЭМ!$D$33:$D$776,СВЦЭМ!$A$33:$A$776,$A53,СВЦЭМ!$B$33:$B$776,I$47)+'СЕТ СН'!$G$11+СВЦЭМ!$D$10+'СЕТ СН'!$G$6-'СЕТ СН'!$G$23</f>
        <v>1463.58099705</v>
      </c>
      <c r="J53" s="36">
        <f>SUMIFS(СВЦЭМ!$D$33:$D$776,СВЦЭМ!$A$33:$A$776,$A53,СВЦЭМ!$B$33:$B$776,J$47)+'СЕТ СН'!$G$11+СВЦЭМ!$D$10+'СЕТ СН'!$G$6-'СЕТ СН'!$G$23</f>
        <v>1439.3537569499999</v>
      </c>
      <c r="K53" s="36">
        <f>SUMIFS(СВЦЭМ!$D$33:$D$776,СВЦЭМ!$A$33:$A$776,$A53,СВЦЭМ!$B$33:$B$776,K$47)+'СЕТ СН'!$G$11+СВЦЭМ!$D$10+'СЕТ СН'!$G$6-'СЕТ СН'!$G$23</f>
        <v>1413.7438437000001</v>
      </c>
      <c r="L53" s="36">
        <f>SUMIFS(СВЦЭМ!$D$33:$D$776,СВЦЭМ!$A$33:$A$776,$A53,СВЦЭМ!$B$33:$B$776,L$47)+'СЕТ СН'!$G$11+СВЦЭМ!$D$10+'СЕТ СН'!$G$6-'СЕТ СН'!$G$23</f>
        <v>1400.0996391900001</v>
      </c>
      <c r="M53" s="36">
        <f>SUMIFS(СВЦЭМ!$D$33:$D$776,СВЦЭМ!$A$33:$A$776,$A53,СВЦЭМ!$B$33:$B$776,M$47)+'СЕТ СН'!$G$11+СВЦЭМ!$D$10+'СЕТ СН'!$G$6-'СЕТ СН'!$G$23</f>
        <v>1398.92598477</v>
      </c>
      <c r="N53" s="36">
        <f>SUMIFS(СВЦЭМ!$D$33:$D$776,СВЦЭМ!$A$33:$A$776,$A53,СВЦЭМ!$B$33:$B$776,N$47)+'СЕТ СН'!$G$11+СВЦЭМ!$D$10+'СЕТ СН'!$G$6-'СЕТ СН'!$G$23</f>
        <v>1410.8993049999999</v>
      </c>
      <c r="O53" s="36">
        <f>SUMIFS(СВЦЭМ!$D$33:$D$776,СВЦЭМ!$A$33:$A$776,$A53,СВЦЭМ!$B$33:$B$776,O$47)+'СЕТ СН'!$G$11+СВЦЭМ!$D$10+'СЕТ СН'!$G$6-'СЕТ СН'!$G$23</f>
        <v>1421.7144776600001</v>
      </c>
      <c r="P53" s="36">
        <f>SUMIFS(СВЦЭМ!$D$33:$D$776,СВЦЭМ!$A$33:$A$776,$A53,СВЦЭМ!$B$33:$B$776,P$47)+'СЕТ СН'!$G$11+СВЦЭМ!$D$10+'СЕТ СН'!$G$6-'СЕТ СН'!$G$23</f>
        <v>1440.0445581399999</v>
      </c>
      <c r="Q53" s="36">
        <f>SUMIFS(СВЦЭМ!$D$33:$D$776,СВЦЭМ!$A$33:$A$776,$A53,СВЦЭМ!$B$33:$B$776,Q$47)+'СЕТ СН'!$G$11+СВЦЭМ!$D$10+'СЕТ СН'!$G$6-'СЕТ СН'!$G$23</f>
        <v>1407.0833748099999</v>
      </c>
      <c r="R53" s="36">
        <f>SUMIFS(СВЦЭМ!$D$33:$D$776,СВЦЭМ!$A$33:$A$776,$A53,СВЦЭМ!$B$33:$B$776,R$47)+'СЕТ СН'!$G$11+СВЦЭМ!$D$10+'СЕТ СН'!$G$6-'СЕТ СН'!$G$23</f>
        <v>1358.37582595</v>
      </c>
      <c r="S53" s="36">
        <f>SUMIFS(СВЦЭМ!$D$33:$D$776,СВЦЭМ!$A$33:$A$776,$A53,СВЦЭМ!$B$33:$B$776,S$47)+'СЕТ СН'!$G$11+СВЦЭМ!$D$10+'СЕТ СН'!$G$6-'СЕТ СН'!$G$23</f>
        <v>1295.2988149799999</v>
      </c>
      <c r="T53" s="36">
        <f>SUMIFS(СВЦЭМ!$D$33:$D$776,СВЦЭМ!$A$33:$A$776,$A53,СВЦЭМ!$B$33:$B$776,T$47)+'СЕТ СН'!$G$11+СВЦЭМ!$D$10+'СЕТ СН'!$G$6-'СЕТ СН'!$G$23</f>
        <v>1285.79562844</v>
      </c>
      <c r="U53" s="36">
        <f>SUMIFS(СВЦЭМ!$D$33:$D$776,СВЦЭМ!$A$33:$A$776,$A53,СВЦЭМ!$B$33:$B$776,U$47)+'СЕТ СН'!$G$11+СВЦЭМ!$D$10+'СЕТ СН'!$G$6-'СЕТ СН'!$G$23</f>
        <v>1290.9047073900001</v>
      </c>
      <c r="V53" s="36">
        <f>SUMIFS(СВЦЭМ!$D$33:$D$776,СВЦЭМ!$A$33:$A$776,$A53,СВЦЭМ!$B$33:$B$776,V$47)+'СЕТ СН'!$G$11+СВЦЭМ!$D$10+'СЕТ СН'!$G$6-'СЕТ СН'!$G$23</f>
        <v>1316.67227796</v>
      </c>
      <c r="W53" s="36">
        <f>SUMIFS(СВЦЭМ!$D$33:$D$776,СВЦЭМ!$A$33:$A$776,$A53,СВЦЭМ!$B$33:$B$776,W$47)+'СЕТ СН'!$G$11+СВЦЭМ!$D$10+'СЕТ СН'!$G$6-'СЕТ СН'!$G$23</f>
        <v>1366.7047667699999</v>
      </c>
      <c r="X53" s="36">
        <f>SUMIFS(СВЦЭМ!$D$33:$D$776,СВЦЭМ!$A$33:$A$776,$A53,СВЦЭМ!$B$33:$B$776,X$47)+'СЕТ СН'!$G$11+СВЦЭМ!$D$10+'СЕТ СН'!$G$6-'СЕТ СН'!$G$23</f>
        <v>1414.2146623600001</v>
      </c>
      <c r="Y53" s="36">
        <f>SUMIFS(СВЦЭМ!$D$33:$D$776,СВЦЭМ!$A$33:$A$776,$A53,СВЦЭМ!$B$33:$B$776,Y$47)+'СЕТ СН'!$G$11+СВЦЭМ!$D$10+'СЕТ СН'!$G$6-'СЕТ СН'!$G$23</f>
        <v>1463.1528800999999</v>
      </c>
    </row>
    <row r="54" spans="1:25" ht="15.75" x14ac:dyDescent="0.2">
      <c r="A54" s="35">
        <f t="shared" si="1"/>
        <v>43472</v>
      </c>
      <c r="B54" s="36">
        <f>SUMIFS(СВЦЭМ!$D$33:$D$776,СВЦЭМ!$A$33:$A$776,$A54,СВЦЭМ!$B$33:$B$776,B$47)+'СЕТ СН'!$G$11+СВЦЭМ!$D$10+'СЕТ СН'!$G$6-'СЕТ СН'!$G$23</f>
        <v>1473.65743901</v>
      </c>
      <c r="C54" s="36">
        <f>SUMIFS(СВЦЭМ!$D$33:$D$776,СВЦЭМ!$A$33:$A$776,$A54,СВЦЭМ!$B$33:$B$776,C$47)+'СЕТ СН'!$G$11+СВЦЭМ!$D$10+'СЕТ СН'!$G$6-'СЕТ СН'!$G$23</f>
        <v>1478.8190287100001</v>
      </c>
      <c r="D54" s="36">
        <f>SUMIFS(СВЦЭМ!$D$33:$D$776,СВЦЭМ!$A$33:$A$776,$A54,СВЦЭМ!$B$33:$B$776,D$47)+'СЕТ СН'!$G$11+СВЦЭМ!$D$10+'СЕТ СН'!$G$6-'СЕТ СН'!$G$23</f>
        <v>1495.3110140899998</v>
      </c>
      <c r="E54" s="36">
        <f>SUMIFS(СВЦЭМ!$D$33:$D$776,СВЦЭМ!$A$33:$A$776,$A54,СВЦЭМ!$B$33:$B$776,E$47)+'СЕТ СН'!$G$11+СВЦЭМ!$D$10+'СЕТ СН'!$G$6-'СЕТ СН'!$G$23</f>
        <v>1503.8632684999998</v>
      </c>
      <c r="F54" s="36">
        <f>SUMIFS(СВЦЭМ!$D$33:$D$776,СВЦЭМ!$A$33:$A$776,$A54,СВЦЭМ!$B$33:$B$776,F$47)+'СЕТ СН'!$G$11+СВЦЭМ!$D$10+'СЕТ СН'!$G$6-'СЕТ СН'!$G$23</f>
        <v>1506.3791492699997</v>
      </c>
      <c r="G54" s="36">
        <f>SUMIFS(СВЦЭМ!$D$33:$D$776,СВЦЭМ!$A$33:$A$776,$A54,СВЦЭМ!$B$33:$B$776,G$47)+'СЕТ СН'!$G$11+СВЦЭМ!$D$10+'СЕТ СН'!$G$6-'СЕТ СН'!$G$23</f>
        <v>1497.84571082</v>
      </c>
      <c r="H54" s="36">
        <f>SUMIFS(СВЦЭМ!$D$33:$D$776,СВЦЭМ!$A$33:$A$776,$A54,СВЦЭМ!$B$33:$B$776,H$47)+'СЕТ СН'!$G$11+СВЦЭМ!$D$10+'СЕТ СН'!$G$6-'СЕТ СН'!$G$23</f>
        <v>1484.7075155100001</v>
      </c>
      <c r="I54" s="36">
        <f>SUMIFS(СВЦЭМ!$D$33:$D$776,СВЦЭМ!$A$33:$A$776,$A54,СВЦЭМ!$B$33:$B$776,I$47)+'СЕТ СН'!$G$11+СВЦЭМ!$D$10+'СЕТ СН'!$G$6-'СЕТ СН'!$G$23</f>
        <v>1480.63787641</v>
      </c>
      <c r="J54" s="36">
        <f>SUMIFS(СВЦЭМ!$D$33:$D$776,СВЦЭМ!$A$33:$A$776,$A54,СВЦЭМ!$B$33:$B$776,J$47)+'СЕТ СН'!$G$11+СВЦЭМ!$D$10+'СЕТ СН'!$G$6-'СЕТ СН'!$G$23</f>
        <v>1460.6187788399998</v>
      </c>
      <c r="K54" s="36">
        <f>SUMIFS(СВЦЭМ!$D$33:$D$776,СВЦЭМ!$A$33:$A$776,$A54,СВЦЭМ!$B$33:$B$776,K$47)+'СЕТ СН'!$G$11+СВЦЭМ!$D$10+'СЕТ СН'!$G$6-'СЕТ СН'!$G$23</f>
        <v>1427.08101407</v>
      </c>
      <c r="L54" s="36">
        <f>SUMIFS(СВЦЭМ!$D$33:$D$776,СВЦЭМ!$A$33:$A$776,$A54,СВЦЭМ!$B$33:$B$776,L$47)+'СЕТ СН'!$G$11+СВЦЭМ!$D$10+'СЕТ СН'!$G$6-'СЕТ СН'!$G$23</f>
        <v>1408.24190957</v>
      </c>
      <c r="M54" s="36">
        <f>SUMIFS(СВЦЭМ!$D$33:$D$776,СВЦЭМ!$A$33:$A$776,$A54,СВЦЭМ!$B$33:$B$776,M$47)+'СЕТ СН'!$G$11+СВЦЭМ!$D$10+'СЕТ СН'!$G$6-'СЕТ СН'!$G$23</f>
        <v>1394.07232533</v>
      </c>
      <c r="N54" s="36">
        <f>SUMIFS(СВЦЭМ!$D$33:$D$776,СВЦЭМ!$A$33:$A$776,$A54,СВЦЭМ!$B$33:$B$776,N$47)+'СЕТ СН'!$G$11+СВЦЭМ!$D$10+'СЕТ СН'!$G$6-'СЕТ СН'!$G$23</f>
        <v>1394.8745516500001</v>
      </c>
      <c r="O54" s="36">
        <f>SUMIFS(СВЦЭМ!$D$33:$D$776,СВЦЭМ!$A$33:$A$776,$A54,СВЦЭМ!$B$33:$B$776,O$47)+'СЕТ СН'!$G$11+СВЦЭМ!$D$10+'СЕТ СН'!$G$6-'СЕТ СН'!$G$23</f>
        <v>1403.41232515</v>
      </c>
      <c r="P54" s="36">
        <f>SUMIFS(СВЦЭМ!$D$33:$D$776,СВЦЭМ!$A$33:$A$776,$A54,СВЦЭМ!$B$33:$B$776,P$47)+'СЕТ СН'!$G$11+СВЦЭМ!$D$10+'СЕТ СН'!$G$6-'СЕТ СН'!$G$23</f>
        <v>1423.86967931</v>
      </c>
      <c r="Q54" s="36">
        <f>SUMIFS(СВЦЭМ!$D$33:$D$776,СВЦЭМ!$A$33:$A$776,$A54,СВЦЭМ!$B$33:$B$776,Q$47)+'СЕТ СН'!$G$11+СВЦЭМ!$D$10+'СЕТ СН'!$G$6-'СЕТ СН'!$G$23</f>
        <v>1398.7310490899999</v>
      </c>
      <c r="R54" s="36">
        <f>SUMIFS(СВЦЭМ!$D$33:$D$776,СВЦЭМ!$A$33:$A$776,$A54,СВЦЭМ!$B$33:$B$776,R$47)+'СЕТ СН'!$G$11+СВЦЭМ!$D$10+'СЕТ СН'!$G$6-'СЕТ СН'!$G$23</f>
        <v>1360.5747727600001</v>
      </c>
      <c r="S54" s="36">
        <f>SUMIFS(СВЦЭМ!$D$33:$D$776,СВЦЭМ!$A$33:$A$776,$A54,СВЦЭМ!$B$33:$B$776,S$47)+'СЕТ СН'!$G$11+СВЦЭМ!$D$10+'СЕТ СН'!$G$6-'СЕТ СН'!$G$23</f>
        <v>1294.16521044</v>
      </c>
      <c r="T54" s="36">
        <f>SUMIFS(СВЦЭМ!$D$33:$D$776,СВЦЭМ!$A$33:$A$776,$A54,СВЦЭМ!$B$33:$B$776,T$47)+'СЕТ СН'!$G$11+СВЦЭМ!$D$10+'СЕТ СН'!$G$6-'СЕТ СН'!$G$23</f>
        <v>1258.95391249</v>
      </c>
      <c r="U54" s="36">
        <f>SUMIFS(СВЦЭМ!$D$33:$D$776,СВЦЭМ!$A$33:$A$776,$A54,СВЦЭМ!$B$33:$B$776,U$47)+'СЕТ СН'!$G$11+СВЦЭМ!$D$10+'СЕТ СН'!$G$6-'СЕТ СН'!$G$23</f>
        <v>1261.4178419099999</v>
      </c>
      <c r="V54" s="36">
        <f>SUMIFS(СВЦЭМ!$D$33:$D$776,СВЦЭМ!$A$33:$A$776,$A54,СВЦЭМ!$B$33:$B$776,V$47)+'СЕТ СН'!$G$11+СВЦЭМ!$D$10+'СЕТ СН'!$G$6-'СЕТ СН'!$G$23</f>
        <v>1298.30399657</v>
      </c>
      <c r="W54" s="36">
        <f>SUMIFS(СВЦЭМ!$D$33:$D$776,СВЦЭМ!$A$33:$A$776,$A54,СВЦЭМ!$B$33:$B$776,W$47)+'СЕТ СН'!$G$11+СВЦЭМ!$D$10+'СЕТ СН'!$G$6-'СЕТ СН'!$G$23</f>
        <v>1327.3228630200001</v>
      </c>
      <c r="X54" s="36">
        <f>SUMIFS(СВЦЭМ!$D$33:$D$776,СВЦЭМ!$A$33:$A$776,$A54,СВЦЭМ!$B$33:$B$776,X$47)+'СЕТ СН'!$G$11+СВЦЭМ!$D$10+'СЕТ СН'!$G$6-'СЕТ СН'!$G$23</f>
        <v>1377.0279712500001</v>
      </c>
      <c r="Y54" s="36">
        <f>SUMIFS(СВЦЭМ!$D$33:$D$776,СВЦЭМ!$A$33:$A$776,$A54,СВЦЭМ!$B$33:$B$776,Y$47)+'СЕТ СН'!$G$11+СВЦЭМ!$D$10+'СЕТ СН'!$G$6-'СЕТ СН'!$G$23</f>
        <v>1422.5708976400001</v>
      </c>
    </row>
    <row r="55" spans="1:25" ht="15.75" x14ac:dyDescent="0.2">
      <c r="A55" s="35">
        <f t="shared" si="1"/>
        <v>43473</v>
      </c>
      <c r="B55" s="36">
        <f>SUMIFS(СВЦЭМ!$D$33:$D$776,СВЦЭМ!$A$33:$A$776,$A55,СВЦЭМ!$B$33:$B$776,B$47)+'СЕТ СН'!$G$11+СВЦЭМ!$D$10+'СЕТ СН'!$G$6-'СЕТ СН'!$G$23</f>
        <v>1444.99582904</v>
      </c>
      <c r="C55" s="36">
        <f>SUMIFS(СВЦЭМ!$D$33:$D$776,СВЦЭМ!$A$33:$A$776,$A55,СВЦЭМ!$B$33:$B$776,C$47)+'СЕТ СН'!$G$11+СВЦЭМ!$D$10+'СЕТ СН'!$G$6-'СЕТ СН'!$G$23</f>
        <v>1468.6061592199999</v>
      </c>
      <c r="D55" s="36">
        <f>SUMIFS(СВЦЭМ!$D$33:$D$776,СВЦЭМ!$A$33:$A$776,$A55,СВЦЭМ!$B$33:$B$776,D$47)+'СЕТ СН'!$G$11+СВЦЭМ!$D$10+'СЕТ СН'!$G$6-'СЕТ СН'!$G$23</f>
        <v>1475.3236159399999</v>
      </c>
      <c r="E55" s="36">
        <f>SUMIFS(СВЦЭМ!$D$33:$D$776,СВЦЭМ!$A$33:$A$776,$A55,СВЦЭМ!$B$33:$B$776,E$47)+'СЕТ СН'!$G$11+СВЦЭМ!$D$10+'СЕТ СН'!$G$6-'СЕТ СН'!$G$23</f>
        <v>1484.7456110499998</v>
      </c>
      <c r="F55" s="36">
        <f>SUMIFS(СВЦЭМ!$D$33:$D$776,СВЦЭМ!$A$33:$A$776,$A55,СВЦЭМ!$B$33:$B$776,F$47)+'СЕТ СН'!$G$11+СВЦЭМ!$D$10+'СЕТ СН'!$G$6-'СЕТ СН'!$G$23</f>
        <v>1486.0454846799998</v>
      </c>
      <c r="G55" s="36">
        <f>SUMIFS(СВЦЭМ!$D$33:$D$776,СВЦЭМ!$A$33:$A$776,$A55,СВЦЭМ!$B$33:$B$776,G$47)+'СЕТ СН'!$G$11+СВЦЭМ!$D$10+'СЕТ СН'!$G$6-'СЕТ СН'!$G$23</f>
        <v>1483.9239170400001</v>
      </c>
      <c r="H55" s="36">
        <f>SUMIFS(СВЦЭМ!$D$33:$D$776,СВЦЭМ!$A$33:$A$776,$A55,СВЦЭМ!$B$33:$B$776,H$47)+'СЕТ СН'!$G$11+СВЦЭМ!$D$10+'СЕТ СН'!$G$6-'СЕТ СН'!$G$23</f>
        <v>1475.3042406199997</v>
      </c>
      <c r="I55" s="36">
        <f>SUMIFS(СВЦЭМ!$D$33:$D$776,СВЦЭМ!$A$33:$A$776,$A55,СВЦЭМ!$B$33:$B$776,I$47)+'СЕТ СН'!$G$11+СВЦЭМ!$D$10+'СЕТ СН'!$G$6-'СЕТ СН'!$G$23</f>
        <v>1466.7352297100001</v>
      </c>
      <c r="J55" s="36">
        <f>SUMIFS(СВЦЭМ!$D$33:$D$776,СВЦЭМ!$A$33:$A$776,$A55,СВЦЭМ!$B$33:$B$776,J$47)+'СЕТ СН'!$G$11+СВЦЭМ!$D$10+'СЕТ СН'!$G$6-'СЕТ СН'!$G$23</f>
        <v>1438.71889609</v>
      </c>
      <c r="K55" s="36">
        <f>SUMIFS(СВЦЭМ!$D$33:$D$776,СВЦЭМ!$A$33:$A$776,$A55,СВЦЭМ!$B$33:$B$776,K$47)+'СЕТ СН'!$G$11+СВЦЭМ!$D$10+'СЕТ СН'!$G$6-'СЕТ СН'!$G$23</f>
        <v>1409.3406777300002</v>
      </c>
      <c r="L55" s="36">
        <f>SUMIFS(СВЦЭМ!$D$33:$D$776,СВЦЭМ!$A$33:$A$776,$A55,СВЦЭМ!$B$33:$B$776,L$47)+'СЕТ СН'!$G$11+СВЦЭМ!$D$10+'СЕТ СН'!$G$6-'СЕТ СН'!$G$23</f>
        <v>1390.9979790699999</v>
      </c>
      <c r="M55" s="36">
        <f>SUMIFS(СВЦЭМ!$D$33:$D$776,СВЦЭМ!$A$33:$A$776,$A55,СВЦЭМ!$B$33:$B$776,M$47)+'СЕТ СН'!$G$11+СВЦЭМ!$D$10+'СЕТ СН'!$G$6-'СЕТ СН'!$G$23</f>
        <v>1389.0620595599999</v>
      </c>
      <c r="N55" s="36">
        <f>SUMIFS(СВЦЭМ!$D$33:$D$776,СВЦЭМ!$A$33:$A$776,$A55,СВЦЭМ!$B$33:$B$776,N$47)+'СЕТ СН'!$G$11+СВЦЭМ!$D$10+'СЕТ СН'!$G$6-'СЕТ СН'!$G$23</f>
        <v>1399.4063405500001</v>
      </c>
      <c r="O55" s="36">
        <f>SUMIFS(СВЦЭМ!$D$33:$D$776,СВЦЭМ!$A$33:$A$776,$A55,СВЦЭМ!$B$33:$B$776,O$47)+'СЕТ СН'!$G$11+СВЦЭМ!$D$10+'СЕТ СН'!$G$6-'СЕТ СН'!$G$23</f>
        <v>1412.68167485</v>
      </c>
      <c r="P55" s="36">
        <f>SUMIFS(СВЦЭМ!$D$33:$D$776,СВЦЭМ!$A$33:$A$776,$A55,СВЦЭМ!$B$33:$B$776,P$47)+'СЕТ СН'!$G$11+СВЦЭМ!$D$10+'СЕТ СН'!$G$6-'СЕТ СН'!$G$23</f>
        <v>1445.4026609100001</v>
      </c>
      <c r="Q55" s="36">
        <f>SUMIFS(СВЦЭМ!$D$33:$D$776,СВЦЭМ!$A$33:$A$776,$A55,СВЦЭМ!$B$33:$B$776,Q$47)+'СЕТ СН'!$G$11+СВЦЭМ!$D$10+'СЕТ СН'!$G$6-'СЕТ СН'!$G$23</f>
        <v>1414.8963843500001</v>
      </c>
      <c r="R55" s="36">
        <f>SUMIFS(СВЦЭМ!$D$33:$D$776,СВЦЭМ!$A$33:$A$776,$A55,СВЦЭМ!$B$33:$B$776,R$47)+'СЕТ СН'!$G$11+СВЦЭМ!$D$10+'СЕТ СН'!$G$6-'СЕТ СН'!$G$23</f>
        <v>1376.05240258</v>
      </c>
      <c r="S55" s="36">
        <f>SUMIFS(СВЦЭМ!$D$33:$D$776,СВЦЭМ!$A$33:$A$776,$A55,СВЦЭМ!$B$33:$B$776,S$47)+'СЕТ СН'!$G$11+СВЦЭМ!$D$10+'СЕТ СН'!$G$6-'СЕТ СН'!$G$23</f>
        <v>1333.02255386</v>
      </c>
      <c r="T55" s="36">
        <f>SUMIFS(СВЦЭМ!$D$33:$D$776,СВЦЭМ!$A$33:$A$776,$A55,СВЦЭМ!$B$33:$B$776,T$47)+'СЕТ СН'!$G$11+СВЦЭМ!$D$10+'СЕТ СН'!$G$6-'СЕТ СН'!$G$23</f>
        <v>1323.1761715299999</v>
      </c>
      <c r="U55" s="36">
        <f>SUMIFS(СВЦЭМ!$D$33:$D$776,СВЦЭМ!$A$33:$A$776,$A55,СВЦЭМ!$B$33:$B$776,U$47)+'СЕТ СН'!$G$11+СВЦЭМ!$D$10+'СЕТ СН'!$G$6-'СЕТ СН'!$G$23</f>
        <v>1325.26541982</v>
      </c>
      <c r="V55" s="36">
        <f>SUMIFS(СВЦЭМ!$D$33:$D$776,СВЦЭМ!$A$33:$A$776,$A55,СВЦЭМ!$B$33:$B$776,V$47)+'СЕТ СН'!$G$11+СВЦЭМ!$D$10+'СЕТ СН'!$G$6-'СЕТ СН'!$G$23</f>
        <v>1337.3050601499999</v>
      </c>
      <c r="W55" s="36">
        <f>SUMIFS(СВЦЭМ!$D$33:$D$776,СВЦЭМ!$A$33:$A$776,$A55,СВЦЭМ!$B$33:$B$776,W$47)+'СЕТ СН'!$G$11+СВЦЭМ!$D$10+'СЕТ СН'!$G$6-'СЕТ СН'!$G$23</f>
        <v>1392.4069736500001</v>
      </c>
      <c r="X55" s="36">
        <f>SUMIFS(СВЦЭМ!$D$33:$D$776,СВЦЭМ!$A$33:$A$776,$A55,СВЦЭМ!$B$33:$B$776,X$47)+'СЕТ СН'!$G$11+СВЦЭМ!$D$10+'СЕТ СН'!$G$6-'СЕТ СН'!$G$23</f>
        <v>1451.1130602600001</v>
      </c>
      <c r="Y55" s="36">
        <f>SUMIFS(СВЦЭМ!$D$33:$D$776,СВЦЭМ!$A$33:$A$776,$A55,СВЦЭМ!$B$33:$B$776,Y$47)+'СЕТ СН'!$G$11+СВЦЭМ!$D$10+'СЕТ СН'!$G$6-'СЕТ СН'!$G$23</f>
        <v>1503.05642519</v>
      </c>
    </row>
    <row r="56" spans="1:25" ht="15.75" x14ac:dyDescent="0.2">
      <c r="A56" s="35">
        <f t="shared" si="1"/>
        <v>43474</v>
      </c>
      <c r="B56" s="36">
        <f>SUMIFS(СВЦЭМ!$D$33:$D$776,СВЦЭМ!$A$33:$A$776,$A56,СВЦЭМ!$B$33:$B$776,B$47)+'СЕТ СН'!$G$11+СВЦЭМ!$D$10+'СЕТ СН'!$G$6-'СЕТ СН'!$G$23</f>
        <v>1473.6479515000001</v>
      </c>
      <c r="C56" s="36">
        <f>SUMIFS(СВЦЭМ!$D$33:$D$776,СВЦЭМ!$A$33:$A$776,$A56,СВЦЭМ!$B$33:$B$776,C$47)+'СЕТ СН'!$G$11+СВЦЭМ!$D$10+'СЕТ СН'!$G$6-'СЕТ СН'!$G$23</f>
        <v>1493.8549395800001</v>
      </c>
      <c r="D56" s="36">
        <f>SUMIFS(СВЦЭМ!$D$33:$D$776,СВЦЭМ!$A$33:$A$776,$A56,СВЦЭМ!$B$33:$B$776,D$47)+'СЕТ СН'!$G$11+СВЦЭМ!$D$10+'СЕТ СН'!$G$6-'СЕТ СН'!$G$23</f>
        <v>1496.0208885900001</v>
      </c>
      <c r="E56" s="36">
        <f>SUMIFS(СВЦЭМ!$D$33:$D$776,СВЦЭМ!$A$33:$A$776,$A56,СВЦЭМ!$B$33:$B$776,E$47)+'СЕТ СН'!$G$11+СВЦЭМ!$D$10+'СЕТ СН'!$G$6-'СЕТ СН'!$G$23</f>
        <v>1503.4221986500002</v>
      </c>
      <c r="F56" s="36">
        <f>SUMIFS(СВЦЭМ!$D$33:$D$776,СВЦЭМ!$A$33:$A$776,$A56,СВЦЭМ!$B$33:$B$776,F$47)+'СЕТ СН'!$G$11+СВЦЭМ!$D$10+'СЕТ СН'!$G$6-'СЕТ СН'!$G$23</f>
        <v>1505.8088073999998</v>
      </c>
      <c r="G56" s="36">
        <f>SUMIFS(СВЦЭМ!$D$33:$D$776,СВЦЭМ!$A$33:$A$776,$A56,СВЦЭМ!$B$33:$B$776,G$47)+'СЕТ СН'!$G$11+СВЦЭМ!$D$10+'СЕТ СН'!$G$6-'СЕТ СН'!$G$23</f>
        <v>1508.0456676099998</v>
      </c>
      <c r="H56" s="36">
        <f>SUMIFS(СВЦЭМ!$D$33:$D$776,СВЦЭМ!$A$33:$A$776,$A56,СВЦЭМ!$B$33:$B$776,H$47)+'СЕТ СН'!$G$11+СВЦЭМ!$D$10+'СЕТ СН'!$G$6-'СЕТ СН'!$G$23</f>
        <v>1519.7697216699999</v>
      </c>
      <c r="I56" s="36">
        <f>SUMIFS(СВЦЭМ!$D$33:$D$776,СВЦЭМ!$A$33:$A$776,$A56,СВЦЭМ!$B$33:$B$776,I$47)+'СЕТ СН'!$G$11+СВЦЭМ!$D$10+'СЕТ СН'!$G$6-'СЕТ СН'!$G$23</f>
        <v>1469.5693213700001</v>
      </c>
      <c r="J56" s="36">
        <f>SUMIFS(СВЦЭМ!$D$33:$D$776,СВЦЭМ!$A$33:$A$776,$A56,СВЦЭМ!$B$33:$B$776,J$47)+'СЕТ СН'!$G$11+СВЦЭМ!$D$10+'СЕТ СН'!$G$6-'СЕТ СН'!$G$23</f>
        <v>1404.15194296</v>
      </c>
      <c r="K56" s="36">
        <f>SUMIFS(СВЦЭМ!$D$33:$D$776,СВЦЭМ!$A$33:$A$776,$A56,СВЦЭМ!$B$33:$B$776,K$47)+'СЕТ СН'!$G$11+СВЦЭМ!$D$10+'СЕТ СН'!$G$6-'СЕТ СН'!$G$23</f>
        <v>1397.07741968</v>
      </c>
      <c r="L56" s="36">
        <f>SUMIFS(СВЦЭМ!$D$33:$D$776,СВЦЭМ!$A$33:$A$776,$A56,СВЦЭМ!$B$33:$B$776,L$47)+'СЕТ СН'!$G$11+СВЦЭМ!$D$10+'СЕТ СН'!$G$6-'СЕТ СН'!$G$23</f>
        <v>1395.5967972600001</v>
      </c>
      <c r="M56" s="36">
        <f>SUMIFS(СВЦЭМ!$D$33:$D$776,СВЦЭМ!$A$33:$A$776,$A56,СВЦЭМ!$B$33:$B$776,M$47)+'СЕТ СН'!$G$11+СВЦЭМ!$D$10+'СЕТ СН'!$G$6-'СЕТ СН'!$G$23</f>
        <v>1397.31789205</v>
      </c>
      <c r="N56" s="36">
        <f>SUMIFS(СВЦЭМ!$D$33:$D$776,СВЦЭМ!$A$33:$A$776,$A56,СВЦЭМ!$B$33:$B$776,N$47)+'СЕТ СН'!$G$11+СВЦЭМ!$D$10+'СЕТ СН'!$G$6-'СЕТ СН'!$G$23</f>
        <v>1413.6317867600001</v>
      </c>
      <c r="O56" s="36">
        <f>SUMIFS(СВЦЭМ!$D$33:$D$776,СВЦЭМ!$A$33:$A$776,$A56,СВЦЭМ!$B$33:$B$776,O$47)+'СЕТ СН'!$G$11+СВЦЭМ!$D$10+'СЕТ СН'!$G$6-'СЕТ СН'!$G$23</f>
        <v>1410.41169541</v>
      </c>
      <c r="P56" s="36">
        <f>SUMIFS(СВЦЭМ!$D$33:$D$776,СВЦЭМ!$A$33:$A$776,$A56,СВЦЭМ!$B$33:$B$776,P$47)+'СЕТ СН'!$G$11+СВЦЭМ!$D$10+'СЕТ СН'!$G$6-'СЕТ СН'!$G$23</f>
        <v>1420.75209176</v>
      </c>
      <c r="Q56" s="36">
        <f>SUMIFS(СВЦЭМ!$D$33:$D$776,СВЦЭМ!$A$33:$A$776,$A56,СВЦЭМ!$B$33:$B$776,Q$47)+'СЕТ СН'!$G$11+СВЦЭМ!$D$10+'СЕТ СН'!$G$6-'СЕТ СН'!$G$23</f>
        <v>1424.79287714</v>
      </c>
      <c r="R56" s="36">
        <f>SUMIFS(СВЦЭМ!$D$33:$D$776,СВЦЭМ!$A$33:$A$776,$A56,СВЦЭМ!$B$33:$B$776,R$47)+'СЕТ СН'!$G$11+СВЦЭМ!$D$10+'СЕТ СН'!$G$6-'СЕТ СН'!$G$23</f>
        <v>1423.3659545400001</v>
      </c>
      <c r="S56" s="36">
        <f>SUMIFS(СВЦЭМ!$D$33:$D$776,СВЦЭМ!$A$33:$A$776,$A56,СВЦЭМ!$B$33:$B$776,S$47)+'СЕТ СН'!$G$11+СВЦЭМ!$D$10+'СЕТ СН'!$G$6-'СЕТ СН'!$G$23</f>
        <v>1401.8071606799999</v>
      </c>
      <c r="T56" s="36">
        <f>SUMIFS(СВЦЭМ!$D$33:$D$776,СВЦЭМ!$A$33:$A$776,$A56,СВЦЭМ!$B$33:$B$776,T$47)+'СЕТ СН'!$G$11+СВЦЭМ!$D$10+'СЕТ СН'!$G$6-'СЕТ СН'!$G$23</f>
        <v>1381.8526014399999</v>
      </c>
      <c r="U56" s="36">
        <f>SUMIFS(СВЦЭМ!$D$33:$D$776,СВЦЭМ!$A$33:$A$776,$A56,СВЦЭМ!$B$33:$B$776,U$47)+'СЕТ СН'!$G$11+СВЦЭМ!$D$10+'СЕТ СН'!$G$6-'СЕТ СН'!$G$23</f>
        <v>1380.6519953900001</v>
      </c>
      <c r="V56" s="36">
        <f>SUMIFS(СВЦЭМ!$D$33:$D$776,СВЦЭМ!$A$33:$A$776,$A56,СВЦЭМ!$B$33:$B$776,V$47)+'СЕТ СН'!$G$11+СВЦЭМ!$D$10+'СЕТ СН'!$G$6-'СЕТ СН'!$G$23</f>
        <v>1389.3216699499999</v>
      </c>
      <c r="W56" s="36">
        <f>SUMIFS(СВЦЭМ!$D$33:$D$776,СВЦЭМ!$A$33:$A$776,$A56,СВЦЭМ!$B$33:$B$776,W$47)+'СЕТ СН'!$G$11+СВЦЭМ!$D$10+'СЕТ СН'!$G$6-'СЕТ СН'!$G$23</f>
        <v>1407.5420438199999</v>
      </c>
      <c r="X56" s="36">
        <f>SUMIFS(СВЦЭМ!$D$33:$D$776,СВЦЭМ!$A$33:$A$776,$A56,СВЦЭМ!$B$33:$B$776,X$47)+'СЕТ СН'!$G$11+СВЦЭМ!$D$10+'СЕТ СН'!$G$6-'СЕТ СН'!$G$23</f>
        <v>1418.9565800300002</v>
      </c>
      <c r="Y56" s="36">
        <f>SUMIFS(СВЦЭМ!$D$33:$D$776,СВЦЭМ!$A$33:$A$776,$A56,СВЦЭМ!$B$33:$B$776,Y$47)+'СЕТ СН'!$G$11+СВЦЭМ!$D$10+'СЕТ СН'!$G$6-'СЕТ СН'!$G$23</f>
        <v>1469.3368290200001</v>
      </c>
    </row>
    <row r="57" spans="1:25" ht="15.75" x14ac:dyDescent="0.2">
      <c r="A57" s="35">
        <f t="shared" si="1"/>
        <v>43475</v>
      </c>
      <c r="B57" s="36">
        <f>SUMIFS(СВЦЭМ!$D$33:$D$776,СВЦЭМ!$A$33:$A$776,$A57,СВЦЭМ!$B$33:$B$776,B$47)+'СЕТ СН'!$G$11+СВЦЭМ!$D$10+'СЕТ СН'!$G$6-'СЕТ СН'!$G$23</f>
        <v>1502.7098958400002</v>
      </c>
      <c r="C57" s="36">
        <f>SUMIFS(СВЦЭМ!$D$33:$D$776,СВЦЭМ!$A$33:$A$776,$A57,СВЦЭМ!$B$33:$B$776,C$47)+'СЕТ СН'!$G$11+СВЦЭМ!$D$10+'СЕТ СН'!$G$6-'СЕТ СН'!$G$23</f>
        <v>1530.4235710799999</v>
      </c>
      <c r="D57" s="36">
        <f>SUMIFS(СВЦЭМ!$D$33:$D$776,СВЦЭМ!$A$33:$A$776,$A57,СВЦЭМ!$B$33:$B$776,D$47)+'СЕТ СН'!$G$11+СВЦЭМ!$D$10+'СЕТ СН'!$G$6-'СЕТ СН'!$G$23</f>
        <v>1575.9979657099998</v>
      </c>
      <c r="E57" s="36">
        <f>SUMIFS(СВЦЭМ!$D$33:$D$776,СВЦЭМ!$A$33:$A$776,$A57,СВЦЭМ!$B$33:$B$776,E$47)+'СЕТ СН'!$G$11+СВЦЭМ!$D$10+'СЕТ СН'!$G$6-'СЕТ СН'!$G$23</f>
        <v>1535.8025986399998</v>
      </c>
      <c r="F57" s="36">
        <f>SUMIFS(СВЦЭМ!$D$33:$D$776,СВЦЭМ!$A$33:$A$776,$A57,СВЦЭМ!$B$33:$B$776,F$47)+'СЕТ СН'!$G$11+СВЦЭМ!$D$10+'СЕТ СН'!$G$6-'СЕТ СН'!$G$23</f>
        <v>1505.33961408</v>
      </c>
      <c r="G57" s="36">
        <f>SUMIFS(СВЦЭМ!$D$33:$D$776,СВЦЭМ!$A$33:$A$776,$A57,СВЦЭМ!$B$33:$B$776,G$47)+'СЕТ СН'!$G$11+СВЦЭМ!$D$10+'СЕТ СН'!$G$6-'СЕТ СН'!$G$23</f>
        <v>1511.5881747099997</v>
      </c>
      <c r="H57" s="36">
        <f>SUMIFS(СВЦЭМ!$D$33:$D$776,СВЦЭМ!$A$33:$A$776,$A57,СВЦЭМ!$B$33:$B$776,H$47)+'СЕТ СН'!$G$11+СВЦЭМ!$D$10+'СЕТ СН'!$G$6-'СЕТ СН'!$G$23</f>
        <v>1508.5239860699999</v>
      </c>
      <c r="I57" s="36">
        <f>SUMIFS(СВЦЭМ!$D$33:$D$776,СВЦЭМ!$A$33:$A$776,$A57,СВЦЭМ!$B$33:$B$776,I$47)+'СЕТ СН'!$G$11+СВЦЭМ!$D$10+'СЕТ СН'!$G$6-'СЕТ СН'!$G$23</f>
        <v>1428.0242234299999</v>
      </c>
      <c r="J57" s="36">
        <f>SUMIFS(СВЦЭМ!$D$33:$D$776,СВЦЭМ!$A$33:$A$776,$A57,СВЦЭМ!$B$33:$B$776,J$47)+'СЕТ СН'!$G$11+СВЦЭМ!$D$10+'СЕТ СН'!$G$6-'СЕТ СН'!$G$23</f>
        <v>1387.06855395</v>
      </c>
      <c r="K57" s="36">
        <f>SUMIFS(СВЦЭМ!$D$33:$D$776,СВЦЭМ!$A$33:$A$776,$A57,СВЦЭМ!$B$33:$B$776,K$47)+'СЕТ СН'!$G$11+СВЦЭМ!$D$10+'СЕТ СН'!$G$6-'СЕТ СН'!$G$23</f>
        <v>1374.6394671200001</v>
      </c>
      <c r="L57" s="36">
        <f>SUMIFS(СВЦЭМ!$D$33:$D$776,СВЦЭМ!$A$33:$A$776,$A57,СВЦЭМ!$B$33:$B$776,L$47)+'СЕТ СН'!$G$11+СВЦЭМ!$D$10+'СЕТ СН'!$G$6-'СЕТ СН'!$G$23</f>
        <v>1364.8818784800001</v>
      </c>
      <c r="M57" s="36">
        <f>SUMIFS(СВЦЭМ!$D$33:$D$776,СВЦЭМ!$A$33:$A$776,$A57,СВЦЭМ!$B$33:$B$776,M$47)+'СЕТ СН'!$G$11+СВЦЭМ!$D$10+'СЕТ СН'!$G$6-'СЕТ СН'!$G$23</f>
        <v>1371.33048758</v>
      </c>
      <c r="N57" s="36">
        <f>SUMIFS(СВЦЭМ!$D$33:$D$776,СВЦЭМ!$A$33:$A$776,$A57,СВЦЭМ!$B$33:$B$776,N$47)+'СЕТ СН'!$G$11+СВЦЭМ!$D$10+'СЕТ СН'!$G$6-'СЕТ СН'!$G$23</f>
        <v>1378.9416295999999</v>
      </c>
      <c r="O57" s="36">
        <f>SUMIFS(СВЦЭМ!$D$33:$D$776,СВЦЭМ!$A$33:$A$776,$A57,СВЦЭМ!$B$33:$B$776,O$47)+'СЕТ СН'!$G$11+СВЦЭМ!$D$10+'СЕТ СН'!$G$6-'СЕТ СН'!$G$23</f>
        <v>1368.6772441000001</v>
      </c>
      <c r="P57" s="36">
        <f>SUMIFS(СВЦЭМ!$D$33:$D$776,СВЦЭМ!$A$33:$A$776,$A57,СВЦЭМ!$B$33:$B$776,P$47)+'СЕТ СН'!$G$11+СВЦЭМ!$D$10+'СЕТ СН'!$G$6-'СЕТ СН'!$G$23</f>
        <v>1380.52892279</v>
      </c>
      <c r="Q57" s="36">
        <f>SUMIFS(СВЦЭМ!$D$33:$D$776,СВЦЭМ!$A$33:$A$776,$A57,СВЦЭМ!$B$33:$B$776,Q$47)+'СЕТ СН'!$G$11+СВЦЭМ!$D$10+'СЕТ СН'!$G$6-'СЕТ СН'!$G$23</f>
        <v>1383.9761920400001</v>
      </c>
      <c r="R57" s="36">
        <f>SUMIFS(СВЦЭМ!$D$33:$D$776,СВЦЭМ!$A$33:$A$776,$A57,СВЦЭМ!$B$33:$B$776,R$47)+'СЕТ СН'!$G$11+СВЦЭМ!$D$10+'СЕТ СН'!$G$6-'СЕТ СН'!$G$23</f>
        <v>1387.6642608900002</v>
      </c>
      <c r="S57" s="36">
        <f>SUMIFS(СВЦЭМ!$D$33:$D$776,СВЦЭМ!$A$33:$A$776,$A57,СВЦЭМ!$B$33:$B$776,S$47)+'СЕТ СН'!$G$11+СВЦЭМ!$D$10+'СЕТ СН'!$G$6-'СЕТ СН'!$G$23</f>
        <v>1368.70790442</v>
      </c>
      <c r="T57" s="36">
        <f>SUMIFS(СВЦЭМ!$D$33:$D$776,СВЦЭМ!$A$33:$A$776,$A57,СВЦЭМ!$B$33:$B$776,T$47)+'СЕТ СН'!$G$11+СВЦЭМ!$D$10+'СЕТ СН'!$G$6-'СЕТ СН'!$G$23</f>
        <v>1350.2749732100001</v>
      </c>
      <c r="U57" s="36">
        <f>SUMIFS(СВЦЭМ!$D$33:$D$776,СВЦЭМ!$A$33:$A$776,$A57,СВЦЭМ!$B$33:$B$776,U$47)+'СЕТ СН'!$G$11+СВЦЭМ!$D$10+'СЕТ СН'!$G$6-'СЕТ СН'!$G$23</f>
        <v>1357.03985966</v>
      </c>
      <c r="V57" s="36">
        <f>SUMIFS(СВЦЭМ!$D$33:$D$776,СВЦЭМ!$A$33:$A$776,$A57,СВЦЭМ!$B$33:$B$776,V$47)+'СЕТ СН'!$G$11+СВЦЭМ!$D$10+'СЕТ СН'!$G$6-'СЕТ СН'!$G$23</f>
        <v>1367.704651</v>
      </c>
      <c r="W57" s="36">
        <f>SUMIFS(СВЦЭМ!$D$33:$D$776,СВЦЭМ!$A$33:$A$776,$A57,СВЦЭМ!$B$33:$B$776,W$47)+'СЕТ СН'!$G$11+СВЦЭМ!$D$10+'СЕТ СН'!$G$6-'СЕТ СН'!$G$23</f>
        <v>1376.6265322899999</v>
      </c>
      <c r="X57" s="36">
        <f>SUMIFS(СВЦЭМ!$D$33:$D$776,СВЦЭМ!$A$33:$A$776,$A57,СВЦЭМ!$B$33:$B$776,X$47)+'СЕТ СН'!$G$11+СВЦЭМ!$D$10+'СЕТ СН'!$G$6-'СЕТ СН'!$G$23</f>
        <v>1377.5404538100001</v>
      </c>
      <c r="Y57" s="36">
        <f>SUMIFS(СВЦЭМ!$D$33:$D$776,СВЦЭМ!$A$33:$A$776,$A57,СВЦЭМ!$B$33:$B$776,Y$47)+'СЕТ СН'!$G$11+СВЦЭМ!$D$10+'СЕТ СН'!$G$6-'СЕТ СН'!$G$23</f>
        <v>1433.0133959300001</v>
      </c>
    </row>
    <row r="58" spans="1:25" ht="15.75" x14ac:dyDescent="0.2">
      <c r="A58" s="35">
        <f t="shared" si="1"/>
        <v>43476</v>
      </c>
      <c r="B58" s="36">
        <f>SUMIFS(СВЦЭМ!$D$33:$D$776,СВЦЭМ!$A$33:$A$776,$A58,СВЦЭМ!$B$33:$B$776,B$47)+'СЕТ СН'!$G$11+СВЦЭМ!$D$10+'СЕТ СН'!$G$6-'СЕТ СН'!$G$23</f>
        <v>1509.8585782800001</v>
      </c>
      <c r="C58" s="36">
        <f>SUMIFS(СВЦЭМ!$D$33:$D$776,СВЦЭМ!$A$33:$A$776,$A58,СВЦЭМ!$B$33:$B$776,C$47)+'СЕТ СН'!$G$11+СВЦЭМ!$D$10+'СЕТ СН'!$G$6-'СЕТ СН'!$G$23</f>
        <v>1520.2428502499997</v>
      </c>
      <c r="D58" s="36">
        <f>SUMIFS(СВЦЭМ!$D$33:$D$776,СВЦЭМ!$A$33:$A$776,$A58,СВЦЭМ!$B$33:$B$776,D$47)+'СЕТ СН'!$G$11+СВЦЭМ!$D$10+'СЕТ СН'!$G$6-'СЕТ СН'!$G$23</f>
        <v>1547.30825078</v>
      </c>
      <c r="E58" s="36">
        <f>SUMIFS(СВЦЭМ!$D$33:$D$776,СВЦЭМ!$A$33:$A$776,$A58,СВЦЭМ!$B$33:$B$776,E$47)+'СЕТ СН'!$G$11+СВЦЭМ!$D$10+'СЕТ СН'!$G$6-'СЕТ СН'!$G$23</f>
        <v>1549.06058497</v>
      </c>
      <c r="F58" s="36">
        <f>SUMIFS(СВЦЭМ!$D$33:$D$776,СВЦЭМ!$A$33:$A$776,$A58,СВЦЭМ!$B$33:$B$776,F$47)+'СЕТ СН'!$G$11+СВЦЭМ!$D$10+'СЕТ СН'!$G$6-'СЕТ СН'!$G$23</f>
        <v>1548.7398726599999</v>
      </c>
      <c r="G58" s="36">
        <f>SUMIFS(СВЦЭМ!$D$33:$D$776,СВЦЭМ!$A$33:$A$776,$A58,СВЦЭМ!$B$33:$B$776,G$47)+'СЕТ СН'!$G$11+СВЦЭМ!$D$10+'СЕТ СН'!$G$6-'СЕТ СН'!$G$23</f>
        <v>1532.7484541999997</v>
      </c>
      <c r="H58" s="36">
        <f>SUMIFS(СВЦЭМ!$D$33:$D$776,СВЦЭМ!$A$33:$A$776,$A58,СВЦЭМ!$B$33:$B$776,H$47)+'СЕТ СН'!$G$11+СВЦЭМ!$D$10+'СЕТ СН'!$G$6-'СЕТ СН'!$G$23</f>
        <v>1502.3724360199999</v>
      </c>
      <c r="I58" s="36">
        <f>SUMIFS(СВЦЭМ!$D$33:$D$776,СВЦЭМ!$A$33:$A$776,$A58,СВЦЭМ!$B$33:$B$776,I$47)+'СЕТ СН'!$G$11+СВЦЭМ!$D$10+'СЕТ СН'!$G$6-'СЕТ СН'!$G$23</f>
        <v>1430.92167728</v>
      </c>
      <c r="J58" s="36">
        <f>SUMIFS(СВЦЭМ!$D$33:$D$776,СВЦЭМ!$A$33:$A$776,$A58,СВЦЭМ!$B$33:$B$776,J$47)+'СЕТ СН'!$G$11+СВЦЭМ!$D$10+'СЕТ СН'!$G$6-'СЕТ СН'!$G$23</f>
        <v>1381.0713272200001</v>
      </c>
      <c r="K58" s="36">
        <f>SUMIFS(СВЦЭМ!$D$33:$D$776,СВЦЭМ!$A$33:$A$776,$A58,СВЦЭМ!$B$33:$B$776,K$47)+'СЕТ СН'!$G$11+СВЦЭМ!$D$10+'СЕТ СН'!$G$6-'СЕТ СН'!$G$23</f>
        <v>1372.9323856599999</v>
      </c>
      <c r="L58" s="36">
        <f>SUMIFS(СВЦЭМ!$D$33:$D$776,СВЦЭМ!$A$33:$A$776,$A58,СВЦЭМ!$B$33:$B$776,L$47)+'СЕТ СН'!$G$11+СВЦЭМ!$D$10+'СЕТ СН'!$G$6-'СЕТ СН'!$G$23</f>
        <v>1368.9477501700001</v>
      </c>
      <c r="M58" s="36">
        <f>SUMIFS(СВЦЭМ!$D$33:$D$776,СВЦЭМ!$A$33:$A$776,$A58,СВЦЭМ!$B$33:$B$776,M$47)+'СЕТ СН'!$G$11+СВЦЭМ!$D$10+'СЕТ СН'!$G$6-'СЕТ СН'!$G$23</f>
        <v>1371.4166875199999</v>
      </c>
      <c r="N58" s="36">
        <f>SUMIFS(СВЦЭМ!$D$33:$D$776,СВЦЭМ!$A$33:$A$776,$A58,СВЦЭМ!$B$33:$B$776,N$47)+'СЕТ СН'!$G$11+СВЦЭМ!$D$10+'СЕТ СН'!$G$6-'СЕТ СН'!$G$23</f>
        <v>1385.3051677200001</v>
      </c>
      <c r="O58" s="36">
        <f>SUMIFS(СВЦЭМ!$D$33:$D$776,СВЦЭМ!$A$33:$A$776,$A58,СВЦЭМ!$B$33:$B$776,O$47)+'СЕТ СН'!$G$11+СВЦЭМ!$D$10+'СЕТ СН'!$G$6-'СЕТ СН'!$G$23</f>
        <v>1388.8652946699999</v>
      </c>
      <c r="P58" s="36">
        <f>SUMIFS(СВЦЭМ!$D$33:$D$776,СВЦЭМ!$A$33:$A$776,$A58,СВЦЭМ!$B$33:$B$776,P$47)+'СЕТ СН'!$G$11+СВЦЭМ!$D$10+'СЕТ СН'!$G$6-'СЕТ СН'!$G$23</f>
        <v>1374.3125676499999</v>
      </c>
      <c r="Q58" s="36">
        <f>SUMIFS(СВЦЭМ!$D$33:$D$776,СВЦЭМ!$A$33:$A$776,$A58,СВЦЭМ!$B$33:$B$776,Q$47)+'СЕТ СН'!$G$11+СВЦЭМ!$D$10+'СЕТ СН'!$G$6-'СЕТ СН'!$G$23</f>
        <v>1376.2546557999999</v>
      </c>
      <c r="R58" s="36">
        <f>SUMIFS(СВЦЭМ!$D$33:$D$776,СВЦЭМ!$A$33:$A$776,$A58,СВЦЭМ!$B$33:$B$776,R$47)+'СЕТ СН'!$G$11+СВЦЭМ!$D$10+'СЕТ СН'!$G$6-'СЕТ СН'!$G$23</f>
        <v>1399.5758409</v>
      </c>
      <c r="S58" s="36">
        <f>SUMIFS(СВЦЭМ!$D$33:$D$776,СВЦЭМ!$A$33:$A$776,$A58,СВЦЭМ!$B$33:$B$776,S$47)+'СЕТ СН'!$G$11+СВЦЭМ!$D$10+'СЕТ СН'!$G$6-'СЕТ СН'!$G$23</f>
        <v>1377.7480520899999</v>
      </c>
      <c r="T58" s="36">
        <f>SUMIFS(СВЦЭМ!$D$33:$D$776,СВЦЭМ!$A$33:$A$776,$A58,СВЦЭМ!$B$33:$B$776,T$47)+'СЕТ СН'!$G$11+СВЦЭМ!$D$10+'СЕТ СН'!$G$6-'СЕТ СН'!$G$23</f>
        <v>1344.12833759</v>
      </c>
      <c r="U58" s="36">
        <f>SUMIFS(СВЦЭМ!$D$33:$D$776,СВЦЭМ!$A$33:$A$776,$A58,СВЦЭМ!$B$33:$B$776,U$47)+'СЕТ СН'!$G$11+СВЦЭМ!$D$10+'СЕТ СН'!$G$6-'СЕТ СН'!$G$23</f>
        <v>1345.75231203</v>
      </c>
      <c r="V58" s="36">
        <f>SUMIFS(СВЦЭМ!$D$33:$D$776,СВЦЭМ!$A$33:$A$776,$A58,СВЦЭМ!$B$33:$B$776,V$47)+'СЕТ СН'!$G$11+СВЦЭМ!$D$10+'СЕТ СН'!$G$6-'СЕТ СН'!$G$23</f>
        <v>1361.7114839400001</v>
      </c>
      <c r="W58" s="36">
        <f>SUMIFS(СВЦЭМ!$D$33:$D$776,СВЦЭМ!$A$33:$A$776,$A58,СВЦЭМ!$B$33:$B$776,W$47)+'СЕТ СН'!$G$11+СВЦЭМ!$D$10+'СЕТ СН'!$G$6-'СЕТ СН'!$G$23</f>
        <v>1379.9110563499999</v>
      </c>
      <c r="X58" s="36">
        <f>SUMIFS(СВЦЭМ!$D$33:$D$776,СВЦЭМ!$A$33:$A$776,$A58,СВЦЭМ!$B$33:$B$776,X$47)+'СЕТ СН'!$G$11+СВЦЭМ!$D$10+'СЕТ СН'!$G$6-'СЕТ СН'!$G$23</f>
        <v>1388.89461476</v>
      </c>
      <c r="Y58" s="36">
        <f>SUMIFS(СВЦЭМ!$D$33:$D$776,СВЦЭМ!$A$33:$A$776,$A58,СВЦЭМ!$B$33:$B$776,Y$47)+'СЕТ СН'!$G$11+СВЦЭМ!$D$10+'СЕТ СН'!$G$6-'СЕТ СН'!$G$23</f>
        <v>1440.60478584</v>
      </c>
    </row>
    <row r="59" spans="1:25" ht="15.75" x14ac:dyDescent="0.2">
      <c r="A59" s="35">
        <f t="shared" si="1"/>
        <v>43477</v>
      </c>
      <c r="B59" s="36">
        <f>SUMIFS(СВЦЭМ!$D$33:$D$776,СВЦЭМ!$A$33:$A$776,$A59,СВЦЭМ!$B$33:$B$776,B$47)+'СЕТ СН'!$G$11+СВЦЭМ!$D$10+'СЕТ СН'!$G$6-'СЕТ СН'!$G$23</f>
        <v>1509.3966539799999</v>
      </c>
      <c r="C59" s="36">
        <f>SUMIFS(СВЦЭМ!$D$33:$D$776,СВЦЭМ!$A$33:$A$776,$A59,СВЦЭМ!$B$33:$B$776,C$47)+'СЕТ СН'!$G$11+СВЦЭМ!$D$10+'СЕТ СН'!$G$6-'СЕТ СН'!$G$23</f>
        <v>1529.5847838300001</v>
      </c>
      <c r="D59" s="36">
        <f>SUMIFS(СВЦЭМ!$D$33:$D$776,СВЦЭМ!$A$33:$A$776,$A59,СВЦЭМ!$B$33:$B$776,D$47)+'СЕТ СН'!$G$11+СВЦЭМ!$D$10+'СЕТ СН'!$G$6-'СЕТ СН'!$G$23</f>
        <v>1550.90923127</v>
      </c>
      <c r="E59" s="36">
        <f>SUMIFS(СВЦЭМ!$D$33:$D$776,СВЦЭМ!$A$33:$A$776,$A59,СВЦЭМ!$B$33:$B$776,E$47)+'СЕТ СН'!$G$11+СВЦЭМ!$D$10+'СЕТ СН'!$G$6-'СЕТ СН'!$G$23</f>
        <v>1562.1417513599999</v>
      </c>
      <c r="F59" s="36">
        <f>SUMIFS(СВЦЭМ!$D$33:$D$776,СВЦЭМ!$A$33:$A$776,$A59,СВЦЭМ!$B$33:$B$776,F$47)+'СЕТ СН'!$G$11+СВЦЭМ!$D$10+'СЕТ СН'!$G$6-'СЕТ СН'!$G$23</f>
        <v>1560.1898667199998</v>
      </c>
      <c r="G59" s="36">
        <f>SUMIFS(СВЦЭМ!$D$33:$D$776,СВЦЭМ!$A$33:$A$776,$A59,СВЦЭМ!$B$33:$B$776,G$47)+'СЕТ СН'!$G$11+СВЦЭМ!$D$10+'СЕТ СН'!$G$6-'СЕТ СН'!$G$23</f>
        <v>1559.7168516699999</v>
      </c>
      <c r="H59" s="36">
        <f>SUMIFS(СВЦЭМ!$D$33:$D$776,СВЦЭМ!$A$33:$A$776,$A59,СВЦЭМ!$B$33:$B$776,H$47)+'СЕТ СН'!$G$11+СВЦЭМ!$D$10+'СЕТ СН'!$G$6-'СЕТ СН'!$G$23</f>
        <v>1535.3671604599999</v>
      </c>
      <c r="I59" s="36">
        <f>SUMIFS(СВЦЭМ!$D$33:$D$776,СВЦЭМ!$A$33:$A$776,$A59,СВЦЭМ!$B$33:$B$776,I$47)+'СЕТ СН'!$G$11+СВЦЭМ!$D$10+'СЕТ СН'!$G$6-'СЕТ СН'!$G$23</f>
        <v>1462.2668356300001</v>
      </c>
      <c r="J59" s="36">
        <f>SUMIFS(СВЦЭМ!$D$33:$D$776,СВЦЭМ!$A$33:$A$776,$A59,СВЦЭМ!$B$33:$B$776,J$47)+'СЕТ СН'!$G$11+СВЦЭМ!$D$10+'СЕТ СН'!$G$6-'СЕТ СН'!$G$23</f>
        <v>1395.39906309</v>
      </c>
      <c r="K59" s="36">
        <f>SUMIFS(СВЦЭМ!$D$33:$D$776,СВЦЭМ!$A$33:$A$776,$A59,СВЦЭМ!$B$33:$B$776,K$47)+'СЕТ СН'!$G$11+СВЦЭМ!$D$10+'СЕТ СН'!$G$6-'СЕТ СН'!$G$23</f>
        <v>1364.8828904699999</v>
      </c>
      <c r="L59" s="36">
        <f>SUMIFS(СВЦЭМ!$D$33:$D$776,СВЦЭМ!$A$33:$A$776,$A59,СВЦЭМ!$B$33:$B$776,L$47)+'СЕТ СН'!$G$11+СВЦЭМ!$D$10+'СЕТ СН'!$G$6-'СЕТ СН'!$G$23</f>
        <v>1342.4766101099999</v>
      </c>
      <c r="M59" s="36">
        <f>SUMIFS(СВЦЭМ!$D$33:$D$776,СВЦЭМ!$A$33:$A$776,$A59,СВЦЭМ!$B$33:$B$776,M$47)+'СЕТ СН'!$G$11+СВЦЭМ!$D$10+'СЕТ СН'!$G$6-'СЕТ СН'!$G$23</f>
        <v>1347.9333119299999</v>
      </c>
      <c r="N59" s="36">
        <f>SUMIFS(СВЦЭМ!$D$33:$D$776,СВЦЭМ!$A$33:$A$776,$A59,СВЦЭМ!$B$33:$B$776,N$47)+'СЕТ СН'!$G$11+СВЦЭМ!$D$10+'СЕТ СН'!$G$6-'СЕТ СН'!$G$23</f>
        <v>1366.88807189</v>
      </c>
      <c r="O59" s="36">
        <f>SUMIFS(СВЦЭМ!$D$33:$D$776,СВЦЭМ!$A$33:$A$776,$A59,СВЦЭМ!$B$33:$B$776,O$47)+'СЕТ СН'!$G$11+СВЦЭМ!$D$10+'СЕТ СН'!$G$6-'СЕТ СН'!$G$23</f>
        <v>1374.9827229800001</v>
      </c>
      <c r="P59" s="36">
        <f>SUMIFS(СВЦЭМ!$D$33:$D$776,СВЦЭМ!$A$33:$A$776,$A59,СВЦЭМ!$B$33:$B$776,P$47)+'СЕТ СН'!$G$11+СВЦЭМ!$D$10+'СЕТ СН'!$G$6-'СЕТ СН'!$G$23</f>
        <v>1392.9541837100001</v>
      </c>
      <c r="Q59" s="36">
        <f>SUMIFS(СВЦЭМ!$D$33:$D$776,СВЦЭМ!$A$33:$A$776,$A59,СВЦЭМ!$B$33:$B$776,Q$47)+'СЕТ СН'!$G$11+СВЦЭМ!$D$10+'СЕТ СН'!$G$6-'СЕТ СН'!$G$23</f>
        <v>1406.36819313</v>
      </c>
      <c r="R59" s="36">
        <f>SUMIFS(СВЦЭМ!$D$33:$D$776,СВЦЭМ!$A$33:$A$776,$A59,СВЦЭМ!$B$33:$B$776,R$47)+'СЕТ СН'!$G$11+СВЦЭМ!$D$10+'СЕТ СН'!$G$6-'СЕТ СН'!$G$23</f>
        <v>1397.4275445600001</v>
      </c>
      <c r="S59" s="36">
        <f>SUMIFS(СВЦЭМ!$D$33:$D$776,СВЦЭМ!$A$33:$A$776,$A59,СВЦЭМ!$B$33:$B$776,S$47)+'СЕТ СН'!$G$11+СВЦЭМ!$D$10+'СЕТ СН'!$G$6-'СЕТ СН'!$G$23</f>
        <v>1358.21289783</v>
      </c>
      <c r="T59" s="36">
        <f>SUMIFS(СВЦЭМ!$D$33:$D$776,СВЦЭМ!$A$33:$A$776,$A59,СВЦЭМ!$B$33:$B$776,T$47)+'СЕТ СН'!$G$11+СВЦЭМ!$D$10+'СЕТ СН'!$G$6-'СЕТ СН'!$G$23</f>
        <v>1326.77332993</v>
      </c>
      <c r="U59" s="36">
        <f>SUMIFS(СВЦЭМ!$D$33:$D$776,СВЦЭМ!$A$33:$A$776,$A59,СВЦЭМ!$B$33:$B$776,U$47)+'СЕТ СН'!$G$11+СВЦЭМ!$D$10+'СЕТ СН'!$G$6-'СЕТ СН'!$G$23</f>
        <v>1327.9958962800001</v>
      </c>
      <c r="V59" s="36">
        <f>SUMIFS(СВЦЭМ!$D$33:$D$776,СВЦЭМ!$A$33:$A$776,$A59,СВЦЭМ!$B$33:$B$776,V$47)+'СЕТ СН'!$G$11+СВЦЭМ!$D$10+'СЕТ СН'!$G$6-'СЕТ СН'!$G$23</f>
        <v>1350.5822868400001</v>
      </c>
      <c r="W59" s="36">
        <f>SUMIFS(СВЦЭМ!$D$33:$D$776,СВЦЭМ!$A$33:$A$776,$A59,СВЦЭМ!$B$33:$B$776,W$47)+'СЕТ СН'!$G$11+СВЦЭМ!$D$10+'СЕТ СН'!$G$6-'СЕТ СН'!$G$23</f>
        <v>1371.42883452</v>
      </c>
      <c r="X59" s="36">
        <f>SUMIFS(СВЦЭМ!$D$33:$D$776,СВЦЭМ!$A$33:$A$776,$A59,СВЦЭМ!$B$33:$B$776,X$47)+'СЕТ СН'!$G$11+СВЦЭМ!$D$10+'СЕТ СН'!$G$6-'СЕТ СН'!$G$23</f>
        <v>1379.20251035</v>
      </c>
      <c r="Y59" s="36">
        <f>SUMIFS(СВЦЭМ!$D$33:$D$776,СВЦЭМ!$A$33:$A$776,$A59,СВЦЭМ!$B$33:$B$776,Y$47)+'СЕТ СН'!$G$11+СВЦЭМ!$D$10+'СЕТ СН'!$G$6-'СЕТ СН'!$G$23</f>
        <v>1439.4531021299999</v>
      </c>
    </row>
    <row r="60" spans="1:25" ht="15.75" x14ac:dyDescent="0.2">
      <c r="A60" s="35">
        <f t="shared" si="1"/>
        <v>43478</v>
      </c>
      <c r="B60" s="36">
        <f>SUMIFS(СВЦЭМ!$D$33:$D$776,СВЦЭМ!$A$33:$A$776,$A60,СВЦЭМ!$B$33:$B$776,B$47)+'СЕТ СН'!$G$11+СВЦЭМ!$D$10+'СЕТ СН'!$G$6-'СЕТ СН'!$G$23</f>
        <v>1485.4149321599998</v>
      </c>
      <c r="C60" s="36">
        <f>SUMIFS(СВЦЭМ!$D$33:$D$776,СВЦЭМ!$A$33:$A$776,$A60,СВЦЭМ!$B$33:$B$776,C$47)+'СЕТ СН'!$G$11+СВЦЭМ!$D$10+'СЕТ СН'!$G$6-'СЕТ СН'!$G$23</f>
        <v>1510.39534667</v>
      </c>
      <c r="D60" s="36">
        <f>SUMIFS(СВЦЭМ!$D$33:$D$776,СВЦЭМ!$A$33:$A$776,$A60,СВЦЭМ!$B$33:$B$776,D$47)+'СЕТ СН'!$G$11+СВЦЭМ!$D$10+'СЕТ СН'!$G$6-'СЕТ СН'!$G$23</f>
        <v>1541.9634937599999</v>
      </c>
      <c r="E60" s="36">
        <f>SUMIFS(СВЦЭМ!$D$33:$D$776,СВЦЭМ!$A$33:$A$776,$A60,СВЦЭМ!$B$33:$B$776,E$47)+'СЕТ СН'!$G$11+СВЦЭМ!$D$10+'СЕТ СН'!$G$6-'СЕТ СН'!$G$23</f>
        <v>1559.9061408600001</v>
      </c>
      <c r="F60" s="36">
        <f>SUMIFS(СВЦЭМ!$D$33:$D$776,СВЦЭМ!$A$33:$A$776,$A60,СВЦЭМ!$B$33:$B$776,F$47)+'СЕТ СН'!$G$11+СВЦЭМ!$D$10+'СЕТ СН'!$G$6-'СЕТ СН'!$G$23</f>
        <v>1558.7030944799999</v>
      </c>
      <c r="G60" s="36">
        <f>SUMIFS(СВЦЭМ!$D$33:$D$776,СВЦЭМ!$A$33:$A$776,$A60,СВЦЭМ!$B$33:$B$776,G$47)+'СЕТ СН'!$G$11+СВЦЭМ!$D$10+'СЕТ СН'!$G$6-'СЕТ СН'!$G$23</f>
        <v>1567.36826354</v>
      </c>
      <c r="H60" s="36">
        <f>SUMIFS(СВЦЭМ!$D$33:$D$776,СВЦЭМ!$A$33:$A$776,$A60,СВЦЭМ!$B$33:$B$776,H$47)+'СЕТ СН'!$G$11+СВЦЭМ!$D$10+'СЕТ СН'!$G$6-'СЕТ СН'!$G$23</f>
        <v>1522.8613705799999</v>
      </c>
      <c r="I60" s="36">
        <f>SUMIFS(СВЦЭМ!$D$33:$D$776,СВЦЭМ!$A$33:$A$776,$A60,СВЦЭМ!$B$33:$B$776,I$47)+'СЕТ СН'!$G$11+СВЦЭМ!$D$10+'СЕТ СН'!$G$6-'СЕТ СН'!$G$23</f>
        <v>1458.34086566</v>
      </c>
      <c r="J60" s="36">
        <f>SUMIFS(СВЦЭМ!$D$33:$D$776,СВЦЭМ!$A$33:$A$776,$A60,СВЦЭМ!$B$33:$B$776,J$47)+'СЕТ СН'!$G$11+СВЦЭМ!$D$10+'СЕТ СН'!$G$6-'СЕТ СН'!$G$23</f>
        <v>1411.4693290300002</v>
      </c>
      <c r="K60" s="36">
        <f>SUMIFS(СВЦЭМ!$D$33:$D$776,СВЦЭМ!$A$33:$A$776,$A60,СВЦЭМ!$B$33:$B$776,K$47)+'СЕТ СН'!$G$11+СВЦЭМ!$D$10+'СЕТ СН'!$G$6-'СЕТ СН'!$G$23</f>
        <v>1378.6943341199999</v>
      </c>
      <c r="L60" s="36">
        <f>SUMIFS(СВЦЭМ!$D$33:$D$776,СВЦЭМ!$A$33:$A$776,$A60,СВЦЭМ!$B$33:$B$776,L$47)+'СЕТ СН'!$G$11+СВЦЭМ!$D$10+'СЕТ СН'!$G$6-'СЕТ СН'!$G$23</f>
        <v>1358.8077256500001</v>
      </c>
      <c r="M60" s="36">
        <f>SUMIFS(СВЦЭМ!$D$33:$D$776,СВЦЭМ!$A$33:$A$776,$A60,СВЦЭМ!$B$33:$B$776,M$47)+'СЕТ СН'!$G$11+СВЦЭМ!$D$10+'СЕТ СН'!$G$6-'СЕТ СН'!$G$23</f>
        <v>1362.0923852000001</v>
      </c>
      <c r="N60" s="36">
        <f>SUMIFS(СВЦЭМ!$D$33:$D$776,СВЦЭМ!$A$33:$A$776,$A60,СВЦЭМ!$B$33:$B$776,N$47)+'СЕТ СН'!$G$11+СВЦЭМ!$D$10+'СЕТ СН'!$G$6-'СЕТ СН'!$G$23</f>
        <v>1381.7975375999999</v>
      </c>
      <c r="O60" s="36">
        <f>SUMIFS(СВЦЭМ!$D$33:$D$776,СВЦЭМ!$A$33:$A$776,$A60,СВЦЭМ!$B$33:$B$776,O$47)+'СЕТ СН'!$G$11+СВЦЭМ!$D$10+'СЕТ СН'!$G$6-'СЕТ СН'!$G$23</f>
        <v>1413.33264291</v>
      </c>
      <c r="P60" s="36">
        <f>SUMIFS(СВЦЭМ!$D$33:$D$776,СВЦЭМ!$A$33:$A$776,$A60,СВЦЭМ!$B$33:$B$776,P$47)+'СЕТ СН'!$G$11+СВЦЭМ!$D$10+'СЕТ СН'!$G$6-'СЕТ СН'!$G$23</f>
        <v>1428.1995739600002</v>
      </c>
      <c r="Q60" s="36">
        <f>SUMIFS(СВЦЭМ!$D$33:$D$776,СВЦЭМ!$A$33:$A$776,$A60,СВЦЭМ!$B$33:$B$776,Q$47)+'СЕТ СН'!$G$11+СВЦЭМ!$D$10+'СЕТ СН'!$G$6-'СЕТ СН'!$G$23</f>
        <v>1429.4777883300001</v>
      </c>
      <c r="R60" s="36">
        <f>SUMIFS(СВЦЭМ!$D$33:$D$776,СВЦЭМ!$A$33:$A$776,$A60,СВЦЭМ!$B$33:$B$776,R$47)+'СЕТ СН'!$G$11+СВЦЭМ!$D$10+'СЕТ СН'!$G$6-'СЕТ СН'!$G$23</f>
        <v>1421.2509541899999</v>
      </c>
      <c r="S60" s="36">
        <f>SUMIFS(СВЦЭМ!$D$33:$D$776,СВЦЭМ!$A$33:$A$776,$A60,СВЦЭМ!$B$33:$B$776,S$47)+'СЕТ СН'!$G$11+СВЦЭМ!$D$10+'СЕТ СН'!$G$6-'СЕТ СН'!$G$23</f>
        <v>1396.9547593900002</v>
      </c>
      <c r="T60" s="36">
        <f>SUMIFS(СВЦЭМ!$D$33:$D$776,СВЦЭМ!$A$33:$A$776,$A60,СВЦЭМ!$B$33:$B$776,T$47)+'СЕТ СН'!$G$11+СВЦЭМ!$D$10+'СЕТ СН'!$G$6-'СЕТ СН'!$G$23</f>
        <v>1356.8779931500001</v>
      </c>
      <c r="U60" s="36">
        <f>SUMIFS(СВЦЭМ!$D$33:$D$776,СВЦЭМ!$A$33:$A$776,$A60,СВЦЭМ!$B$33:$B$776,U$47)+'СЕТ СН'!$G$11+СВЦЭМ!$D$10+'СЕТ СН'!$G$6-'СЕТ СН'!$G$23</f>
        <v>1355.5216289800001</v>
      </c>
      <c r="V60" s="36">
        <f>SUMIFS(СВЦЭМ!$D$33:$D$776,СВЦЭМ!$A$33:$A$776,$A60,СВЦЭМ!$B$33:$B$776,V$47)+'СЕТ СН'!$G$11+СВЦЭМ!$D$10+'СЕТ СН'!$G$6-'СЕТ СН'!$G$23</f>
        <v>1357.17423523</v>
      </c>
      <c r="W60" s="36">
        <f>SUMIFS(СВЦЭМ!$D$33:$D$776,СВЦЭМ!$A$33:$A$776,$A60,СВЦЭМ!$B$33:$B$776,W$47)+'СЕТ СН'!$G$11+СВЦЭМ!$D$10+'СЕТ СН'!$G$6-'СЕТ СН'!$G$23</f>
        <v>1368.15595214</v>
      </c>
      <c r="X60" s="36">
        <f>SUMIFS(СВЦЭМ!$D$33:$D$776,СВЦЭМ!$A$33:$A$776,$A60,СВЦЭМ!$B$33:$B$776,X$47)+'СЕТ СН'!$G$11+СВЦЭМ!$D$10+'СЕТ СН'!$G$6-'СЕТ СН'!$G$23</f>
        <v>1381.5457930800001</v>
      </c>
      <c r="Y60" s="36">
        <f>SUMIFS(СВЦЭМ!$D$33:$D$776,СВЦЭМ!$A$33:$A$776,$A60,СВЦЭМ!$B$33:$B$776,Y$47)+'СЕТ СН'!$G$11+СВЦЭМ!$D$10+'СЕТ СН'!$G$6-'СЕТ СН'!$G$23</f>
        <v>1432.2943226100001</v>
      </c>
    </row>
    <row r="61" spans="1:25" ht="15.75" x14ac:dyDescent="0.2">
      <c r="A61" s="35">
        <f t="shared" si="1"/>
        <v>43479</v>
      </c>
      <c r="B61" s="36">
        <f>SUMIFS(СВЦЭМ!$D$33:$D$776,СВЦЭМ!$A$33:$A$776,$A61,СВЦЭМ!$B$33:$B$776,B$47)+'СЕТ СН'!$G$11+СВЦЭМ!$D$10+'СЕТ СН'!$G$6-'СЕТ СН'!$G$23</f>
        <v>1514.6459866599998</v>
      </c>
      <c r="C61" s="36">
        <f>SUMIFS(СВЦЭМ!$D$33:$D$776,СВЦЭМ!$A$33:$A$776,$A61,СВЦЭМ!$B$33:$B$776,C$47)+'СЕТ СН'!$G$11+СВЦЭМ!$D$10+'СЕТ СН'!$G$6-'СЕТ СН'!$G$23</f>
        <v>1543.8016865999998</v>
      </c>
      <c r="D61" s="36">
        <f>SUMIFS(СВЦЭМ!$D$33:$D$776,СВЦЭМ!$A$33:$A$776,$A61,СВЦЭМ!$B$33:$B$776,D$47)+'СЕТ СН'!$G$11+СВЦЭМ!$D$10+'СЕТ СН'!$G$6-'СЕТ СН'!$G$23</f>
        <v>1562.6590834399999</v>
      </c>
      <c r="E61" s="36">
        <f>SUMIFS(СВЦЭМ!$D$33:$D$776,СВЦЭМ!$A$33:$A$776,$A61,СВЦЭМ!$B$33:$B$776,E$47)+'СЕТ СН'!$G$11+СВЦЭМ!$D$10+'СЕТ СН'!$G$6-'СЕТ СН'!$G$23</f>
        <v>1566.1483051699997</v>
      </c>
      <c r="F61" s="36">
        <f>SUMIFS(СВЦЭМ!$D$33:$D$776,СВЦЭМ!$A$33:$A$776,$A61,СВЦЭМ!$B$33:$B$776,F$47)+'СЕТ СН'!$G$11+СВЦЭМ!$D$10+'СЕТ СН'!$G$6-'СЕТ СН'!$G$23</f>
        <v>1565.90455763</v>
      </c>
      <c r="G61" s="36">
        <f>SUMIFS(СВЦЭМ!$D$33:$D$776,СВЦЭМ!$A$33:$A$776,$A61,СВЦЭМ!$B$33:$B$776,G$47)+'СЕТ СН'!$G$11+СВЦЭМ!$D$10+'СЕТ СН'!$G$6-'СЕТ СН'!$G$23</f>
        <v>1555.5643363999998</v>
      </c>
      <c r="H61" s="36">
        <f>SUMIFS(СВЦЭМ!$D$33:$D$776,СВЦЭМ!$A$33:$A$776,$A61,СВЦЭМ!$B$33:$B$776,H$47)+'СЕТ СН'!$G$11+СВЦЭМ!$D$10+'СЕТ СН'!$G$6-'СЕТ СН'!$G$23</f>
        <v>1517.34219179</v>
      </c>
      <c r="I61" s="36">
        <f>SUMIFS(СВЦЭМ!$D$33:$D$776,СВЦЭМ!$A$33:$A$776,$A61,СВЦЭМ!$B$33:$B$776,I$47)+'СЕТ СН'!$G$11+СВЦЭМ!$D$10+'СЕТ СН'!$G$6-'СЕТ СН'!$G$23</f>
        <v>1444.67497809</v>
      </c>
      <c r="J61" s="36">
        <f>SUMIFS(СВЦЭМ!$D$33:$D$776,СВЦЭМ!$A$33:$A$776,$A61,СВЦЭМ!$B$33:$B$776,J$47)+'СЕТ СН'!$G$11+СВЦЭМ!$D$10+'СЕТ СН'!$G$6-'СЕТ СН'!$G$23</f>
        <v>1407.4624484800001</v>
      </c>
      <c r="K61" s="36">
        <f>SUMIFS(СВЦЭМ!$D$33:$D$776,СВЦЭМ!$A$33:$A$776,$A61,СВЦЭМ!$B$33:$B$776,K$47)+'СЕТ СН'!$G$11+СВЦЭМ!$D$10+'СЕТ СН'!$G$6-'СЕТ СН'!$G$23</f>
        <v>1379.63568424</v>
      </c>
      <c r="L61" s="36">
        <f>SUMIFS(СВЦЭМ!$D$33:$D$776,СВЦЭМ!$A$33:$A$776,$A61,СВЦЭМ!$B$33:$B$776,L$47)+'СЕТ СН'!$G$11+СВЦЭМ!$D$10+'СЕТ СН'!$G$6-'СЕТ СН'!$G$23</f>
        <v>1371.19640385</v>
      </c>
      <c r="M61" s="36">
        <f>SUMIFS(СВЦЭМ!$D$33:$D$776,СВЦЭМ!$A$33:$A$776,$A61,СВЦЭМ!$B$33:$B$776,M$47)+'СЕТ СН'!$G$11+СВЦЭМ!$D$10+'СЕТ СН'!$G$6-'СЕТ СН'!$G$23</f>
        <v>1381.4570728799999</v>
      </c>
      <c r="N61" s="36">
        <f>SUMIFS(СВЦЭМ!$D$33:$D$776,СВЦЭМ!$A$33:$A$776,$A61,СВЦЭМ!$B$33:$B$776,N$47)+'СЕТ СН'!$G$11+СВЦЭМ!$D$10+'СЕТ СН'!$G$6-'СЕТ СН'!$G$23</f>
        <v>1394.4981102699999</v>
      </c>
      <c r="O61" s="36">
        <f>SUMIFS(СВЦЭМ!$D$33:$D$776,СВЦЭМ!$A$33:$A$776,$A61,СВЦЭМ!$B$33:$B$776,O$47)+'СЕТ СН'!$G$11+СВЦЭМ!$D$10+'СЕТ СН'!$G$6-'СЕТ СН'!$G$23</f>
        <v>1399.39327596</v>
      </c>
      <c r="P61" s="36">
        <f>SUMIFS(СВЦЭМ!$D$33:$D$776,СВЦЭМ!$A$33:$A$776,$A61,СВЦЭМ!$B$33:$B$776,P$47)+'СЕТ СН'!$G$11+СВЦЭМ!$D$10+'СЕТ СН'!$G$6-'СЕТ СН'!$G$23</f>
        <v>1406.2400028299999</v>
      </c>
      <c r="Q61" s="36">
        <f>SUMIFS(СВЦЭМ!$D$33:$D$776,СВЦЭМ!$A$33:$A$776,$A61,СВЦЭМ!$B$33:$B$776,Q$47)+'СЕТ СН'!$G$11+СВЦЭМ!$D$10+'СЕТ СН'!$G$6-'СЕТ СН'!$G$23</f>
        <v>1414.50660363</v>
      </c>
      <c r="R61" s="36">
        <f>SUMIFS(СВЦЭМ!$D$33:$D$776,СВЦЭМ!$A$33:$A$776,$A61,СВЦЭМ!$B$33:$B$776,R$47)+'СЕТ СН'!$G$11+СВЦЭМ!$D$10+'СЕТ СН'!$G$6-'СЕТ СН'!$G$23</f>
        <v>1413.0754898800001</v>
      </c>
      <c r="S61" s="36">
        <f>SUMIFS(СВЦЭМ!$D$33:$D$776,СВЦЭМ!$A$33:$A$776,$A61,СВЦЭМ!$B$33:$B$776,S$47)+'СЕТ СН'!$G$11+СВЦЭМ!$D$10+'СЕТ СН'!$G$6-'СЕТ СН'!$G$23</f>
        <v>1397.6944932599999</v>
      </c>
      <c r="T61" s="36">
        <f>SUMIFS(СВЦЭМ!$D$33:$D$776,СВЦЭМ!$A$33:$A$776,$A61,СВЦЭМ!$B$33:$B$776,T$47)+'СЕТ СН'!$G$11+СВЦЭМ!$D$10+'СЕТ СН'!$G$6-'СЕТ СН'!$G$23</f>
        <v>1370.1017225400001</v>
      </c>
      <c r="U61" s="36">
        <f>SUMIFS(СВЦЭМ!$D$33:$D$776,СВЦЭМ!$A$33:$A$776,$A61,СВЦЭМ!$B$33:$B$776,U$47)+'СЕТ СН'!$G$11+СВЦЭМ!$D$10+'СЕТ СН'!$G$6-'СЕТ СН'!$G$23</f>
        <v>1370.5598296399999</v>
      </c>
      <c r="V61" s="36">
        <f>SUMIFS(СВЦЭМ!$D$33:$D$776,СВЦЭМ!$A$33:$A$776,$A61,СВЦЭМ!$B$33:$B$776,V$47)+'СЕТ СН'!$G$11+СВЦЭМ!$D$10+'СЕТ СН'!$G$6-'СЕТ СН'!$G$23</f>
        <v>1385.9027145700002</v>
      </c>
      <c r="W61" s="36">
        <f>SUMIFS(СВЦЭМ!$D$33:$D$776,СВЦЭМ!$A$33:$A$776,$A61,СВЦЭМ!$B$33:$B$776,W$47)+'СЕТ СН'!$G$11+СВЦЭМ!$D$10+'СЕТ СН'!$G$6-'СЕТ СН'!$G$23</f>
        <v>1400.99052723</v>
      </c>
      <c r="X61" s="36">
        <f>SUMIFS(СВЦЭМ!$D$33:$D$776,СВЦЭМ!$A$33:$A$776,$A61,СВЦЭМ!$B$33:$B$776,X$47)+'СЕТ СН'!$G$11+СВЦЭМ!$D$10+'СЕТ СН'!$G$6-'СЕТ СН'!$G$23</f>
        <v>1402.5581806300002</v>
      </c>
      <c r="Y61" s="36">
        <f>SUMIFS(СВЦЭМ!$D$33:$D$776,СВЦЭМ!$A$33:$A$776,$A61,СВЦЭМ!$B$33:$B$776,Y$47)+'СЕТ СН'!$G$11+СВЦЭМ!$D$10+'СЕТ СН'!$G$6-'СЕТ СН'!$G$23</f>
        <v>1451.5785063000001</v>
      </c>
    </row>
    <row r="62" spans="1:25" ht="15.75" x14ac:dyDescent="0.2">
      <c r="A62" s="35">
        <f t="shared" si="1"/>
        <v>43480</v>
      </c>
      <c r="B62" s="36">
        <f>SUMIFS(СВЦЭМ!$D$33:$D$776,СВЦЭМ!$A$33:$A$776,$A62,СВЦЭМ!$B$33:$B$776,B$47)+'СЕТ СН'!$G$11+СВЦЭМ!$D$10+'СЕТ СН'!$G$6-'СЕТ СН'!$G$23</f>
        <v>1529.75775032</v>
      </c>
      <c r="C62" s="36">
        <f>SUMIFS(СВЦЭМ!$D$33:$D$776,СВЦЭМ!$A$33:$A$776,$A62,СВЦЭМ!$B$33:$B$776,C$47)+'СЕТ СН'!$G$11+СВЦЭМ!$D$10+'СЕТ СН'!$G$6-'СЕТ СН'!$G$23</f>
        <v>1561.1226122399999</v>
      </c>
      <c r="D62" s="36">
        <f>SUMIFS(СВЦЭМ!$D$33:$D$776,СВЦЭМ!$A$33:$A$776,$A62,СВЦЭМ!$B$33:$B$776,D$47)+'СЕТ СН'!$G$11+СВЦЭМ!$D$10+'СЕТ СН'!$G$6-'СЕТ СН'!$G$23</f>
        <v>1574.2335668800001</v>
      </c>
      <c r="E62" s="36">
        <f>SUMIFS(СВЦЭМ!$D$33:$D$776,СВЦЭМ!$A$33:$A$776,$A62,СВЦЭМ!$B$33:$B$776,E$47)+'СЕТ СН'!$G$11+СВЦЭМ!$D$10+'СЕТ СН'!$G$6-'СЕТ СН'!$G$23</f>
        <v>1574.8848810300001</v>
      </c>
      <c r="F62" s="36">
        <f>SUMIFS(СВЦЭМ!$D$33:$D$776,СВЦЭМ!$A$33:$A$776,$A62,СВЦЭМ!$B$33:$B$776,F$47)+'СЕТ СН'!$G$11+СВЦЭМ!$D$10+'СЕТ СН'!$G$6-'СЕТ СН'!$G$23</f>
        <v>1574.9044612299999</v>
      </c>
      <c r="G62" s="36">
        <f>SUMIFS(СВЦЭМ!$D$33:$D$776,СВЦЭМ!$A$33:$A$776,$A62,СВЦЭМ!$B$33:$B$776,G$47)+'СЕТ СН'!$G$11+СВЦЭМ!$D$10+'СЕТ СН'!$G$6-'СЕТ СН'!$G$23</f>
        <v>1556.1522424899999</v>
      </c>
      <c r="H62" s="36">
        <f>SUMIFS(СВЦЭМ!$D$33:$D$776,СВЦЭМ!$A$33:$A$776,$A62,СВЦЭМ!$B$33:$B$776,H$47)+'СЕТ СН'!$G$11+СВЦЭМ!$D$10+'СЕТ СН'!$G$6-'СЕТ СН'!$G$23</f>
        <v>1515.62294165</v>
      </c>
      <c r="I62" s="36">
        <f>SUMIFS(СВЦЭМ!$D$33:$D$776,СВЦЭМ!$A$33:$A$776,$A62,СВЦЭМ!$B$33:$B$776,I$47)+'СЕТ СН'!$G$11+СВЦЭМ!$D$10+'СЕТ СН'!$G$6-'СЕТ СН'!$G$23</f>
        <v>1443.4507216500001</v>
      </c>
      <c r="J62" s="36">
        <f>SUMIFS(СВЦЭМ!$D$33:$D$776,СВЦЭМ!$A$33:$A$776,$A62,СВЦЭМ!$B$33:$B$776,J$47)+'СЕТ СН'!$G$11+СВЦЭМ!$D$10+'СЕТ СН'!$G$6-'СЕТ СН'!$G$23</f>
        <v>1395.07226296</v>
      </c>
      <c r="K62" s="36">
        <f>SUMIFS(СВЦЭМ!$D$33:$D$776,СВЦЭМ!$A$33:$A$776,$A62,СВЦЭМ!$B$33:$B$776,K$47)+'СЕТ СН'!$G$11+СВЦЭМ!$D$10+'СЕТ СН'!$G$6-'СЕТ СН'!$G$23</f>
        <v>1382.22844936</v>
      </c>
      <c r="L62" s="36">
        <f>SUMIFS(СВЦЭМ!$D$33:$D$776,СВЦЭМ!$A$33:$A$776,$A62,СВЦЭМ!$B$33:$B$776,L$47)+'СЕТ СН'!$G$11+СВЦЭМ!$D$10+'СЕТ СН'!$G$6-'СЕТ СН'!$G$23</f>
        <v>1380.4079485500001</v>
      </c>
      <c r="M62" s="36">
        <f>SUMIFS(СВЦЭМ!$D$33:$D$776,СВЦЭМ!$A$33:$A$776,$A62,СВЦЭМ!$B$33:$B$776,M$47)+'СЕТ СН'!$G$11+СВЦЭМ!$D$10+'СЕТ СН'!$G$6-'СЕТ СН'!$G$23</f>
        <v>1389.0673275500001</v>
      </c>
      <c r="N62" s="36">
        <f>SUMIFS(СВЦЭМ!$D$33:$D$776,СВЦЭМ!$A$33:$A$776,$A62,СВЦЭМ!$B$33:$B$776,N$47)+'СЕТ СН'!$G$11+СВЦЭМ!$D$10+'СЕТ СН'!$G$6-'СЕТ СН'!$G$23</f>
        <v>1402.4399017999999</v>
      </c>
      <c r="O62" s="36">
        <f>SUMIFS(СВЦЭМ!$D$33:$D$776,СВЦЭМ!$A$33:$A$776,$A62,СВЦЭМ!$B$33:$B$776,O$47)+'СЕТ СН'!$G$11+СВЦЭМ!$D$10+'СЕТ СН'!$G$6-'СЕТ СН'!$G$23</f>
        <v>1400.88302776</v>
      </c>
      <c r="P62" s="36">
        <f>SUMIFS(СВЦЭМ!$D$33:$D$776,СВЦЭМ!$A$33:$A$776,$A62,СВЦЭМ!$B$33:$B$776,P$47)+'СЕТ СН'!$G$11+СВЦЭМ!$D$10+'СЕТ СН'!$G$6-'СЕТ СН'!$G$23</f>
        <v>1410.0493574500001</v>
      </c>
      <c r="Q62" s="36">
        <f>SUMIFS(СВЦЭМ!$D$33:$D$776,СВЦЭМ!$A$33:$A$776,$A62,СВЦЭМ!$B$33:$B$776,Q$47)+'СЕТ СН'!$G$11+СВЦЭМ!$D$10+'СЕТ СН'!$G$6-'СЕТ СН'!$G$23</f>
        <v>1418.82186202</v>
      </c>
      <c r="R62" s="36">
        <f>SUMIFS(СВЦЭМ!$D$33:$D$776,СВЦЭМ!$A$33:$A$776,$A62,СВЦЭМ!$B$33:$B$776,R$47)+'СЕТ СН'!$G$11+СВЦЭМ!$D$10+'СЕТ СН'!$G$6-'СЕТ СН'!$G$23</f>
        <v>1425.9228561899999</v>
      </c>
      <c r="S62" s="36">
        <f>SUMIFS(СВЦЭМ!$D$33:$D$776,СВЦЭМ!$A$33:$A$776,$A62,СВЦЭМ!$B$33:$B$776,S$47)+'СЕТ СН'!$G$11+СВЦЭМ!$D$10+'СЕТ СН'!$G$6-'СЕТ СН'!$G$23</f>
        <v>1405.0767699600001</v>
      </c>
      <c r="T62" s="36">
        <f>SUMIFS(СВЦЭМ!$D$33:$D$776,СВЦЭМ!$A$33:$A$776,$A62,СВЦЭМ!$B$33:$B$776,T$47)+'СЕТ СН'!$G$11+СВЦЭМ!$D$10+'СЕТ СН'!$G$6-'СЕТ СН'!$G$23</f>
        <v>1375.97896068</v>
      </c>
      <c r="U62" s="36">
        <f>SUMIFS(СВЦЭМ!$D$33:$D$776,СВЦЭМ!$A$33:$A$776,$A62,СВЦЭМ!$B$33:$B$776,U$47)+'СЕТ СН'!$G$11+СВЦЭМ!$D$10+'СЕТ СН'!$G$6-'СЕТ СН'!$G$23</f>
        <v>1381.39543869</v>
      </c>
      <c r="V62" s="36">
        <f>SUMIFS(СВЦЭМ!$D$33:$D$776,СВЦЭМ!$A$33:$A$776,$A62,СВЦЭМ!$B$33:$B$776,V$47)+'СЕТ СН'!$G$11+СВЦЭМ!$D$10+'СЕТ СН'!$G$6-'СЕТ СН'!$G$23</f>
        <v>1396.53747866</v>
      </c>
      <c r="W62" s="36">
        <f>SUMIFS(СВЦЭМ!$D$33:$D$776,СВЦЭМ!$A$33:$A$776,$A62,СВЦЭМ!$B$33:$B$776,W$47)+'СЕТ СН'!$G$11+СВЦЭМ!$D$10+'СЕТ СН'!$G$6-'СЕТ СН'!$G$23</f>
        <v>1416.9527922100001</v>
      </c>
      <c r="X62" s="36">
        <f>SUMIFS(СВЦЭМ!$D$33:$D$776,СВЦЭМ!$A$33:$A$776,$A62,СВЦЭМ!$B$33:$B$776,X$47)+'СЕТ СН'!$G$11+СВЦЭМ!$D$10+'СЕТ СН'!$G$6-'СЕТ СН'!$G$23</f>
        <v>1422.2373014899999</v>
      </c>
      <c r="Y62" s="36">
        <f>SUMIFS(СВЦЭМ!$D$33:$D$776,СВЦЭМ!$A$33:$A$776,$A62,СВЦЭМ!$B$33:$B$776,Y$47)+'СЕТ СН'!$G$11+СВЦЭМ!$D$10+'СЕТ СН'!$G$6-'СЕТ СН'!$G$23</f>
        <v>1461.9737127600001</v>
      </c>
    </row>
    <row r="63" spans="1:25" ht="15.75" x14ac:dyDescent="0.2">
      <c r="A63" s="35">
        <f t="shared" si="1"/>
        <v>43481</v>
      </c>
      <c r="B63" s="36">
        <f>SUMIFS(СВЦЭМ!$D$33:$D$776,СВЦЭМ!$A$33:$A$776,$A63,СВЦЭМ!$B$33:$B$776,B$47)+'СЕТ СН'!$G$11+СВЦЭМ!$D$10+'СЕТ СН'!$G$6-'СЕТ СН'!$G$23</f>
        <v>1534.71799422</v>
      </c>
      <c r="C63" s="36">
        <f>SUMIFS(СВЦЭМ!$D$33:$D$776,СВЦЭМ!$A$33:$A$776,$A63,СВЦЭМ!$B$33:$B$776,C$47)+'СЕТ СН'!$G$11+СВЦЭМ!$D$10+'СЕТ СН'!$G$6-'СЕТ СН'!$G$23</f>
        <v>1560.1176204999997</v>
      </c>
      <c r="D63" s="36">
        <f>SUMIFS(СВЦЭМ!$D$33:$D$776,СВЦЭМ!$A$33:$A$776,$A63,СВЦЭМ!$B$33:$B$776,D$47)+'СЕТ СН'!$G$11+СВЦЭМ!$D$10+'СЕТ СН'!$G$6-'СЕТ СН'!$G$23</f>
        <v>1572.4257896399999</v>
      </c>
      <c r="E63" s="36">
        <f>SUMIFS(СВЦЭМ!$D$33:$D$776,СВЦЭМ!$A$33:$A$776,$A63,СВЦЭМ!$B$33:$B$776,E$47)+'СЕТ СН'!$G$11+СВЦЭМ!$D$10+'СЕТ СН'!$G$6-'СЕТ СН'!$G$23</f>
        <v>1583.99066907</v>
      </c>
      <c r="F63" s="36">
        <f>SUMIFS(СВЦЭМ!$D$33:$D$776,СВЦЭМ!$A$33:$A$776,$A63,СВЦЭМ!$B$33:$B$776,F$47)+'СЕТ СН'!$G$11+СВЦЭМ!$D$10+'СЕТ СН'!$G$6-'СЕТ СН'!$G$23</f>
        <v>1575.8875042</v>
      </c>
      <c r="G63" s="36">
        <f>SUMIFS(СВЦЭМ!$D$33:$D$776,СВЦЭМ!$A$33:$A$776,$A63,СВЦЭМ!$B$33:$B$776,G$47)+'СЕТ СН'!$G$11+СВЦЭМ!$D$10+'СЕТ СН'!$G$6-'СЕТ СН'!$G$23</f>
        <v>1552.0864975300001</v>
      </c>
      <c r="H63" s="36">
        <f>SUMIFS(СВЦЭМ!$D$33:$D$776,СВЦЭМ!$A$33:$A$776,$A63,СВЦЭМ!$B$33:$B$776,H$47)+'СЕТ СН'!$G$11+СВЦЭМ!$D$10+'СЕТ СН'!$G$6-'СЕТ СН'!$G$23</f>
        <v>1506.1561539599998</v>
      </c>
      <c r="I63" s="36">
        <f>SUMIFS(СВЦЭМ!$D$33:$D$776,СВЦЭМ!$A$33:$A$776,$A63,СВЦЭМ!$B$33:$B$776,I$47)+'СЕТ СН'!$G$11+СВЦЭМ!$D$10+'СЕТ СН'!$G$6-'СЕТ СН'!$G$23</f>
        <v>1420.9386468500002</v>
      </c>
      <c r="J63" s="36">
        <f>SUMIFS(СВЦЭМ!$D$33:$D$776,СВЦЭМ!$A$33:$A$776,$A63,СВЦЭМ!$B$33:$B$776,J$47)+'СЕТ СН'!$G$11+СВЦЭМ!$D$10+'СЕТ СН'!$G$6-'СЕТ СН'!$G$23</f>
        <v>1396.59700974</v>
      </c>
      <c r="K63" s="36">
        <f>SUMIFS(СВЦЭМ!$D$33:$D$776,СВЦЭМ!$A$33:$A$776,$A63,СВЦЭМ!$B$33:$B$776,K$47)+'СЕТ СН'!$G$11+СВЦЭМ!$D$10+'СЕТ СН'!$G$6-'СЕТ СН'!$G$23</f>
        <v>1386.66681477</v>
      </c>
      <c r="L63" s="36">
        <f>SUMIFS(СВЦЭМ!$D$33:$D$776,СВЦЭМ!$A$33:$A$776,$A63,СВЦЭМ!$B$33:$B$776,L$47)+'СЕТ СН'!$G$11+СВЦЭМ!$D$10+'СЕТ СН'!$G$6-'СЕТ СН'!$G$23</f>
        <v>1383.1857128000001</v>
      </c>
      <c r="M63" s="36">
        <f>SUMIFS(СВЦЭМ!$D$33:$D$776,СВЦЭМ!$A$33:$A$776,$A63,СВЦЭМ!$B$33:$B$776,M$47)+'СЕТ СН'!$G$11+СВЦЭМ!$D$10+'СЕТ СН'!$G$6-'СЕТ СН'!$G$23</f>
        <v>1389.5999320599999</v>
      </c>
      <c r="N63" s="36">
        <f>SUMIFS(СВЦЭМ!$D$33:$D$776,СВЦЭМ!$A$33:$A$776,$A63,СВЦЭМ!$B$33:$B$776,N$47)+'СЕТ СН'!$G$11+СВЦЭМ!$D$10+'СЕТ СН'!$G$6-'СЕТ СН'!$G$23</f>
        <v>1406.67080048</v>
      </c>
      <c r="O63" s="36">
        <f>SUMIFS(СВЦЭМ!$D$33:$D$776,СВЦЭМ!$A$33:$A$776,$A63,СВЦЭМ!$B$33:$B$776,O$47)+'СЕТ СН'!$G$11+СВЦЭМ!$D$10+'СЕТ СН'!$G$6-'СЕТ СН'!$G$23</f>
        <v>1400.54910483</v>
      </c>
      <c r="P63" s="36">
        <f>SUMIFS(СВЦЭМ!$D$33:$D$776,СВЦЭМ!$A$33:$A$776,$A63,СВЦЭМ!$B$33:$B$776,P$47)+'СЕТ СН'!$G$11+СВЦЭМ!$D$10+'СЕТ СН'!$G$6-'СЕТ СН'!$G$23</f>
        <v>1408.38454002</v>
      </c>
      <c r="Q63" s="36">
        <f>SUMIFS(СВЦЭМ!$D$33:$D$776,СВЦЭМ!$A$33:$A$776,$A63,СВЦЭМ!$B$33:$B$776,Q$47)+'СЕТ СН'!$G$11+СВЦЭМ!$D$10+'СЕТ СН'!$G$6-'СЕТ СН'!$G$23</f>
        <v>1410.32842489</v>
      </c>
      <c r="R63" s="36">
        <f>SUMIFS(СВЦЭМ!$D$33:$D$776,СВЦЭМ!$A$33:$A$776,$A63,СВЦЭМ!$B$33:$B$776,R$47)+'СЕТ СН'!$G$11+СВЦЭМ!$D$10+'СЕТ СН'!$G$6-'СЕТ СН'!$G$23</f>
        <v>1414.3469002500001</v>
      </c>
      <c r="S63" s="36">
        <f>SUMIFS(СВЦЭМ!$D$33:$D$776,СВЦЭМ!$A$33:$A$776,$A63,СВЦЭМ!$B$33:$B$776,S$47)+'СЕТ СН'!$G$11+СВЦЭМ!$D$10+'СЕТ СН'!$G$6-'СЕТ СН'!$G$23</f>
        <v>1401.7256420200001</v>
      </c>
      <c r="T63" s="36">
        <f>SUMIFS(СВЦЭМ!$D$33:$D$776,СВЦЭМ!$A$33:$A$776,$A63,СВЦЭМ!$B$33:$B$776,T$47)+'СЕТ СН'!$G$11+СВЦЭМ!$D$10+'СЕТ СН'!$G$6-'СЕТ СН'!$G$23</f>
        <v>1392.8274565900001</v>
      </c>
      <c r="U63" s="36">
        <f>SUMIFS(СВЦЭМ!$D$33:$D$776,СВЦЭМ!$A$33:$A$776,$A63,СВЦЭМ!$B$33:$B$776,U$47)+'СЕТ СН'!$G$11+СВЦЭМ!$D$10+'СЕТ СН'!$G$6-'СЕТ СН'!$G$23</f>
        <v>1394.7655009800001</v>
      </c>
      <c r="V63" s="36">
        <f>SUMIFS(СВЦЭМ!$D$33:$D$776,СВЦЭМ!$A$33:$A$776,$A63,СВЦЭМ!$B$33:$B$776,V$47)+'СЕТ СН'!$G$11+СВЦЭМ!$D$10+'СЕТ СН'!$G$6-'СЕТ СН'!$G$23</f>
        <v>1410.97088454</v>
      </c>
      <c r="W63" s="36">
        <f>SUMIFS(СВЦЭМ!$D$33:$D$776,СВЦЭМ!$A$33:$A$776,$A63,СВЦЭМ!$B$33:$B$776,W$47)+'СЕТ СН'!$G$11+СВЦЭМ!$D$10+'СЕТ СН'!$G$6-'СЕТ СН'!$G$23</f>
        <v>1430.7285582</v>
      </c>
      <c r="X63" s="36">
        <f>SUMIFS(СВЦЭМ!$D$33:$D$776,СВЦЭМ!$A$33:$A$776,$A63,СВЦЭМ!$B$33:$B$776,X$47)+'СЕТ СН'!$G$11+СВЦЭМ!$D$10+'СЕТ СН'!$G$6-'СЕТ СН'!$G$23</f>
        <v>1435.42215435</v>
      </c>
      <c r="Y63" s="36">
        <f>SUMIFS(СВЦЭМ!$D$33:$D$776,СВЦЭМ!$A$33:$A$776,$A63,СВЦЭМ!$B$33:$B$776,Y$47)+'СЕТ СН'!$G$11+СВЦЭМ!$D$10+'СЕТ СН'!$G$6-'СЕТ СН'!$G$23</f>
        <v>1481.7759339200002</v>
      </c>
    </row>
    <row r="64" spans="1:25" ht="15.75" x14ac:dyDescent="0.2">
      <c r="A64" s="35">
        <f t="shared" si="1"/>
        <v>43482</v>
      </c>
      <c r="B64" s="36">
        <f>SUMIFS(СВЦЭМ!$D$33:$D$776,СВЦЭМ!$A$33:$A$776,$A64,СВЦЭМ!$B$33:$B$776,B$47)+'СЕТ СН'!$G$11+СВЦЭМ!$D$10+'СЕТ СН'!$G$6-'СЕТ СН'!$G$23</f>
        <v>1507.1875038600001</v>
      </c>
      <c r="C64" s="36">
        <f>SUMIFS(СВЦЭМ!$D$33:$D$776,СВЦЭМ!$A$33:$A$776,$A64,СВЦЭМ!$B$33:$B$776,C$47)+'СЕТ СН'!$G$11+СВЦЭМ!$D$10+'СЕТ СН'!$G$6-'СЕТ СН'!$G$23</f>
        <v>1539.8018752499997</v>
      </c>
      <c r="D64" s="36">
        <f>SUMIFS(СВЦЭМ!$D$33:$D$776,СВЦЭМ!$A$33:$A$776,$A64,СВЦЭМ!$B$33:$B$776,D$47)+'СЕТ СН'!$G$11+СВЦЭМ!$D$10+'СЕТ СН'!$G$6-'СЕТ СН'!$G$23</f>
        <v>1555.2169313899999</v>
      </c>
      <c r="E64" s="36">
        <f>SUMIFS(СВЦЭМ!$D$33:$D$776,СВЦЭМ!$A$33:$A$776,$A64,СВЦЭМ!$B$33:$B$776,E$47)+'СЕТ СН'!$G$11+СВЦЭМ!$D$10+'СЕТ СН'!$G$6-'СЕТ СН'!$G$23</f>
        <v>1557.1572158099998</v>
      </c>
      <c r="F64" s="36">
        <f>SUMIFS(СВЦЭМ!$D$33:$D$776,СВЦЭМ!$A$33:$A$776,$A64,СВЦЭМ!$B$33:$B$776,F$47)+'СЕТ СН'!$G$11+СВЦЭМ!$D$10+'СЕТ СН'!$G$6-'СЕТ СН'!$G$23</f>
        <v>1549.9537691699998</v>
      </c>
      <c r="G64" s="36">
        <f>SUMIFS(СВЦЭМ!$D$33:$D$776,СВЦЭМ!$A$33:$A$776,$A64,СВЦЭМ!$B$33:$B$776,G$47)+'СЕТ СН'!$G$11+СВЦЭМ!$D$10+'СЕТ СН'!$G$6-'СЕТ СН'!$G$23</f>
        <v>1519.99516554</v>
      </c>
      <c r="H64" s="36">
        <f>SUMIFS(СВЦЭМ!$D$33:$D$776,СВЦЭМ!$A$33:$A$776,$A64,СВЦЭМ!$B$33:$B$776,H$47)+'СЕТ СН'!$G$11+СВЦЭМ!$D$10+'СЕТ СН'!$G$6-'СЕТ СН'!$G$23</f>
        <v>1468.2201380400002</v>
      </c>
      <c r="I64" s="36">
        <f>SUMIFS(СВЦЭМ!$D$33:$D$776,СВЦЭМ!$A$33:$A$776,$A64,СВЦЭМ!$B$33:$B$776,I$47)+'СЕТ СН'!$G$11+СВЦЭМ!$D$10+'СЕТ СН'!$G$6-'СЕТ СН'!$G$23</f>
        <v>1395.29348516</v>
      </c>
      <c r="J64" s="36">
        <f>SUMIFS(СВЦЭМ!$D$33:$D$776,СВЦЭМ!$A$33:$A$776,$A64,СВЦЭМ!$B$33:$B$776,J$47)+'СЕТ СН'!$G$11+СВЦЭМ!$D$10+'СЕТ СН'!$G$6-'СЕТ СН'!$G$23</f>
        <v>1385.1474993100001</v>
      </c>
      <c r="K64" s="36">
        <f>SUMIFS(СВЦЭМ!$D$33:$D$776,СВЦЭМ!$A$33:$A$776,$A64,СВЦЭМ!$B$33:$B$776,K$47)+'СЕТ СН'!$G$11+СВЦЭМ!$D$10+'СЕТ СН'!$G$6-'СЕТ СН'!$G$23</f>
        <v>1375.9666873400001</v>
      </c>
      <c r="L64" s="36">
        <f>SUMIFS(СВЦЭМ!$D$33:$D$776,СВЦЭМ!$A$33:$A$776,$A64,СВЦЭМ!$B$33:$B$776,L$47)+'СЕТ СН'!$G$11+СВЦЭМ!$D$10+'СЕТ СН'!$G$6-'СЕТ СН'!$G$23</f>
        <v>1375.2144778699999</v>
      </c>
      <c r="M64" s="36">
        <f>SUMIFS(СВЦЭМ!$D$33:$D$776,СВЦЭМ!$A$33:$A$776,$A64,СВЦЭМ!$B$33:$B$776,M$47)+'СЕТ СН'!$G$11+СВЦЭМ!$D$10+'СЕТ СН'!$G$6-'СЕТ СН'!$G$23</f>
        <v>1388.31415911</v>
      </c>
      <c r="N64" s="36">
        <f>SUMIFS(СВЦЭМ!$D$33:$D$776,СВЦЭМ!$A$33:$A$776,$A64,СВЦЭМ!$B$33:$B$776,N$47)+'СЕТ СН'!$G$11+СВЦЭМ!$D$10+'СЕТ СН'!$G$6-'СЕТ СН'!$G$23</f>
        <v>1399.30972509</v>
      </c>
      <c r="O64" s="36">
        <f>SUMIFS(СВЦЭМ!$D$33:$D$776,СВЦЭМ!$A$33:$A$776,$A64,СВЦЭМ!$B$33:$B$776,O$47)+'СЕТ СН'!$G$11+СВЦЭМ!$D$10+'СЕТ СН'!$G$6-'СЕТ СН'!$G$23</f>
        <v>1392.56408771</v>
      </c>
      <c r="P64" s="36">
        <f>SUMIFS(СВЦЭМ!$D$33:$D$776,СВЦЭМ!$A$33:$A$776,$A64,СВЦЭМ!$B$33:$B$776,P$47)+'СЕТ СН'!$G$11+СВЦЭМ!$D$10+'СЕТ СН'!$G$6-'СЕТ СН'!$G$23</f>
        <v>1395.3742696899999</v>
      </c>
      <c r="Q64" s="36">
        <f>SUMIFS(СВЦЭМ!$D$33:$D$776,СВЦЭМ!$A$33:$A$776,$A64,СВЦЭМ!$B$33:$B$776,Q$47)+'СЕТ СН'!$G$11+СВЦЭМ!$D$10+'СЕТ СН'!$G$6-'СЕТ СН'!$G$23</f>
        <v>1397.36523614</v>
      </c>
      <c r="R64" s="36">
        <f>SUMIFS(СВЦЭМ!$D$33:$D$776,СВЦЭМ!$A$33:$A$776,$A64,СВЦЭМ!$B$33:$B$776,R$47)+'СЕТ СН'!$G$11+СВЦЭМ!$D$10+'СЕТ СН'!$G$6-'СЕТ СН'!$G$23</f>
        <v>1401.0584100900001</v>
      </c>
      <c r="S64" s="36">
        <f>SUMIFS(СВЦЭМ!$D$33:$D$776,СВЦЭМ!$A$33:$A$776,$A64,СВЦЭМ!$B$33:$B$776,S$47)+'СЕТ СН'!$G$11+СВЦЭМ!$D$10+'СЕТ СН'!$G$6-'СЕТ СН'!$G$23</f>
        <v>1390.5453337399999</v>
      </c>
      <c r="T64" s="36">
        <f>SUMIFS(СВЦЭМ!$D$33:$D$776,СВЦЭМ!$A$33:$A$776,$A64,СВЦЭМ!$B$33:$B$776,T$47)+'СЕТ СН'!$G$11+СВЦЭМ!$D$10+'СЕТ СН'!$G$6-'СЕТ СН'!$G$23</f>
        <v>1378.94283015</v>
      </c>
      <c r="U64" s="36">
        <f>SUMIFS(СВЦЭМ!$D$33:$D$776,СВЦЭМ!$A$33:$A$776,$A64,СВЦЭМ!$B$33:$B$776,U$47)+'СЕТ СН'!$G$11+СВЦЭМ!$D$10+'СЕТ СН'!$G$6-'СЕТ СН'!$G$23</f>
        <v>1380.27232058</v>
      </c>
      <c r="V64" s="36">
        <f>SUMIFS(СВЦЭМ!$D$33:$D$776,СВЦЭМ!$A$33:$A$776,$A64,СВЦЭМ!$B$33:$B$776,V$47)+'СЕТ СН'!$G$11+СВЦЭМ!$D$10+'СЕТ СН'!$G$6-'СЕТ СН'!$G$23</f>
        <v>1400.0011109900001</v>
      </c>
      <c r="W64" s="36">
        <f>SUMIFS(СВЦЭМ!$D$33:$D$776,СВЦЭМ!$A$33:$A$776,$A64,СВЦЭМ!$B$33:$B$776,W$47)+'СЕТ СН'!$G$11+СВЦЭМ!$D$10+'СЕТ СН'!$G$6-'СЕТ СН'!$G$23</f>
        <v>1411.7374002900001</v>
      </c>
      <c r="X64" s="36">
        <f>SUMIFS(СВЦЭМ!$D$33:$D$776,СВЦЭМ!$A$33:$A$776,$A64,СВЦЭМ!$B$33:$B$776,X$47)+'СЕТ СН'!$G$11+СВЦЭМ!$D$10+'СЕТ СН'!$G$6-'СЕТ СН'!$G$23</f>
        <v>1416.2610877500001</v>
      </c>
      <c r="Y64" s="36">
        <f>SUMIFS(СВЦЭМ!$D$33:$D$776,СВЦЭМ!$A$33:$A$776,$A64,СВЦЭМ!$B$33:$B$776,Y$47)+'СЕТ СН'!$G$11+СВЦЭМ!$D$10+'СЕТ СН'!$G$6-'СЕТ СН'!$G$23</f>
        <v>1469.0404471000002</v>
      </c>
    </row>
    <row r="65" spans="1:26" ht="15.75" x14ac:dyDescent="0.2">
      <c r="A65" s="35">
        <f t="shared" si="1"/>
        <v>43483</v>
      </c>
      <c r="B65" s="36">
        <f>SUMIFS(СВЦЭМ!$D$33:$D$776,СВЦЭМ!$A$33:$A$776,$A65,СВЦЭМ!$B$33:$B$776,B$47)+'СЕТ СН'!$G$11+СВЦЭМ!$D$10+'СЕТ СН'!$G$6-'СЕТ СН'!$G$23</f>
        <v>1498.9121009099999</v>
      </c>
      <c r="C65" s="36">
        <f>SUMIFS(СВЦЭМ!$D$33:$D$776,СВЦЭМ!$A$33:$A$776,$A65,СВЦЭМ!$B$33:$B$776,C$47)+'СЕТ СН'!$G$11+СВЦЭМ!$D$10+'СЕТ СН'!$G$6-'СЕТ СН'!$G$23</f>
        <v>1521.8580727799999</v>
      </c>
      <c r="D65" s="36">
        <f>SUMIFS(СВЦЭМ!$D$33:$D$776,СВЦЭМ!$A$33:$A$776,$A65,СВЦЭМ!$B$33:$B$776,D$47)+'СЕТ СН'!$G$11+СВЦЭМ!$D$10+'СЕТ СН'!$G$6-'СЕТ СН'!$G$23</f>
        <v>1542.0896486199999</v>
      </c>
      <c r="E65" s="36">
        <f>SUMIFS(СВЦЭМ!$D$33:$D$776,СВЦЭМ!$A$33:$A$776,$A65,СВЦЭМ!$B$33:$B$776,E$47)+'СЕТ СН'!$G$11+СВЦЭМ!$D$10+'СЕТ СН'!$G$6-'СЕТ СН'!$G$23</f>
        <v>1541.2957239899997</v>
      </c>
      <c r="F65" s="36">
        <f>SUMIFS(СВЦЭМ!$D$33:$D$776,СВЦЭМ!$A$33:$A$776,$A65,СВЦЭМ!$B$33:$B$776,F$47)+'СЕТ СН'!$G$11+СВЦЭМ!$D$10+'СЕТ СН'!$G$6-'СЕТ СН'!$G$23</f>
        <v>1535.81821158</v>
      </c>
      <c r="G65" s="36">
        <f>SUMIFS(СВЦЭМ!$D$33:$D$776,СВЦЭМ!$A$33:$A$776,$A65,СВЦЭМ!$B$33:$B$776,G$47)+'СЕТ СН'!$G$11+СВЦЭМ!$D$10+'СЕТ СН'!$G$6-'СЕТ СН'!$G$23</f>
        <v>1518.9789660599999</v>
      </c>
      <c r="H65" s="36">
        <f>SUMIFS(СВЦЭМ!$D$33:$D$776,СВЦЭМ!$A$33:$A$776,$A65,СВЦЭМ!$B$33:$B$776,H$47)+'СЕТ СН'!$G$11+СВЦЭМ!$D$10+'СЕТ СН'!$G$6-'СЕТ СН'!$G$23</f>
        <v>1486.9398716999999</v>
      </c>
      <c r="I65" s="36">
        <f>SUMIFS(СВЦЭМ!$D$33:$D$776,СВЦЭМ!$A$33:$A$776,$A65,СВЦЭМ!$B$33:$B$776,I$47)+'СЕТ СН'!$G$11+СВЦЭМ!$D$10+'СЕТ СН'!$G$6-'СЕТ СН'!$G$23</f>
        <v>1423.5371530900002</v>
      </c>
      <c r="J65" s="36">
        <f>SUMIFS(СВЦЭМ!$D$33:$D$776,СВЦЭМ!$A$33:$A$776,$A65,СВЦЭМ!$B$33:$B$776,J$47)+'СЕТ СН'!$G$11+СВЦЭМ!$D$10+'СЕТ СН'!$G$6-'СЕТ СН'!$G$23</f>
        <v>1376.7227302400001</v>
      </c>
      <c r="K65" s="36">
        <f>SUMIFS(СВЦЭМ!$D$33:$D$776,СВЦЭМ!$A$33:$A$776,$A65,СВЦЭМ!$B$33:$B$776,K$47)+'СЕТ СН'!$G$11+СВЦЭМ!$D$10+'СЕТ СН'!$G$6-'СЕТ СН'!$G$23</f>
        <v>1375.4646534600001</v>
      </c>
      <c r="L65" s="36">
        <f>SUMIFS(СВЦЭМ!$D$33:$D$776,СВЦЭМ!$A$33:$A$776,$A65,СВЦЭМ!$B$33:$B$776,L$47)+'СЕТ СН'!$G$11+СВЦЭМ!$D$10+'СЕТ СН'!$G$6-'СЕТ СН'!$G$23</f>
        <v>1373.6485529900001</v>
      </c>
      <c r="M65" s="36">
        <f>SUMIFS(СВЦЭМ!$D$33:$D$776,СВЦЭМ!$A$33:$A$776,$A65,СВЦЭМ!$B$33:$B$776,M$47)+'СЕТ СН'!$G$11+СВЦЭМ!$D$10+'СЕТ СН'!$G$6-'СЕТ СН'!$G$23</f>
        <v>1386.6034709099999</v>
      </c>
      <c r="N65" s="36">
        <f>SUMIFS(СВЦЭМ!$D$33:$D$776,СВЦЭМ!$A$33:$A$776,$A65,СВЦЭМ!$B$33:$B$776,N$47)+'СЕТ СН'!$G$11+СВЦЭМ!$D$10+'СЕТ СН'!$G$6-'СЕТ СН'!$G$23</f>
        <v>1408.1219377800001</v>
      </c>
      <c r="O65" s="36">
        <f>SUMIFS(СВЦЭМ!$D$33:$D$776,СВЦЭМ!$A$33:$A$776,$A65,СВЦЭМ!$B$33:$B$776,O$47)+'СЕТ СН'!$G$11+СВЦЭМ!$D$10+'СЕТ СН'!$G$6-'СЕТ СН'!$G$23</f>
        <v>1406.4148154099998</v>
      </c>
      <c r="P65" s="36">
        <f>SUMIFS(СВЦЭМ!$D$33:$D$776,СВЦЭМ!$A$33:$A$776,$A65,СВЦЭМ!$B$33:$B$776,P$47)+'СЕТ СН'!$G$11+СВЦЭМ!$D$10+'СЕТ СН'!$G$6-'СЕТ СН'!$G$23</f>
        <v>1413.17451439</v>
      </c>
      <c r="Q65" s="36">
        <f>SUMIFS(СВЦЭМ!$D$33:$D$776,СВЦЭМ!$A$33:$A$776,$A65,СВЦЭМ!$B$33:$B$776,Q$47)+'СЕТ СН'!$G$11+СВЦЭМ!$D$10+'СЕТ СН'!$G$6-'СЕТ СН'!$G$23</f>
        <v>1415.92385294</v>
      </c>
      <c r="R65" s="36">
        <f>SUMIFS(СВЦЭМ!$D$33:$D$776,СВЦЭМ!$A$33:$A$776,$A65,СВЦЭМ!$B$33:$B$776,R$47)+'СЕТ СН'!$G$11+СВЦЭМ!$D$10+'СЕТ СН'!$G$6-'СЕТ СН'!$G$23</f>
        <v>1418.80600101</v>
      </c>
      <c r="S65" s="36">
        <f>SUMIFS(СВЦЭМ!$D$33:$D$776,СВЦЭМ!$A$33:$A$776,$A65,СВЦЭМ!$B$33:$B$776,S$47)+'СЕТ СН'!$G$11+СВЦЭМ!$D$10+'СЕТ СН'!$G$6-'СЕТ СН'!$G$23</f>
        <v>1422.2511618399999</v>
      </c>
      <c r="T65" s="36">
        <f>SUMIFS(СВЦЭМ!$D$33:$D$776,СВЦЭМ!$A$33:$A$776,$A65,СВЦЭМ!$B$33:$B$776,T$47)+'СЕТ СН'!$G$11+СВЦЭМ!$D$10+'СЕТ СН'!$G$6-'СЕТ СН'!$G$23</f>
        <v>1410.7635299399999</v>
      </c>
      <c r="U65" s="36">
        <f>SUMIFS(СВЦЭМ!$D$33:$D$776,СВЦЭМ!$A$33:$A$776,$A65,СВЦЭМ!$B$33:$B$776,U$47)+'СЕТ СН'!$G$11+СВЦЭМ!$D$10+'СЕТ СН'!$G$6-'СЕТ СН'!$G$23</f>
        <v>1415.7364896200002</v>
      </c>
      <c r="V65" s="36">
        <f>SUMIFS(СВЦЭМ!$D$33:$D$776,СВЦЭМ!$A$33:$A$776,$A65,СВЦЭМ!$B$33:$B$776,V$47)+'СЕТ СН'!$G$11+СВЦЭМ!$D$10+'СЕТ СН'!$G$6-'СЕТ СН'!$G$23</f>
        <v>1436.5593868199999</v>
      </c>
      <c r="W65" s="36">
        <f>SUMIFS(СВЦЭМ!$D$33:$D$776,СВЦЭМ!$A$33:$A$776,$A65,СВЦЭМ!$B$33:$B$776,W$47)+'СЕТ СН'!$G$11+СВЦЭМ!$D$10+'СЕТ СН'!$G$6-'СЕТ СН'!$G$23</f>
        <v>1451.3024092000001</v>
      </c>
      <c r="X65" s="36">
        <f>SUMIFS(СВЦЭМ!$D$33:$D$776,СВЦЭМ!$A$33:$A$776,$A65,СВЦЭМ!$B$33:$B$776,X$47)+'СЕТ СН'!$G$11+СВЦЭМ!$D$10+'СЕТ СН'!$G$6-'СЕТ СН'!$G$23</f>
        <v>1444.88809096</v>
      </c>
      <c r="Y65" s="36">
        <f>SUMIFS(СВЦЭМ!$D$33:$D$776,СВЦЭМ!$A$33:$A$776,$A65,СВЦЭМ!$B$33:$B$776,Y$47)+'СЕТ СН'!$G$11+СВЦЭМ!$D$10+'СЕТ СН'!$G$6-'СЕТ СН'!$G$23</f>
        <v>1477.1542808899999</v>
      </c>
    </row>
    <row r="66" spans="1:26" ht="15.75" x14ac:dyDescent="0.2">
      <c r="A66" s="35">
        <f t="shared" si="1"/>
        <v>43484</v>
      </c>
      <c r="B66" s="36">
        <f>SUMIFS(СВЦЭМ!$D$33:$D$776,СВЦЭМ!$A$33:$A$776,$A66,СВЦЭМ!$B$33:$B$776,B$47)+'СЕТ СН'!$G$11+СВЦЭМ!$D$10+'СЕТ СН'!$G$6-'СЕТ СН'!$G$23</f>
        <v>1542.8242541499999</v>
      </c>
      <c r="C66" s="36">
        <f>SUMIFS(СВЦЭМ!$D$33:$D$776,СВЦЭМ!$A$33:$A$776,$A66,СВЦЭМ!$B$33:$B$776,C$47)+'СЕТ СН'!$G$11+СВЦЭМ!$D$10+'СЕТ СН'!$G$6-'СЕТ СН'!$G$23</f>
        <v>1549.4510971499999</v>
      </c>
      <c r="D66" s="36">
        <f>SUMIFS(СВЦЭМ!$D$33:$D$776,СВЦЭМ!$A$33:$A$776,$A66,СВЦЭМ!$B$33:$B$776,D$47)+'СЕТ СН'!$G$11+СВЦЭМ!$D$10+'СЕТ СН'!$G$6-'СЕТ СН'!$G$23</f>
        <v>1545.9457011</v>
      </c>
      <c r="E66" s="36">
        <f>SUMIFS(СВЦЭМ!$D$33:$D$776,СВЦЭМ!$A$33:$A$776,$A66,СВЦЭМ!$B$33:$B$776,E$47)+'СЕТ СН'!$G$11+СВЦЭМ!$D$10+'СЕТ СН'!$G$6-'СЕТ СН'!$G$23</f>
        <v>1556.7469965099999</v>
      </c>
      <c r="F66" s="36">
        <f>SUMIFS(СВЦЭМ!$D$33:$D$776,СВЦЭМ!$A$33:$A$776,$A66,СВЦЭМ!$B$33:$B$776,F$47)+'СЕТ СН'!$G$11+СВЦЭМ!$D$10+'СЕТ СН'!$G$6-'СЕТ СН'!$G$23</f>
        <v>1551.9474016199997</v>
      </c>
      <c r="G66" s="36">
        <f>SUMIFS(СВЦЭМ!$D$33:$D$776,СВЦЭМ!$A$33:$A$776,$A66,СВЦЭМ!$B$33:$B$776,G$47)+'СЕТ СН'!$G$11+СВЦЭМ!$D$10+'СЕТ СН'!$G$6-'СЕТ СН'!$G$23</f>
        <v>1549.8040825499997</v>
      </c>
      <c r="H66" s="36">
        <f>SUMIFS(СВЦЭМ!$D$33:$D$776,СВЦЭМ!$A$33:$A$776,$A66,СВЦЭМ!$B$33:$B$776,H$47)+'СЕТ СН'!$G$11+СВЦЭМ!$D$10+'СЕТ СН'!$G$6-'СЕТ СН'!$G$23</f>
        <v>1526.7160953399998</v>
      </c>
      <c r="I66" s="36">
        <f>SUMIFS(СВЦЭМ!$D$33:$D$776,СВЦЭМ!$A$33:$A$776,$A66,СВЦЭМ!$B$33:$B$776,I$47)+'СЕТ СН'!$G$11+СВЦЭМ!$D$10+'СЕТ СН'!$G$6-'СЕТ СН'!$G$23</f>
        <v>1456.6720897199998</v>
      </c>
      <c r="J66" s="36">
        <f>SUMIFS(СВЦЭМ!$D$33:$D$776,СВЦЭМ!$A$33:$A$776,$A66,СВЦЭМ!$B$33:$B$776,J$47)+'СЕТ СН'!$G$11+СВЦЭМ!$D$10+'СЕТ СН'!$G$6-'СЕТ СН'!$G$23</f>
        <v>1426.2952805300001</v>
      </c>
      <c r="K66" s="36">
        <f>SUMIFS(СВЦЭМ!$D$33:$D$776,СВЦЭМ!$A$33:$A$776,$A66,СВЦЭМ!$B$33:$B$776,K$47)+'СЕТ СН'!$G$11+СВЦЭМ!$D$10+'СЕТ СН'!$G$6-'СЕТ СН'!$G$23</f>
        <v>1389.3911342500001</v>
      </c>
      <c r="L66" s="36">
        <f>SUMIFS(СВЦЭМ!$D$33:$D$776,СВЦЭМ!$A$33:$A$776,$A66,СВЦЭМ!$B$33:$B$776,L$47)+'СЕТ СН'!$G$11+СВЦЭМ!$D$10+'СЕТ СН'!$G$6-'СЕТ СН'!$G$23</f>
        <v>1372.69358431</v>
      </c>
      <c r="M66" s="36">
        <f>SUMIFS(СВЦЭМ!$D$33:$D$776,СВЦЭМ!$A$33:$A$776,$A66,СВЦЭМ!$B$33:$B$776,M$47)+'СЕТ СН'!$G$11+СВЦЭМ!$D$10+'СЕТ СН'!$G$6-'СЕТ СН'!$G$23</f>
        <v>1376.79444313</v>
      </c>
      <c r="N66" s="36">
        <f>SUMIFS(СВЦЭМ!$D$33:$D$776,СВЦЭМ!$A$33:$A$776,$A66,СВЦЭМ!$B$33:$B$776,N$47)+'СЕТ СН'!$G$11+СВЦЭМ!$D$10+'СЕТ СН'!$G$6-'СЕТ СН'!$G$23</f>
        <v>1392.1756062300001</v>
      </c>
      <c r="O66" s="36">
        <f>SUMIFS(СВЦЭМ!$D$33:$D$776,СВЦЭМ!$A$33:$A$776,$A66,СВЦЭМ!$B$33:$B$776,O$47)+'СЕТ СН'!$G$11+СВЦЭМ!$D$10+'СЕТ СН'!$G$6-'СЕТ СН'!$G$23</f>
        <v>1402.12136351</v>
      </c>
      <c r="P66" s="36">
        <f>SUMIFS(СВЦЭМ!$D$33:$D$776,СВЦЭМ!$A$33:$A$776,$A66,СВЦЭМ!$B$33:$B$776,P$47)+'СЕТ СН'!$G$11+СВЦЭМ!$D$10+'СЕТ СН'!$G$6-'СЕТ СН'!$G$23</f>
        <v>1425.66529188</v>
      </c>
      <c r="Q66" s="36">
        <f>SUMIFS(СВЦЭМ!$D$33:$D$776,СВЦЭМ!$A$33:$A$776,$A66,СВЦЭМ!$B$33:$B$776,Q$47)+'СЕТ СН'!$G$11+СВЦЭМ!$D$10+'СЕТ СН'!$G$6-'СЕТ СН'!$G$23</f>
        <v>1433.0838355199999</v>
      </c>
      <c r="R66" s="36">
        <f>SUMIFS(СВЦЭМ!$D$33:$D$776,СВЦЭМ!$A$33:$A$776,$A66,СВЦЭМ!$B$33:$B$776,R$47)+'СЕТ СН'!$G$11+СВЦЭМ!$D$10+'СЕТ СН'!$G$6-'СЕТ СН'!$G$23</f>
        <v>1433.8742646199998</v>
      </c>
      <c r="S66" s="36">
        <f>SUMIFS(СВЦЭМ!$D$33:$D$776,СВЦЭМ!$A$33:$A$776,$A66,СВЦЭМ!$B$33:$B$776,S$47)+'СЕТ СН'!$G$11+СВЦЭМ!$D$10+'СЕТ СН'!$G$6-'СЕТ СН'!$G$23</f>
        <v>1402.26773299</v>
      </c>
      <c r="T66" s="36">
        <f>SUMIFS(СВЦЭМ!$D$33:$D$776,СВЦЭМ!$A$33:$A$776,$A66,СВЦЭМ!$B$33:$B$776,T$47)+'СЕТ СН'!$G$11+СВЦЭМ!$D$10+'СЕТ СН'!$G$6-'СЕТ СН'!$G$23</f>
        <v>1373.52425141</v>
      </c>
      <c r="U66" s="36">
        <f>SUMIFS(СВЦЭМ!$D$33:$D$776,СВЦЭМ!$A$33:$A$776,$A66,СВЦЭМ!$B$33:$B$776,U$47)+'СЕТ СН'!$G$11+СВЦЭМ!$D$10+'СЕТ СН'!$G$6-'СЕТ СН'!$G$23</f>
        <v>1367.38208768</v>
      </c>
      <c r="V66" s="36">
        <f>SUMIFS(СВЦЭМ!$D$33:$D$776,СВЦЭМ!$A$33:$A$776,$A66,СВЦЭМ!$B$33:$B$776,V$47)+'СЕТ СН'!$G$11+СВЦЭМ!$D$10+'СЕТ СН'!$G$6-'СЕТ СН'!$G$23</f>
        <v>1387.13847392</v>
      </c>
      <c r="W66" s="36">
        <f>SUMIFS(СВЦЭМ!$D$33:$D$776,СВЦЭМ!$A$33:$A$776,$A66,СВЦЭМ!$B$33:$B$776,W$47)+'СЕТ СН'!$G$11+СВЦЭМ!$D$10+'СЕТ СН'!$G$6-'СЕТ СН'!$G$23</f>
        <v>1410.40212597</v>
      </c>
      <c r="X66" s="36">
        <f>SUMIFS(СВЦЭМ!$D$33:$D$776,СВЦЭМ!$A$33:$A$776,$A66,СВЦЭМ!$B$33:$B$776,X$47)+'СЕТ СН'!$G$11+СВЦЭМ!$D$10+'СЕТ СН'!$G$6-'СЕТ СН'!$G$23</f>
        <v>1418.6687833199999</v>
      </c>
      <c r="Y66" s="36">
        <f>SUMIFS(СВЦЭМ!$D$33:$D$776,СВЦЭМ!$A$33:$A$776,$A66,СВЦЭМ!$B$33:$B$776,Y$47)+'СЕТ СН'!$G$11+СВЦЭМ!$D$10+'СЕТ СН'!$G$6-'СЕТ СН'!$G$23</f>
        <v>1465.41167769</v>
      </c>
    </row>
    <row r="67" spans="1:26" ht="15.75" x14ac:dyDescent="0.2">
      <c r="A67" s="35">
        <f t="shared" si="1"/>
        <v>43485</v>
      </c>
      <c r="B67" s="36">
        <f>SUMIFS(СВЦЭМ!$D$33:$D$776,СВЦЭМ!$A$33:$A$776,$A67,СВЦЭМ!$B$33:$B$776,B$47)+'СЕТ СН'!$G$11+СВЦЭМ!$D$10+'СЕТ СН'!$G$6-'СЕТ СН'!$G$23</f>
        <v>1525.7893551399998</v>
      </c>
      <c r="C67" s="36">
        <f>SUMIFS(СВЦЭМ!$D$33:$D$776,СВЦЭМ!$A$33:$A$776,$A67,СВЦЭМ!$B$33:$B$776,C$47)+'СЕТ СН'!$G$11+СВЦЭМ!$D$10+'СЕТ СН'!$G$6-'СЕТ СН'!$G$23</f>
        <v>1547.1295697</v>
      </c>
      <c r="D67" s="36">
        <f>SUMIFS(СВЦЭМ!$D$33:$D$776,СВЦЭМ!$A$33:$A$776,$A67,СВЦЭМ!$B$33:$B$776,D$47)+'СЕТ СН'!$G$11+СВЦЭМ!$D$10+'СЕТ СН'!$G$6-'СЕТ СН'!$G$23</f>
        <v>1577.3635677899997</v>
      </c>
      <c r="E67" s="36">
        <f>SUMIFS(СВЦЭМ!$D$33:$D$776,СВЦЭМ!$A$33:$A$776,$A67,СВЦЭМ!$B$33:$B$776,E$47)+'СЕТ СН'!$G$11+СВЦЭМ!$D$10+'СЕТ СН'!$G$6-'СЕТ СН'!$G$23</f>
        <v>1595.90591958</v>
      </c>
      <c r="F67" s="36">
        <f>SUMIFS(СВЦЭМ!$D$33:$D$776,СВЦЭМ!$A$33:$A$776,$A67,СВЦЭМ!$B$33:$B$776,F$47)+'СЕТ СН'!$G$11+СВЦЭМ!$D$10+'СЕТ СН'!$G$6-'СЕТ СН'!$G$23</f>
        <v>1585.74435902</v>
      </c>
      <c r="G67" s="36">
        <f>SUMIFS(СВЦЭМ!$D$33:$D$776,СВЦЭМ!$A$33:$A$776,$A67,СВЦЭМ!$B$33:$B$776,G$47)+'СЕТ СН'!$G$11+СВЦЭМ!$D$10+'СЕТ СН'!$G$6-'СЕТ СН'!$G$23</f>
        <v>1568.3823766999999</v>
      </c>
      <c r="H67" s="36">
        <f>SUMIFS(СВЦЭМ!$D$33:$D$776,СВЦЭМ!$A$33:$A$776,$A67,СВЦЭМ!$B$33:$B$776,H$47)+'СЕТ СН'!$G$11+СВЦЭМ!$D$10+'СЕТ СН'!$G$6-'СЕТ СН'!$G$23</f>
        <v>1548.1703290199998</v>
      </c>
      <c r="I67" s="36">
        <f>SUMIFS(СВЦЭМ!$D$33:$D$776,СВЦЭМ!$A$33:$A$776,$A67,СВЦЭМ!$B$33:$B$776,I$47)+'СЕТ СН'!$G$11+СВЦЭМ!$D$10+'СЕТ СН'!$G$6-'СЕТ СН'!$G$23</f>
        <v>1483.9631248199998</v>
      </c>
      <c r="J67" s="36">
        <f>SUMIFS(СВЦЭМ!$D$33:$D$776,СВЦЭМ!$A$33:$A$776,$A67,СВЦЭМ!$B$33:$B$776,J$47)+'СЕТ СН'!$G$11+СВЦЭМ!$D$10+'СЕТ СН'!$G$6-'СЕТ СН'!$G$23</f>
        <v>1434.6422234699999</v>
      </c>
      <c r="K67" s="36">
        <f>SUMIFS(СВЦЭМ!$D$33:$D$776,СВЦЭМ!$A$33:$A$776,$A67,СВЦЭМ!$B$33:$B$776,K$47)+'СЕТ СН'!$G$11+СВЦЭМ!$D$10+'СЕТ СН'!$G$6-'СЕТ СН'!$G$23</f>
        <v>1401.4132477000001</v>
      </c>
      <c r="L67" s="36">
        <f>SUMIFS(СВЦЭМ!$D$33:$D$776,СВЦЭМ!$A$33:$A$776,$A67,СВЦЭМ!$B$33:$B$776,L$47)+'СЕТ СН'!$G$11+СВЦЭМ!$D$10+'СЕТ СН'!$G$6-'СЕТ СН'!$G$23</f>
        <v>1378.8160748300002</v>
      </c>
      <c r="M67" s="36">
        <f>SUMIFS(СВЦЭМ!$D$33:$D$776,СВЦЭМ!$A$33:$A$776,$A67,СВЦЭМ!$B$33:$B$776,M$47)+'СЕТ СН'!$G$11+СВЦЭМ!$D$10+'СЕТ СН'!$G$6-'СЕТ СН'!$G$23</f>
        <v>1381.8809647600001</v>
      </c>
      <c r="N67" s="36">
        <f>SUMIFS(СВЦЭМ!$D$33:$D$776,СВЦЭМ!$A$33:$A$776,$A67,СВЦЭМ!$B$33:$B$776,N$47)+'СЕТ СН'!$G$11+СВЦЭМ!$D$10+'СЕТ СН'!$G$6-'СЕТ СН'!$G$23</f>
        <v>1406.8120244400002</v>
      </c>
      <c r="O67" s="36">
        <f>SUMIFS(СВЦЭМ!$D$33:$D$776,СВЦЭМ!$A$33:$A$776,$A67,СВЦЭМ!$B$33:$B$776,O$47)+'СЕТ СН'!$G$11+СВЦЭМ!$D$10+'СЕТ СН'!$G$6-'СЕТ СН'!$G$23</f>
        <v>1431.8427636700001</v>
      </c>
      <c r="P67" s="36">
        <f>SUMIFS(СВЦЭМ!$D$33:$D$776,СВЦЭМ!$A$33:$A$776,$A67,СВЦЭМ!$B$33:$B$776,P$47)+'СЕТ СН'!$G$11+СВЦЭМ!$D$10+'СЕТ СН'!$G$6-'СЕТ СН'!$G$23</f>
        <v>1454.6819007200002</v>
      </c>
      <c r="Q67" s="36">
        <f>SUMIFS(СВЦЭМ!$D$33:$D$776,СВЦЭМ!$A$33:$A$776,$A67,СВЦЭМ!$B$33:$B$776,Q$47)+'СЕТ СН'!$G$11+СВЦЭМ!$D$10+'СЕТ СН'!$G$6-'СЕТ СН'!$G$23</f>
        <v>1445.7875181700001</v>
      </c>
      <c r="R67" s="36">
        <f>SUMIFS(СВЦЭМ!$D$33:$D$776,СВЦЭМ!$A$33:$A$776,$A67,СВЦЭМ!$B$33:$B$776,R$47)+'СЕТ СН'!$G$11+СВЦЭМ!$D$10+'СЕТ СН'!$G$6-'СЕТ СН'!$G$23</f>
        <v>1437.0402386400001</v>
      </c>
      <c r="S67" s="36">
        <f>SUMIFS(СВЦЭМ!$D$33:$D$776,СВЦЭМ!$A$33:$A$776,$A67,СВЦЭМ!$B$33:$B$776,S$47)+'СЕТ СН'!$G$11+СВЦЭМ!$D$10+'СЕТ СН'!$G$6-'СЕТ СН'!$G$23</f>
        <v>1406.71974009</v>
      </c>
      <c r="T67" s="36">
        <f>SUMIFS(СВЦЭМ!$D$33:$D$776,СВЦЭМ!$A$33:$A$776,$A67,СВЦЭМ!$B$33:$B$776,T$47)+'СЕТ СН'!$G$11+СВЦЭМ!$D$10+'СЕТ СН'!$G$6-'СЕТ СН'!$G$23</f>
        <v>1370.3133140499999</v>
      </c>
      <c r="U67" s="36">
        <f>SUMIFS(СВЦЭМ!$D$33:$D$776,СВЦЭМ!$A$33:$A$776,$A67,СВЦЭМ!$B$33:$B$776,U$47)+'СЕТ СН'!$G$11+СВЦЭМ!$D$10+'СЕТ СН'!$G$6-'СЕТ СН'!$G$23</f>
        <v>1365.78946002</v>
      </c>
      <c r="V67" s="36">
        <f>SUMIFS(СВЦЭМ!$D$33:$D$776,СВЦЭМ!$A$33:$A$776,$A67,СВЦЭМ!$B$33:$B$776,V$47)+'СЕТ СН'!$G$11+СВЦЭМ!$D$10+'СЕТ СН'!$G$6-'СЕТ СН'!$G$23</f>
        <v>1379.31893087</v>
      </c>
      <c r="W67" s="36">
        <f>SUMIFS(СВЦЭМ!$D$33:$D$776,СВЦЭМ!$A$33:$A$776,$A67,СВЦЭМ!$B$33:$B$776,W$47)+'СЕТ СН'!$G$11+СВЦЭМ!$D$10+'СЕТ СН'!$G$6-'СЕТ СН'!$G$23</f>
        <v>1391.96838138</v>
      </c>
      <c r="X67" s="36">
        <f>SUMIFS(СВЦЭМ!$D$33:$D$776,СВЦЭМ!$A$33:$A$776,$A67,СВЦЭМ!$B$33:$B$776,X$47)+'СЕТ СН'!$G$11+СВЦЭМ!$D$10+'СЕТ СН'!$G$6-'СЕТ СН'!$G$23</f>
        <v>1409.9731501800002</v>
      </c>
      <c r="Y67" s="36">
        <f>SUMIFS(СВЦЭМ!$D$33:$D$776,СВЦЭМ!$A$33:$A$776,$A67,СВЦЭМ!$B$33:$B$776,Y$47)+'СЕТ СН'!$G$11+СВЦЭМ!$D$10+'СЕТ СН'!$G$6-'СЕТ СН'!$G$23</f>
        <v>1471.6561482399998</v>
      </c>
    </row>
    <row r="68" spans="1:26" ht="15.75" x14ac:dyDescent="0.2">
      <c r="A68" s="35">
        <f t="shared" si="1"/>
        <v>43486</v>
      </c>
      <c r="B68" s="36">
        <f>SUMIFS(СВЦЭМ!$D$33:$D$776,СВЦЭМ!$A$33:$A$776,$A68,СВЦЭМ!$B$33:$B$776,B$47)+'СЕТ СН'!$G$11+СВЦЭМ!$D$10+'СЕТ СН'!$G$6-'СЕТ СН'!$G$23</f>
        <v>1528.9854372599998</v>
      </c>
      <c r="C68" s="36">
        <f>SUMIFS(СВЦЭМ!$D$33:$D$776,СВЦЭМ!$A$33:$A$776,$A68,СВЦЭМ!$B$33:$B$776,C$47)+'СЕТ СН'!$G$11+СВЦЭМ!$D$10+'СЕТ СН'!$G$6-'СЕТ СН'!$G$23</f>
        <v>1556.8361507</v>
      </c>
      <c r="D68" s="36">
        <f>SUMIFS(СВЦЭМ!$D$33:$D$776,СВЦЭМ!$A$33:$A$776,$A68,СВЦЭМ!$B$33:$B$776,D$47)+'СЕТ СН'!$G$11+СВЦЭМ!$D$10+'СЕТ СН'!$G$6-'СЕТ СН'!$G$23</f>
        <v>1573.3226126099999</v>
      </c>
      <c r="E68" s="36">
        <f>SUMIFS(СВЦЭМ!$D$33:$D$776,СВЦЭМ!$A$33:$A$776,$A68,СВЦЭМ!$B$33:$B$776,E$47)+'СЕТ СН'!$G$11+СВЦЭМ!$D$10+'СЕТ СН'!$G$6-'СЕТ СН'!$G$23</f>
        <v>1590.54264414</v>
      </c>
      <c r="F68" s="36">
        <f>SUMIFS(СВЦЭМ!$D$33:$D$776,СВЦЭМ!$A$33:$A$776,$A68,СВЦЭМ!$B$33:$B$776,F$47)+'СЕТ СН'!$G$11+СВЦЭМ!$D$10+'СЕТ СН'!$G$6-'СЕТ СН'!$G$23</f>
        <v>1580.54334432</v>
      </c>
      <c r="G68" s="36">
        <f>SUMIFS(СВЦЭМ!$D$33:$D$776,СВЦЭМ!$A$33:$A$776,$A68,СВЦЭМ!$B$33:$B$776,G$47)+'СЕТ СН'!$G$11+СВЦЭМ!$D$10+'СЕТ СН'!$G$6-'СЕТ СН'!$G$23</f>
        <v>1575.2609679899997</v>
      </c>
      <c r="H68" s="36">
        <f>SUMIFS(СВЦЭМ!$D$33:$D$776,СВЦЭМ!$A$33:$A$776,$A68,СВЦЭМ!$B$33:$B$776,H$47)+'СЕТ СН'!$G$11+СВЦЭМ!$D$10+'СЕТ СН'!$G$6-'СЕТ СН'!$G$23</f>
        <v>1526.2912477699997</v>
      </c>
      <c r="I68" s="36">
        <f>SUMIFS(СВЦЭМ!$D$33:$D$776,СВЦЭМ!$A$33:$A$776,$A68,СВЦЭМ!$B$33:$B$776,I$47)+'СЕТ СН'!$G$11+СВЦЭМ!$D$10+'СЕТ СН'!$G$6-'СЕТ СН'!$G$23</f>
        <v>1450.6780212200001</v>
      </c>
      <c r="J68" s="36">
        <f>SUMIFS(СВЦЭМ!$D$33:$D$776,СВЦЭМ!$A$33:$A$776,$A68,СВЦЭМ!$B$33:$B$776,J$47)+'СЕТ СН'!$G$11+СВЦЭМ!$D$10+'СЕТ СН'!$G$6-'СЕТ СН'!$G$23</f>
        <v>1417.0003265400001</v>
      </c>
      <c r="K68" s="36">
        <f>SUMIFS(СВЦЭМ!$D$33:$D$776,СВЦЭМ!$A$33:$A$776,$A68,СВЦЭМ!$B$33:$B$776,K$47)+'СЕТ СН'!$G$11+СВЦЭМ!$D$10+'СЕТ СН'!$G$6-'СЕТ СН'!$G$23</f>
        <v>1412.6934674500001</v>
      </c>
      <c r="L68" s="36">
        <f>SUMIFS(СВЦЭМ!$D$33:$D$776,СВЦЭМ!$A$33:$A$776,$A68,СВЦЭМ!$B$33:$B$776,L$47)+'СЕТ СН'!$G$11+СВЦЭМ!$D$10+'СЕТ СН'!$G$6-'СЕТ СН'!$G$23</f>
        <v>1405.3131931400001</v>
      </c>
      <c r="M68" s="36">
        <f>SUMIFS(СВЦЭМ!$D$33:$D$776,СВЦЭМ!$A$33:$A$776,$A68,СВЦЭМ!$B$33:$B$776,M$47)+'СЕТ СН'!$G$11+СВЦЭМ!$D$10+'СЕТ СН'!$G$6-'СЕТ СН'!$G$23</f>
        <v>1410.71013995</v>
      </c>
      <c r="N68" s="36">
        <f>SUMIFS(СВЦЭМ!$D$33:$D$776,СВЦЭМ!$A$33:$A$776,$A68,СВЦЭМ!$B$33:$B$776,N$47)+'СЕТ СН'!$G$11+СВЦЭМ!$D$10+'СЕТ СН'!$G$6-'СЕТ СН'!$G$23</f>
        <v>1413.85215098</v>
      </c>
      <c r="O68" s="36">
        <f>SUMIFS(СВЦЭМ!$D$33:$D$776,СВЦЭМ!$A$33:$A$776,$A68,СВЦЭМ!$B$33:$B$776,O$47)+'СЕТ СН'!$G$11+СВЦЭМ!$D$10+'СЕТ СН'!$G$6-'СЕТ СН'!$G$23</f>
        <v>1404.9727911700002</v>
      </c>
      <c r="P68" s="36">
        <f>SUMIFS(СВЦЭМ!$D$33:$D$776,СВЦЭМ!$A$33:$A$776,$A68,СВЦЭМ!$B$33:$B$776,P$47)+'СЕТ СН'!$G$11+СВЦЭМ!$D$10+'СЕТ СН'!$G$6-'СЕТ СН'!$G$23</f>
        <v>1405.79435943</v>
      </c>
      <c r="Q68" s="36">
        <f>SUMIFS(СВЦЭМ!$D$33:$D$776,СВЦЭМ!$A$33:$A$776,$A68,СВЦЭМ!$B$33:$B$776,Q$47)+'СЕТ СН'!$G$11+СВЦЭМ!$D$10+'СЕТ СН'!$G$6-'СЕТ СН'!$G$23</f>
        <v>1412.64120265</v>
      </c>
      <c r="R68" s="36">
        <f>SUMIFS(СВЦЭМ!$D$33:$D$776,СВЦЭМ!$A$33:$A$776,$A68,СВЦЭМ!$B$33:$B$776,R$47)+'СЕТ СН'!$G$11+СВЦЭМ!$D$10+'СЕТ СН'!$G$6-'СЕТ СН'!$G$23</f>
        <v>1416.1316303200001</v>
      </c>
      <c r="S68" s="36">
        <f>SUMIFS(СВЦЭМ!$D$33:$D$776,СВЦЭМ!$A$33:$A$776,$A68,СВЦЭМ!$B$33:$B$776,S$47)+'СЕТ СН'!$G$11+СВЦЭМ!$D$10+'СЕТ СН'!$G$6-'СЕТ СН'!$G$23</f>
        <v>1414.8208308200001</v>
      </c>
      <c r="T68" s="36">
        <f>SUMIFS(СВЦЭМ!$D$33:$D$776,СВЦЭМ!$A$33:$A$776,$A68,СВЦЭМ!$B$33:$B$776,T$47)+'СЕТ СН'!$G$11+СВЦЭМ!$D$10+'СЕТ СН'!$G$6-'СЕТ СН'!$G$23</f>
        <v>1401.59827995</v>
      </c>
      <c r="U68" s="36">
        <f>SUMIFS(СВЦЭМ!$D$33:$D$776,СВЦЭМ!$A$33:$A$776,$A68,СВЦЭМ!$B$33:$B$776,U$47)+'СЕТ СН'!$G$11+СВЦЭМ!$D$10+'СЕТ СН'!$G$6-'СЕТ СН'!$G$23</f>
        <v>1406.68791268</v>
      </c>
      <c r="V68" s="36">
        <f>SUMIFS(СВЦЭМ!$D$33:$D$776,СВЦЭМ!$A$33:$A$776,$A68,СВЦЭМ!$B$33:$B$776,V$47)+'СЕТ СН'!$G$11+СВЦЭМ!$D$10+'СЕТ СН'!$G$6-'СЕТ СН'!$G$23</f>
        <v>1414.59409398</v>
      </c>
      <c r="W68" s="36">
        <f>SUMIFS(СВЦЭМ!$D$33:$D$776,СВЦЭМ!$A$33:$A$776,$A68,СВЦЭМ!$B$33:$B$776,W$47)+'СЕТ СН'!$G$11+СВЦЭМ!$D$10+'СЕТ СН'!$G$6-'СЕТ СН'!$G$23</f>
        <v>1422.95422242</v>
      </c>
      <c r="X68" s="36">
        <f>SUMIFS(СВЦЭМ!$D$33:$D$776,СВЦЭМ!$A$33:$A$776,$A68,СВЦЭМ!$B$33:$B$776,X$47)+'СЕТ СН'!$G$11+СВЦЭМ!$D$10+'СЕТ СН'!$G$6-'СЕТ СН'!$G$23</f>
        <v>1417.4242444900001</v>
      </c>
      <c r="Y68" s="36">
        <f>SUMIFS(СВЦЭМ!$D$33:$D$776,СВЦЭМ!$A$33:$A$776,$A68,СВЦЭМ!$B$33:$B$776,Y$47)+'СЕТ СН'!$G$11+СВЦЭМ!$D$10+'СЕТ СН'!$G$6-'СЕТ СН'!$G$23</f>
        <v>1461.5739109800002</v>
      </c>
    </row>
    <row r="69" spans="1:26" ht="15.75" x14ac:dyDescent="0.2">
      <c r="A69" s="35">
        <f t="shared" si="1"/>
        <v>43487</v>
      </c>
      <c r="B69" s="36">
        <f>SUMIFS(СВЦЭМ!$D$33:$D$776,СВЦЭМ!$A$33:$A$776,$A69,СВЦЭМ!$B$33:$B$776,B$47)+'СЕТ СН'!$G$11+СВЦЭМ!$D$10+'СЕТ СН'!$G$6-'СЕТ СН'!$G$23</f>
        <v>1527.37469822</v>
      </c>
      <c r="C69" s="36">
        <f>SUMIFS(СВЦЭМ!$D$33:$D$776,СВЦЭМ!$A$33:$A$776,$A69,СВЦЭМ!$B$33:$B$776,C$47)+'СЕТ СН'!$G$11+СВЦЭМ!$D$10+'СЕТ СН'!$G$6-'СЕТ СН'!$G$23</f>
        <v>1558.7300088899997</v>
      </c>
      <c r="D69" s="36">
        <f>SUMIFS(СВЦЭМ!$D$33:$D$776,СВЦЭМ!$A$33:$A$776,$A69,СВЦЭМ!$B$33:$B$776,D$47)+'СЕТ СН'!$G$11+СВЦЭМ!$D$10+'СЕТ СН'!$G$6-'СЕТ СН'!$G$23</f>
        <v>1570.4688134399998</v>
      </c>
      <c r="E69" s="36">
        <f>SUMIFS(СВЦЭМ!$D$33:$D$776,СВЦЭМ!$A$33:$A$776,$A69,СВЦЭМ!$B$33:$B$776,E$47)+'СЕТ СН'!$G$11+СВЦЭМ!$D$10+'СЕТ СН'!$G$6-'СЕТ СН'!$G$23</f>
        <v>1573.23595037</v>
      </c>
      <c r="F69" s="36">
        <f>SUMIFS(СВЦЭМ!$D$33:$D$776,СВЦЭМ!$A$33:$A$776,$A69,СВЦЭМ!$B$33:$B$776,F$47)+'СЕТ СН'!$G$11+СВЦЭМ!$D$10+'СЕТ СН'!$G$6-'СЕТ СН'!$G$23</f>
        <v>1560.5746120099998</v>
      </c>
      <c r="G69" s="36">
        <f>SUMIFS(СВЦЭМ!$D$33:$D$776,СВЦЭМ!$A$33:$A$776,$A69,СВЦЭМ!$B$33:$B$776,G$47)+'СЕТ СН'!$G$11+СВЦЭМ!$D$10+'СЕТ СН'!$G$6-'СЕТ СН'!$G$23</f>
        <v>1539.9545877599999</v>
      </c>
      <c r="H69" s="36">
        <f>SUMIFS(СВЦЭМ!$D$33:$D$776,СВЦЭМ!$A$33:$A$776,$A69,СВЦЭМ!$B$33:$B$776,H$47)+'СЕТ СН'!$G$11+СВЦЭМ!$D$10+'СЕТ СН'!$G$6-'СЕТ СН'!$G$23</f>
        <v>1491.8575986000001</v>
      </c>
      <c r="I69" s="36">
        <f>SUMIFS(СВЦЭМ!$D$33:$D$776,СВЦЭМ!$A$33:$A$776,$A69,СВЦЭМ!$B$33:$B$776,I$47)+'СЕТ СН'!$G$11+СВЦЭМ!$D$10+'СЕТ СН'!$G$6-'СЕТ СН'!$G$23</f>
        <v>1431.5187134299999</v>
      </c>
      <c r="J69" s="36">
        <f>SUMIFS(СВЦЭМ!$D$33:$D$776,СВЦЭМ!$A$33:$A$776,$A69,СВЦЭМ!$B$33:$B$776,J$47)+'СЕТ СН'!$G$11+СВЦЭМ!$D$10+'СЕТ СН'!$G$6-'СЕТ СН'!$G$23</f>
        <v>1403.32071718</v>
      </c>
      <c r="K69" s="36">
        <f>SUMIFS(СВЦЭМ!$D$33:$D$776,СВЦЭМ!$A$33:$A$776,$A69,СВЦЭМ!$B$33:$B$776,K$47)+'СЕТ СН'!$G$11+СВЦЭМ!$D$10+'СЕТ СН'!$G$6-'СЕТ СН'!$G$23</f>
        <v>1397.17504304</v>
      </c>
      <c r="L69" s="36">
        <f>SUMIFS(СВЦЭМ!$D$33:$D$776,СВЦЭМ!$A$33:$A$776,$A69,СВЦЭМ!$B$33:$B$776,L$47)+'СЕТ СН'!$G$11+СВЦЭМ!$D$10+'СЕТ СН'!$G$6-'СЕТ СН'!$G$23</f>
        <v>1401.34782008</v>
      </c>
      <c r="M69" s="36">
        <f>SUMIFS(СВЦЭМ!$D$33:$D$776,СВЦЭМ!$A$33:$A$776,$A69,СВЦЭМ!$B$33:$B$776,M$47)+'СЕТ СН'!$G$11+СВЦЭМ!$D$10+'СЕТ СН'!$G$6-'СЕТ СН'!$G$23</f>
        <v>1411.14821149</v>
      </c>
      <c r="N69" s="36">
        <f>SUMIFS(СВЦЭМ!$D$33:$D$776,СВЦЭМ!$A$33:$A$776,$A69,СВЦЭМ!$B$33:$B$776,N$47)+'СЕТ СН'!$G$11+СВЦЭМ!$D$10+'СЕТ СН'!$G$6-'СЕТ СН'!$G$23</f>
        <v>1412.4995740499999</v>
      </c>
      <c r="O69" s="36">
        <f>SUMIFS(СВЦЭМ!$D$33:$D$776,СВЦЭМ!$A$33:$A$776,$A69,СВЦЭМ!$B$33:$B$776,O$47)+'СЕТ СН'!$G$11+СВЦЭМ!$D$10+'СЕТ СН'!$G$6-'СЕТ СН'!$G$23</f>
        <v>1406.1657304599998</v>
      </c>
      <c r="P69" s="36">
        <f>SUMIFS(СВЦЭМ!$D$33:$D$776,СВЦЭМ!$A$33:$A$776,$A69,СВЦЭМ!$B$33:$B$776,P$47)+'СЕТ СН'!$G$11+СВЦЭМ!$D$10+'СЕТ СН'!$G$6-'СЕТ СН'!$G$23</f>
        <v>1409.6934353300001</v>
      </c>
      <c r="Q69" s="36">
        <f>SUMIFS(СВЦЭМ!$D$33:$D$776,СВЦЭМ!$A$33:$A$776,$A69,СВЦЭМ!$B$33:$B$776,Q$47)+'СЕТ СН'!$G$11+СВЦЭМ!$D$10+'СЕТ СН'!$G$6-'СЕТ СН'!$G$23</f>
        <v>1415.50556781</v>
      </c>
      <c r="R69" s="36">
        <f>SUMIFS(СВЦЭМ!$D$33:$D$776,СВЦЭМ!$A$33:$A$776,$A69,СВЦЭМ!$B$33:$B$776,R$47)+'СЕТ СН'!$G$11+СВЦЭМ!$D$10+'СЕТ СН'!$G$6-'СЕТ СН'!$G$23</f>
        <v>1419.6823080200002</v>
      </c>
      <c r="S69" s="36">
        <f>SUMIFS(СВЦЭМ!$D$33:$D$776,СВЦЭМ!$A$33:$A$776,$A69,СВЦЭМ!$B$33:$B$776,S$47)+'СЕТ СН'!$G$11+СВЦЭМ!$D$10+'СЕТ СН'!$G$6-'СЕТ СН'!$G$23</f>
        <v>1415.2135040000001</v>
      </c>
      <c r="T69" s="36">
        <f>SUMIFS(СВЦЭМ!$D$33:$D$776,СВЦЭМ!$A$33:$A$776,$A69,СВЦЭМ!$B$33:$B$776,T$47)+'СЕТ СН'!$G$11+СВЦЭМ!$D$10+'СЕТ СН'!$G$6-'СЕТ СН'!$G$23</f>
        <v>1401.61736627</v>
      </c>
      <c r="U69" s="36">
        <f>SUMIFS(СВЦЭМ!$D$33:$D$776,СВЦЭМ!$A$33:$A$776,$A69,СВЦЭМ!$B$33:$B$776,U$47)+'СЕТ СН'!$G$11+СВЦЭМ!$D$10+'СЕТ СН'!$G$6-'СЕТ СН'!$G$23</f>
        <v>1399.4345000000001</v>
      </c>
      <c r="V69" s="36">
        <f>SUMIFS(СВЦЭМ!$D$33:$D$776,СВЦЭМ!$A$33:$A$776,$A69,СВЦЭМ!$B$33:$B$776,V$47)+'СЕТ СН'!$G$11+СВЦЭМ!$D$10+'СЕТ СН'!$G$6-'СЕТ СН'!$G$23</f>
        <v>1413.45961637</v>
      </c>
      <c r="W69" s="36">
        <f>SUMIFS(СВЦЭМ!$D$33:$D$776,СВЦЭМ!$A$33:$A$776,$A69,СВЦЭМ!$B$33:$B$776,W$47)+'СЕТ СН'!$G$11+СВЦЭМ!$D$10+'СЕТ СН'!$G$6-'СЕТ СН'!$G$23</f>
        <v>1424.5478990900001</v>
      </c>
      <c r="X69" s="36">
        <f>SUMIFS(СВЦЭМ!$D$33:$D$776,СВЦЭМ!$A$33:$A$776,$A69,СВЦЭМ!$B$33:$B$776,X$47)+'СЕТ СН'!$G$11+СВЦЭМ!$D$10+'СЕТ СН'!$G$6-'СЕТ СН'!$G$23</f>
        <v>1396.4529966800001</v>
      </c>
      <c r="Y69" s="36">
        <f>SUMIFS(СВЦЭМ!$D$33:$D$776,СВЦЭМ!$A$33:$A$776,$A69,СВЦЭМ!$B$33:$B$776,Y$47)+'СЕТ СН'!$G$11+СВЦЭМ!$D$10+'СЕТ СН'!$G$6-'СЕТ СН'!$G$23</f>
        <v>1442.6471857199999</v>
      </c>
    </row>
    <row r="70" spans="1:26" ht="15.75" x14ac:dyDescent="0.2">
      <c r="A70" s="35">
        <f t="shared" si="1"/>
        <v>43488</v>
      </c>
      <c r="B70" s="36">
        <f>SUMIFS(СВЦЭМ!$D$33:$D$776,СВЦЭМ!$A$33:$A$776,$A70,СВЦЭМ!$B$33:$B$776,B$47)+'СЕТ СН'!$G$11+СВЦЭМ!$D$10+'СЕТ СН'!$G$6-'СЕТ СН'!$G$23</f>
        <v>1529.8072955899997</v>
      </c>
      <c r="C70" s="36">
        <f>SUMIFS(СВЦЭМ!$D$33:$D$776,СВЦЭМ!$A$33:$A$776,$A70,СВЦЭМ!$B$33:$B$776,C$47)+'СЕТ СН'!$G$11+СВЦЭМ!$D$10+'СЕТ СН'!$G$6-'СЕТ СН'!$G$23</f>
        <v>1558.5633708199998</v>
      </c>
      <c r="D70" s="36">
        <f>SUMIFS(СВЦЭМ!$D$33:$D$776,СВЦЭМ!$A$33:$A$776,$A70,СВЦЭМ!$B$33:$B$776,D$47)+'СЕТ СН'!$G$11+СВЦЭМ!$D$10+'СЕТ СН'!$G$6-'СЕТ СН'!$G$23</f>
        <v>1576.3689057299998</v>
      </c>
      <c r="E70" s="36">
        <f>SUMIFS(СВЦЭМ!$D$33:$D$776,СВЦЭМ!$A$33:$A$776,$A70,СВЦЭМ!$B$33:$B$776,E$47)+'СЕТ СН'!$G$11+СВЦЭМ!$D$10+'СЕТ СН'!$G$6-'СЕТ СН'!$G$23</f>
        <v>1582.0147370899999</v>
      </c>
      <c r="F70" s="36">
        <f>SUMIFS(СВЦЭМ!$D$33:$D$776,СВЦЭМ!$A$33:$A$776,$A70,СВЦЭМ!$B$33:$B$776,F$47)+'СЕТ СН'!$G$11+СВЦЭМ!$D$10+'СЕТ СН'!$G$6-'СЕТ СН'!$G$23</f>
        <v>1575.3203961099998</v>
      </c>
      <c r="G70" s="36">
        <f>SUMIFS(СВЦЭМ!$D$33:$D$776,СВЦЭМ!$A$33:$A$776,$A70,СВЦЭМ!$B$33:$B$776,G$47)+'СЕТ СН'!$G$11+СВЦЭМ!$D$10+'СЕТ СН'!$G$6-'СЕТ СН'!$G$23</f>
        <v>1555.7867538800001</v>
      </c>
      <c r="H70" s="36">
        <f>SUMIFS(СВЦЭМ!$D$33:$D$776,СВЦЭМ!$A$33:$A$776,$A70,СВЦЭМ!$B$33:$B$776,H$47)+'СЕТ СН'!$G$11+СВЦЭМ!$D$10+'СЕТ СН'!$G$6-'СЕТ СН'!$G$23</f>
        <v>1506.63815488</v>
      </c>
      <c r="I70" s="36">
        <f>SUMIFS(СВЦЭМ!$D$33:$D$776,СВЦЭМ!$A$33:$A$776,$A70,СВЦЭМ!$B$33:$B$776,I$47)+'СЕТ СН'!$G$11+СВЦЭМ!$D$10+'СЕТ СН'!$G$6-'СЕТ СН'!$G$23</f>
        <v>1436.8455699599999</v>
      </c>
      <c r="J70" s="36">
        <f>SUMIFS(СВЦЭМ!$D$33:$D$776,СВЦЭМ!$A$33:$A$776,$A70,СВЦЭМ!$B$33:$B$776,J$47)+'СЕТ СН'!$G$11+СВЦЭМ!$D$10+'СЕТ СН'!$G$6-'СЕТ СН'!$G$23</f>
        <v>1401.6360795999999</v>
      </c>
      <c r="K70" s="36">
        <f>SUMIFS(СВЦЭМ!$D$33:$D$776,СВЦЭМ!$A$33:$A$776,$A70,СВЦЭМ!$B$33:$B$776,K$47)+'СЕТ СН'!$G$11+СВЦЭМ!$D$10+'СЕТ СН'!$G$6-'СЕТ СН'!$G$23</f>
        <v>1393.3182003500001</v>
      </c>
      <c r="L70" s="36">
        <f>SUMIFS(СВЦЭМ!$D$33:$D$776,СВЦЭМ!$A$33:$A$776,$A70,СВЦЭМ!$B$33:$B$776,L$47)+'СЕТ СН'!$G$11+СВЦЭМ!$D$10+'СЕТ СН'!$G$6-'СЕТ СН'!$G$23</f>
        <v>1388.7757151400001</v>
      </c>
      <c r="M70" s="36">
        <f>SUMIFS(СВЦЭМ!$D$33:$D$776,СВЦЭМ!$A$33:$A$776,$A70,СВЦЭМ!$B$33:$B$776,M$47)+'СЕТ СН'!$G$11+СВЦЭМ!$D$10+'СЕТ СН'!$G$6-'СЕТ СН'!$G$23</f>
        <v>1401.9179625300001</v>
      </c>
      <c r="N70" s="36">
        <f>SUMIFS(СВЦЭМ!$D$33:$D$776,СВЦЭМ!$A$33:$A$776,$A70,СВЦЭМ!$B$33:$B$776,N$47)+'СЕТ СН'!$G$11+СВЦЭМ!$D$10+'СЕТ СН'!$G$6-'СЕТ СН'!$G$23</f>
        <v>1400.0031570599999</v>
      </c>
      <c r="O70" s="36">
        <f>SUMIFS(СВЦЭМ!$D$33:$D$776,СВЦЭМ!$A$33:$A$776,$A70,СВЦЭМ!$B$33:$B$776,O$47)+'СЕТ СН'!$G$11+СВЦЭМ!$D$10+'СЕТ СН'!$G$6-'СЕТ СН'!$G$23</f>
        <v>1412.2179315600001</v>
      </c>
      <c r="P70" s="36">
        <f>SUMIFS(СВЦЭМ!$D$33:$D$776,СВЦЭМ!$A$33:$A$776,$A70,СВЦЭМ!$B$33:$B$776,P$47)+'СЕТ СН'!$G$11+СВЦЭМ!$D$10+'СЕТ СН'!$G$6-'СЕТ СН'!$G$23</f>
        <v>1423.63929805</v>
      </c>
      <c r="Q70" s="36">
        <f>SUMIFS(СВЦЭМ!$D$33:$D$776,СВЦЭМ!$A$33:$A$776,$A70,СВЦЭМ!$B$33:$B$776,Q$47)+'СЕТ СН'!$G$11+СВЦЭМ!$D$10+'СЕТ СН'!$G$6-'СЕТ СН'!$G$23</f>
        <v>1429.9256934700002</v>
      </c>
      <c r="R70" s="36">
        <f>SUMIFS(СВЦЭМ!$D$33:$D$776,СВЦЭМ!$A$33:$A$776,$A70,СВЦЭМ!$B$33:$B$776,R$47)+'СЕТ СН'!$G$11+СВЦЭМ!$D$10+'СЕТ СН'!$G$6-'СЕТ СН'!$G$23</f>
        <v>1435.7498656400001</v>
      </c>
      <c r="S70" s="36">
        <f>SUMIFS(СВЦЭМ!$D$33:$D$776,СВЦЭМ!$A$33:$A$776,$A70,СВЦЭМ!$B$33:$B$776,S$47)+'СЕТ СН'!$G$11+СВЦЭМ!$D$10+'СЕТ СН'!$G$6-'СЕТ СН'!$G$23</f>
        <v>1436.0367149600002</v>
      </c>
      <c r="T70" s="36">
        <f>SUMIFS(СВЦЭМ!$D$33:$D$776,СВЦЭМ!$A$33:$A$776,$A70,СВЦЭМ!$B$33:$B$776,T$47)+'СЕТ СН'!$G$11+СВЦЭМ!$D$10+'СЕТ СН'!$G$6-'СЕТ СН'!$G$23</f>
        <v>1397.50696655</v>
      </c>
      <c r="U70" s="36">
        <f>SUMIFS(СВЦЭМ!$D$33:$D$776,СВЦЭМ!$A$33:$A$776,$A70,СВЦЭМ!$B$33:$B$776,U$47)+'СЕТ СН'!$G$11+СВЦЭМ!$D$10+'СЕТ СН'!$G$6-'СЕТ СН'!$G$23</f>
        <v>1398.18390933</v>
      </c>
      <c r="V70" s="36">
        <f>SUMIFS(СВЦЭМ!$D$33:$D$776,СВЦЭМ!$A$33:$A$776,$A70,СВЦЭМ!$B$33:$B$776,V$47)+'СЕТ СН'!$G$11+СВЦЭМ!$D$10+'СЕТ СН'!$G$6-'СЕТ СН'!$G$23</f>
        <v>1413.87398046</v>
      </c>
      <c r="W70" s="36">
        <f>SUMIFS(СВЦЭМ!$D$33:$D$776,СВЦЭМ!$A$33:$A$776,$A70,СВЦЭМ!$B$33:$B$776,W$47)+'СЕТ СН'!$G$11+СВЦЭМ!$D$10+'СЕТ СН'!$G$6-'СЕТ СН'!$G$23</f>
        <v>1425.48416333</v>
      </c>
      <c r="X70" s="36">
        <f>SUMIFS(СВЦЭМ!$D$33:$D$776,СВЦЭМ!$A$33:$A$776,$A70,СВЦЭМ!$B$33:$B$776,X$47)+'СЕТ СН'!$G$11+СВЦЭМ!$D$10+'СЕТ СН'!$G$6-'СЕТ СН'!$G$23</f>
        <v>1411.1853093</v>
      </c>
      <c r="Y70" s="36">
        <f>SUMIFS(СВЦЭМ!$D$33:$D$776,СВЦЭМ!$A$33:$A$776,$A70,СВЦЭМ!$B$33:$B$776,Y$47)+'СЕТ СН'!$G$11+СВЦЭМ!$D$10+'СЕТ СН'!$G$6-'СЕТ СН'!$G$23</f>
        <v>1469.76975864</v>
      </c>
    </row>
    <row r="71" spans="1:26" ht="15.75" x14ac:dyDescent="0.2">
      <c r="A71" s="35">
        <f t="shared" si="1"/>
        <v>43489</v>
      </c>
      <c r="B71" s="36">
        <f>SUMIFS(СВЦЭМ!$D$33:$D$776,СВЦЭМ!$A$33:$A$776,$A71,СВЦЭМ!$B$33:$B$776,B$47)+'СЕТ СН'!$G$11+СВЦЭМ!$D$10+'СЕТ СН'!$G$6-'СЕТ СН'!$G$23</f>
        <v>1520.1735289099997</v>
      </c>
      <c r="C71" s="36">
        <f>SUMIFS(СВЦЭМ!$D$33:$D$776,СВЦЭМ!$A$33:$A$776,$A71,СВЦЭМ!$B$33:$B$776,C$47)+'СЕТ СН'!$G$11+СВЦЭМ!$D$10+'СЕТ СН'!$G$6-'СЕТ СН'!$G$23</f>
        <v>1560.02416094</v>
      </c>
      <c r="D71" s="36">
        <f>SUMIFS(СВЦЭМ!$D$33:$D$776,СВЦЭМ!$A$33:$A$776,$A71,СВЦЭМ!$B$33:$B$776,D$47)+'СЕТ СН'!$G$11+СВЦЭМ!$D$10+'СЕТ СН'!$G$6-'СЕТ СН'!$G$23</f>
        <v>1576.5461245900001</v>
      </c>
      <c r="E71" s="36">
        <f>SUMIFS(СВЦЭМ!$D$33:$D$776,СВЦЭМ!$A$33:$A$776,$A71,СВЦЭМ!$B$33:$B$776,E$47)+'СЕТ СН'!$G$11+СВЦЭМ!$D$10+'СЕТ СН'!$G$6-'СЕТ СН'!$G$23</f>
        <v>1575.4500995099997</v>
      </c>
      <c r="F71" s="36">
        <f>SUMIFS(СВЦЭМ!$D$33:$D$776,СВЦЭМ!$A$33:$A$776,$A71,СВЦЭМ!$B$33:$B$776,F$47)+'СЕТ СН'!$G$11+СВЦЭМ!$D$10+'СЕТ СН'!$G$6-'СЕТ СН'!$G$23</f>
        <v>1570.67230161</v>
      </c>
      <c r="G71" s="36">
        <f>SUMIFS(СВЦЭМ!$D$33:$D$776,СВЦЭМ!$A$33:$A$776,$A71,СВЦЭМ!$B$33:$B$776,G$47)+'СЕТ СН'!$G$11+СВЦЭМ!$D$10+'СЕТ СН'!$G$6-'СЕТ СН'!$G$23</f>
        <v>1543.1307838799999</v>
      </c>
      <c r="H71" s="36">
        <f>SUMIFS(СВЦЭМ!$D$33:$D$776,СВЦЭМ!$A$33:$A$776,$A71,СВЦЭМ!$B$33:$B$776,H$47)+'СЕТ СН'!$G$11+СВЦЭМ!$D$10+'СЕТ СН'!$G$6-'СЕТ СН'!$G$23</f>
        <v>1484.4465182999998</v>
      </c>
      <c r="I71" s="36">
        <f>SUMIFS(СВЦЭМ!$D$33:$D$776,СВЦЭМ!$A$33:$A$776,$A71,СВЦЭМ!$B$33:$B$776,I$47)+'СЕТ СН'!$G$11+СВЦЭМ!$D$10+'СЕТ СН'!$G$6-'СЕТ СН'!$G$23</f>
        <v>1423.2793456300001</v>
      </c>
      <c r="J71" s="36">
        <f>SUMIFS(СВЦЭМ!$D$33:$D$776,СВЦЭМ!$A$33:$A$776,$A71,СВЦЭМ!$B$33:$B$776,J$47)+'СЕТ СН'!$G$11+СВЦЭМ!$D$10+'СЕТ СН'!$G$6-'СЕТ СН'!$G$23</f>
        <v>1389.35917565</v>
      </c>
      <c r="K71" s="36">
        <f>SUMIFS(СВЦЭМ!$D$33:$D$776,СВЦЭМ!$A$33:$A$776,$A71,СВЦЭМ!$B$33:$B$776,K$47)+'СЕТ СН'!$G$11+СВЦЭМ!$D$10+'СЕТ СН'!$G$6-'СЕТ СН'!$G$23</f>
        <v>1393.6881190899999</v>
      </c>
      <c r="L71" s="36">
        <f>SUMIFS(СВЦЭМ!$D$33:$D$776,СВЦЭМ!$A$33:$A$776,$A71,СВЦЭМ!$B$33:$B$776,L$47)+'СЕТ СН'!$G$11+СВЦЭМ!$D$10+'СЕТ СН'!$G$6-'СЕТ СН'!$G$23</f>
        <v>1388.8967768800001</v>
      </c>
      <c r="M71" s="36">
        <f>SUMIFS(СВЦЭМ!$D$33:$D$776,СВЦЭМ!$A$33:$A$776,$A71,СВЦЭМ!$B$33:$B$776,M$47)+'СЕТ СН'!$G$11+СВЦЭМ!$D$10+'СЕТ СН'!$G$6-'СЕТ СН'!$G$23</f>
        <v>1388.93788842</v>
      </c>
      <c r="N71" s="36">
        <f>SUMIFS(СВЦЭМ!$D$33:$D$776,СВЦЭМ!$A$33:$A$776,$A71,СВЦЭМ!$B$33:$B$776,N$47)+'СЕТ СН'!$G$11+СВЦЭМ!$D$10+'СЕТ СН'!$G$6-'СЕТ СН'!$G$23</f>
        <v>1400.0877952000001</v>
      </c>
      <c r="O71" s="36">
        <f>SUMIFS(СВЦЭМ!$D$33:$D$776,СВЦЭМ!$A$33:$A$776,$A71,СВЦЭМ!$B$33:$B$776,O$47)+'СЕТ СН'!$G$11+СВЦЭМ!$D$10+'СЕТ СН'!$G$6-'СЕТ СН'!$G$23</f>
        <v>1401.2913837199999</v>
      </c>
      <c r="P71" s="36">
        <f>SUMIFS(СВЦЭМ!$D$33:$D$776,СВЦЭМ!$A$33:$A$776,$A71,СВЦЭМ!$B$33:$B$776,P$47)+'СЕТ СН'!$G$11+СВЦЭМ!$D$10+'СЕТ СН'!$G$6-'СЕТ СН'!$G$23</f>
        <v>1410.8263413700001</v>
      </c>
      <c r="Q71" s="36">
        <f>SUMIFS(СВЦЭМ!$D$33:$D$776,СВЦЭМ!$A$33:$A$776,$A71,СВЦЭМ!$B$33:$B$776,Q$47)+'СЕТ СН'!$G$11+СВЦЭМ!$D$10+'СЕТ СН'!$G$6-'СЕТ СН'!$G$23</f>
        <v>1423.2592249300001</v>
      </c>
      <c r="R71" s="36">
        <f>SUMIFS(СВЦЭМ!$D$33:$D$776,СВЦЭМ!$A$33:$A$776,$A71,СВЦЭМ!$B$33:$B$776,R$47)+'СЕТ СН'!$G$11+СВЦЭМ!$D$10+'СЕТ СН'!$G$6-'СЕТ СН'!$G$23</f>
        <v>1420.09776317</v>
      </c>
      <c r="S71" s="36">
        <f>SUMIFS(СВЦЭМ!$D$33:$D$776,СВЦЭМ!$A$33:$A$776,$A71,СВЦЭМ!$B$33:$B$776,S$47)+'СЕТ СН'!$G$11+СВЦЭМ!$D$10+'СЕТ СН'!$G$6-'СЕТ СН'!$G$23</f>
        <v>1422.8223213599999</v>
      </c>
      <c r="T71" s="36">
        <f>SUMIFS(СВЦЭМ!$D$33:$D$776,СВЦЭМ!$A$33:$A$776,$A71,СВЦЭМ!$B$33:$B$776,T$47)+'СЕТ СН'!$G$11+СВЦЭМ!$D$10+'СЕТ СН'!$G$6-'СЕТ СН'!$G$23</f>
        <v>1404.0381915200001</v>
      </c>
      <c r="U71" s="36">
        <f>SUMIFS(СВЦЭМ!$D$33:$D$776,СВЦЭМ!$A$33:$A$776,$A71,СВЦЭМ!$B$33:$B$776,U$47)+'СЕТ СН'!$G$11+СВЦЭМ!$D$10+'СЕТ СН'!$G$6-'СЕТ СН'!$G$23</f>
        <v>1408.9195283899999</v>
      </c>
      <c r="V71" s="36">
        <f>SUMIFS(СВЦЭМ!$D$33:$D$776,СВЦЭМ!$A$33:$A$776,$A71,СВЦЭМ!$B$33:$B$776,V$47)+'СЕТ СН'!$G$11+СВЦЭМ!$D$10+'СЕТ СН'!$G$6-'СЕТ СН'!$G$23</f>
        <v>1435.32620178</v>
      </c>
      <c r="W71" s="36">
        <f>SUMIFS(СВЦЭМ!$D$33:$D$776,СВЦЭМ!$A$33:$A$776,$A71,СВЦЭМ!$B$33:$B$776,W$47)+'СЕТ СН'!$G$11+СВЦЭМ!$D$10+'СЕТ СН'!$G$6-'СЕТ СН'!$G$23</f>
        <v>1458.4836947899998</v>
      </c>
      <c r="X71" s="36">
        <f>SUMIFS(СВЦЭМ!$D$33:$D$776,СВЦЭМ!$A$33:$A$776,$A71,СВЦЭМ!$B$33:$B$776,X$47)+'СЕТ СН'!$G$11+СВЦЭМ!$D$10+'СЕТ СН'!$G$6-'СЕТ СН'!$G$23</f>
        <v>1465.5304482000001</v>
      </c>
      <c r="Y71" s="36">
        <f>SUMIFS(СВЦЭМ!$D$33:$D$776,СВЦЭМ!$A$33:$A$776,$A71,СВЦЭМ!$B$33:$B$776,Y$47)+'СЕТ СН'!$G$11+СВЦЭМ!$D$10+'СЕТ СН'!$G$6-'СЕТ СН'!$G$23</f>
        <v>1499.8030929400002</v>
      </c>
    </row>
    <row r="72" spans="1:26" ht="15.75" x14ac:dyDescent="0.2">
      <c r="A72" s="35">
        <f t="shared" si="1"/>
        <v>43490</v>
      </c>
      <c r="B72" s="36">
        <f>SUMIFS(СВЦЭМ!$D$33:$D$776,СВЦЭМ!$A$33:$A$776,$A72,СВЦЭМ!$B$33:$B$776,B$47)+'СЕТ СН'!$G$11+СВЦЭМ!$D$10+'СЕТ СН'!$G$6-'СЕТ СН'!$G$23</f>
        <v>1533.4534070999998</v>
      </c>
      <c r="C72" s="36">
        <f>SUMIFS(СВЦЭМ!$D$33:$D$776,СВЦЭМ!$A$33:$A$776,$A72,СВЦЭМ!$B$33:$B$776,C$47)+'СЕТ СН'!$G$11+СВЦЭМ!$D$10+'СЕТ СН'!$G$6-'СЕТ СН'!$G$23</f>
        <v>1563.3058091600001</v>
      </c>
      <c r="D72" s="36">
        <f>SUMIFS(СВЦЭМ!$D$33:$D$776,СВЦЭМ!$A$33:$A$776,$A72,СВЦЭМ!$B$33:$B$776,D$47)+'СЕТ СН'!$G$11+СВЦЭМ!$D$10+'СЕТ СН'!$G$6-'СЕТ СН'!$G$23</f>
        <v>1577.5713607799998</v>
      </c>
      <c r="E72" s="36">
        <f>SUMIFS(СВЦЭМ!$D$33:$D$776,СВЦЭМ!$A$33:$A$776,$A72,СВЦЭМ!$B$33:$B$776,E$47)+'СЕТ СН'!$G$11+СВЦЭМ!$D$10+'СЕТ СН'!$G$6-'СЕТ СН'!$G$23</f>
        <v>1580.4269931099998</v>
      </c>
      <c r="F72" s="36">
        <f>SUMIFS(СВЦЭМ!$D$33:$D$776,СВЦЭМ!$A$33:$A$776,$A72,СВЦЭМ!$B$33:$B$776,F$47)+'СЕТ СН'!$G$11+СВЦЭМ!$D$10+'СЕТ СН'!$G$6-'СЕТ СН'!$G$23</f>
        <v>1579.1098395399999</v>
      </c>
      <c r="G72" s="36">
        <f>SUMIFS(СВЦЭМ!$D$33:$D$776,СВЦЭМ!$A$33:$A$776,$A72,СВЦЭМ!$B$33:$B$776,G$47)+'СЕТ СН'!$G$11+СВЦЭМ!$D$10+'СЕТ СН'!$G$6-'СЕТ СН'!$G$23</f>
        <v>1552.5725353399998</v>
      </c>
      <c r="H72" s="36">
        <f>SUMIFS(СВЦЭМ!$D$33:$D$776,СВЦЭМ!$A$33:$A$776,$A72,СВЦЭМ!$B$33:$B$776,H$47)+'СЕТ СН'!$G$11+СВЦЭМ!$D$10+'СЕТ СН'!$G$6-'СЕТ СН'!$G$23</f>
        <v>1493.6563929999998</v>
      </c>
      <c r="I72" s="36">
        <f>SUMIFS(СВЦЭМ!$D$33:$D$776,СВЦЭМ!$A$33:$A$776,$A72,СВЦЭМ!$B$33:$B$776,I$47)+'СЕТ СН'!$G$11+СВЦЭМ!$D$10+'СЕТ СН'!$G$6-'СЕТ СН'!$G$23</f>
        <v>1407.2293792200001</v>
      </c>
      <c r="J72" s="36">
        <f>SUMIFS(СВЦЭМ!$D$33:$D$776,СВЦЭМ!$A$33:$A$776,$A72,СВЦЭМ!$B$33:$B$776,J$47)+'СЕТ СН'!$G$11+СВЦЭМ!$D$10+'СЕТ СН'!$G$6-'СЕТ СН'!$G$23</f>
        <v>1375.8705038200001</v>
      </c>
      <c r="K72" s="36">
        <f>SUMIFS(СВЦЭМ!$D$33:$D$776,СВЦЭМ!$A$33:$A$776,$A72,СВЦЭМ!$B$33:$B$776,K$47)+'СЕТ СН'!$G$11+СВЦЭМ!$D$10+'СЕТ СН'!$G$6-'СЕТ СН'!$G$23</f>
        <v>1376.5464697299999</v>
      </c>
      <c r="L72" s="36">
        <f>SUMIFS(СВЦЭМ!$D$33:$D$776,СВЦЭМ!$A$33:$A$776,$A72,СВЦЭМ!$B$33:$B$776,L$47)+'СЕТ СН'!$G$11+СВЦЭМ!$D$10+'СЕТ СН'!$G$6-'СЕТ СН'!$G$23</f>
        <v>1382.06199601</v>
      </c>
      <c r="M72" s="36">
        <f>SUMIFS(СВЦЭМ!$D$33:$D$776,СВЦЭМ!$A$33:$A$776,$A72,СВЦЭМ!$B$33:$B$776,M$47)+'СЕТ СН'!$G$11+СВЦЭМ!$D$10+'СЕТ СН'!$G$6-'СЕТ СН'!$G$23</f>
        <v>1400.10823194</v>
      </c>
      <c r="N72" s="36">
        <f>SUMIFS(СВЦЭМ!$D$33:$D$776,СВЦЭМ!$A$33:$A$776,$A72,СВЦЭМ!$B$33:$B$776,N$47)+'СЕТ СН'!$G$11+СВЦЭМ!$D$10+'СЕТ СН'!$G$6-'СЕТ СН'!$G$23</f>
        <v>1417.7969915600002</v>
      </c>
      <c r="O72" s="36">
        <f>SUMIFS(СВЦЭМ!$D$33:$D$776,СВЦЭМ!$A$33:$A$776,$A72,СВЦЭМ!$B$33:$B$776,O$47)+'СЕТ СН'!$G$11+СВЦЭМ!$D$10+'СЕТ СН'!$G$6-'СЕТ СН'!$G$23</f>
        <v>1417.4870696100002</v>
      </c>
      <c r="P72" s="36">
        <f>SUMIFS(СВЦЭМ!$D$33:$D$776,СВЦЭМ!$A$33:$A$776,$A72,СВЦЭМ!$B$33:$B$776,P$47)+'СЕТ СН'!$G$11+СВЦЭМ!$D$10+'СЕТ СН'!$G$6-'СЕТ СН'!$G$23</f>
        <v>1423.3955919099999</v>
      </c>
      <c r="Q72" s="36">
        <f>SUMIFS(СВЦЭМ!$D$33:$D$776,СВЦЭМ!$A$33:$A$776,$A72,СВЦЭМ!$B$33:$B$776,Q$47)+'СЕТ СН'!$G$11+СВЦЭМ!$D$10+'СЕТ СН'!$G$6-'СЕТ СН'!$G$23</f>
        <v>1428.36819747</v>
      </c>
      <c r="R72" s="36">
        <f>SUMIFS(СВЦЭМ!$D$33:$D$776,СВЦЭМ!$A$33:$A$776,$A72,СВЦЭМ!$B$33:$B$776,R$47)+'СЕТ СН'!$G$11+СВЦЭМ!$D$10+'СЕТ СН'!$G$6-'СЕТ СН'!$G$23</f>
        <v>1436.03619024</v>
      </c>
      <c r="S72" s="36">
        <f>SUMIFS(СВЦЭМ!$D$33:$D$776,СВЦЭМ!$A$33:$A$776,$A72,СВЦЭМ!$B$33:$B$776,S$47)+'СЕТ СН'!$G$11+СВЦЭМ!$D$10+'СЕТ СН'!$G$6-'СЕТ СН'!$G$23</f>
        <v>1435.8290614299999</v>
      </c>
      <c r="T72" s="36">
        <f>SUMIFS(СВЦЭМ!$D$33:$D$776,СВЦЭМ!$A$33:$A$776,$A72,СВЦЭМ!$B$33:$B$776,T$47)+'СЕТ СН'!$G$11+СВЦЭМ!$D$10+'СЕТ СН'!$G$6-'СЕТ СН'!$G$23</f>
        <v>1402.2385930200001</v>
      </c>
      <c r="U72" s="36">
        <f>SUMIFS(СВЦЭМ!$D$33:$D$776,СВЦЭМ!$A$33:$A$776,$A72,СВЦЭМ!$B$33:$B$776,U$47)+'СЕТ СН'!$G$11+СВЦЭМ!$D$10+'СЕТ СН'!$G$6-'СЕТ СН'!$G$23</f>
        <v>1409.5033605600001</v>
      </c>
      <c r="V72" s="36">
        <f>SUMIFS(СВЦЭМ!$D$33:$D$776,СВЦЭМ!$A$33:$A$776,$A72,СВЦЭМ!$B$33:$B$776,V$47)+'СЕТ СН'!$G$11+СВЦЭМ!$D$10+'СЕТ СН'!$G$6-'СЕТ СН'!$G$23</f>
        <v>1411.44972162</v>
      </c>
      <c r="W72" s="36">
        <f>SUMIFS(СВЦЭМ!$D$33:$D$776,СВЦЭМ!$A$33:$A$776,$A72,СВЦЭМ!$B$33:$B$776,W$47)+'СЕТ СН'!$G$11+СВЦЭМ!$D$10+'СЕТ СН'!$G$6-'СЕТ СН'!$G$23</f>
        <v>1404.6161886899999</v>
      </c>
      <c r="X72" s="36">
        <f>SUMIFS(СВЦЭМ!$D$33:$D$776,СВЦЭМ!$A$33:$A$776,$A72,СВЦЭМ!$B$33:$B$776,X$47)+'СЕТ СН'!$G$11+СВЦЭМ!$D$10+'СЕТ СН'!$G$6-'СЕТ СН'!$G$23</f>
        <v>1412.23538904</v>
      </c>
      <c r="Y72" s="36">
        <f>SUMIFS(СВЦЭМ!$D$33:$D$776,СВЦЭМ!$A$33:$A$776,$A72,СВЦЭМ!$B$33:$B$776,Y$47)+'СЕТ СН'!$G$11+СВЦЭМ!$D$10+'СЕТ СН'!$G$6-'СЕТ СН'!$G$23</f>
        <v>1461.79864533</v>
      </c>
    </row>
    <row r="73" spans="1:26" ht="15.75" x14ac:dyDescent="0.2">
      <c r="A73" s="35">
        <f t="shared" si="1"/>
        <v>43491</v>
      </c>
      <c r="B73" s="36">
        <f>SUMIFS(СВЦЭМ!$D$33:$D$776,СВЦЭМ!$A$33:$A$776,$A73,СВЦЭМ!$B$33:$B$776,B$47)+'СЕТ СН'!$G$11+СВЦЭМ!$D$10+'СЕТ СН'!$G$6-'СЕТ СН'!$G$23</f>
        <v>1515.6977612599999</v>
      </c>
      <c r="C73" s="36">
        <f>SUMIFS(СВЦЭМ!$D$33:$D$776,СВЦЭМ!$A$33:$A$776,$A73,СВЦЭМ!$B$33:$B$776,C$47)+'СЕТ СН'!$G$11+СВЦЭМ!$D$10+'СЕТ СН'!$G$6-'СЕТ СН'!$G$23</f>
        <v>1543.3089458899999</v>
      </c>
      <c r="D73" s="36">
        <f>SUMIFS(СВЦЭМ!$D$33:$D$776,СВЦЭМ!$A$33:$A$776,$A73,СВЦЭМ!$B$33:$B$776,D$47)+'СЕТ СН'!$G$11+СВЦЭМ!$D$10+'СЕТ СН'!$G$6-'СЕТ СН'!$G$23</f>
        <v>1551.5261015000001</v>
      </c>
      <c r="E73" s="36">
        <f>SUMIFS(СВЦЭМ!$D$33:$D$776,СВЦЭМ!$A$33:$A$776,$A73,СВЦЭМ!$B$33:$B$776,E$47)+'СЕТ СН'!$G$11+СВЦЭМ!$D$10+'СЕТ СН'!$G$6-'СЕТ СН'!$G$23</f>
        <v>1557.2157107899998</v>
      </c>
      <c r="F73" s="36">
        <f>SUMIFS(СВЦЭМ!$D$33:$D$776,СВЦЭМ!$A$33:$A$776,$A73,СВЦЭМ!$B$33:$B$776,F$47)+'СЕТ СН'!$G$11+СВЦЭМ!$D$10+'СЕТ СН'!$G$6-'СЕТ СН'!$G$23</f>
        <v>1554.7111969499997</v>
      </c>
      <c r="G73" s="36">
        <f>SUMIFS(СВЦЭМ!$D$33:$D$776,СВЦЭМ!$A$33:$A$776,$A73,СВЦЭМ!$B$33:$B$776,G$47)+'СЕТ СН'!$G$11+СВЦЭМ!$D$10+'СЕТ СН'!$G$6-'СЕТ СН'!$G$23</f>
        <v>1548.4429670499999</v>
      </c>
      <c r="H73" s="36">
        <f>SUMIFS(СВЦЭМ!$D$33:$D$776,СВЦЭМ!$A$33:$A$776,$A73,СВЦЭМ!$B$33:$B$776,H$47)+'СЕТ СН'!$G$11+СВЦЭМ!$D$10+'СЕТ СН'!$G$6-'СЕТ СН'!$G$23</f>
        <v>1515.1208140200001</v>
      </c>
      <c r="I73" s="36">
        <f>SUMIFS(СВЦЭМ!$D$33:$D$776,СВЦЭМ!$A$33:$A$776,$A73,СВЦЭМ!$B$33:$B$776,I$47)+'СЕТ СН'!$G$11+СВЦЭМ!$D$10+'СЕТ СН'!$G$6-'СЕТ СН'!$G$23</f>
        <v>1461.2157090999999</v>
      </c>
      <c r="J73" s="36">
        <f>SUMIFS(СВЦЭМ!$D$33:$D$776,СВЦЭМ!$A$33:$A$776,$A73,СВЦЭМ!$B$33:$B$776,J$47)+'СЕТ СН'!$G$11+СВЦЭМ!$D$10+'СЕТ СН'!$G$6-'СЕТ СН'!$G$23</f>
        <v>1417.6642612200001</v>
      </c>
      <c r="K73" s="36">
        <f>SUMIFS(СВЦЭМ!$D$33:$D$776,СВЦЭМ!$A$33:$A$776,$A73,СВЦЭМ!$B$33:$B$776,K$47)+'СЕТ СН'!$G$11+СВЦЭМ!$D$10+'СЕТ СН'!$G$6-'СЕТ СН'!$G$23</f>
        <v>1389.97459942</v>
      </c>
      <c r="L73" s="36">
        <f>SUMIFS(СВЦЭМ!$D$33:$D$776,СВЦЭМ!$A$33:$A$776,$A73,СВЦЭМ!$B$33:$B$776,L$47)+'СЕТ СН'!$G$11+СВЦЭМ!$D$10+'СЕТ СН'!$G$6-'СЕТ СН'!$G$23</f>
        <v>1375.9493433299999</v>
      </c>
      <c r="M73" s="36">
        <f>SUMIFS(СВЦЭМ!$D$33:$D$776,СВЦЭМ!$A$33:$A$776,$A73,СВЦЭМ!$B$33:$B$776,M$47)+'СЕТ СН'!$G$11+СВЦЭМ!$D$10+'СЕТ СН'!$G$6-'СЕТ СН'!$G$23</f>
        <v>1378.41103471</v>
      </c>
      <c r="N73" s="36">
        <f>SUMIFS(СВЦЭМ!$D$33:$D$776,СВЦЭМ!$A$33:$A$776,$A73,СВЦЭМ!$B$33:$B$776,N$47)+'СЕТ СН'!$G$11+СВЦЭМ!$D$10+'СЕТ СН'!$G$6-'СЕТ СН'!$G$23</f>
        <v>1390.85025152</v>
      </c>
      <c r="O73" s="36">
        <f>SUMIFS(СВЦЭМ!$D$33:$D$776,СВЦЭМ!$A$33:$A$776,$A73,СВЦЭМ!$B$33:$B$776,O$47)+'СЕТ СН'!$G$11+СВЦЭМ!$D$10+'СЕТ СН'!$G$6-'СЕТ СН'!$G$23</f>
        <v>1402.0839819400001</v>
      </c>
      <c r="P73" s="36">
        <f>SUMIFS(СВЦЭМ!$D$33:$D$776,СВЦЭМ!$A$33:$A$776,$A73,СВЦЭМ!$B$33:$B$776,P$47)+'СЕТ СН'!$G$11+СВЦЭМ!$D$10+'СЕТ СН'!$G$6-'СЕТ СН'!$G$23</f>
        <v>1418.0498971000002</v>
      </c>
      <c r="Q73" s="36">
        <f>SUMIFS(СВЦЭМ!$D$33:$D$776,СВЦЭМ!$A$33:$A$776,$A73,СВЦЭМ!$B$33:$B$776,Q$47)+'СЕТ СН'!$G$11+СВЦЭМ!$D$10+'СЕТ СН'!$G$6-'СЕТ СН'!$G$23</f>
        <v>1433.1078737500002</v>
      </c>
      <c r="R73" s="36">
        <f>SUMIFS(СВЦЭМ!$D$33:$D$776,СВЦЭМ!$A$33:$A$776,$A73,СВЦЭМ!$B$33:$B$776,R$47)+'СЕТ СН'!$G$11+СВЦЭМ!$D$10+'СЕТ СН'!$G$6-'СЕТ СН'!$G$23</f>
        <v>1436.77548482</v>
      </c>
      <c r="S73" s="36">
        <f>SUMIFS(СВЦЭМ!$D$33:$D$776,СВЦЭМ!$A$33:$A$776,$A73,СВЦЭМ!$B$33:$B$776,S$47)+'СЕТ СН'!$G$11+СВЦЭМ!$D$10+'СЕТ СН'!$G$6-'СЕТ СН'!$G$23</f>
        <v>1415.4313724399999</v>
      </c>
      <c r="T73" s="36">
        <f>SUMIFS(СВЦЭМ!$D$33:$D$776,СВЦЭМ!$A$33:$A$776,$A73,СВЦЭМ!$B$33:$B$776,T$47)+'СЕТ СН'!$G$11+СВЦЭМ!$D$10+'СЕТ СН'!$G$6-'СЕТ СН'!$G$23</f>
        <v>1372.64748134</v>
      </c>
      <c r="U73" s="36">
        <f>SUMIFS(СВЦЭМ!$D$33:$D$776,СВЦЭМ!$A$33:$A$776,$A73,СВЦЭМ!$B$33:$B$776,U$47)+'СЕТ СН'!$G$11+СВЦЭМ!$D$10+'СЕТ СН'!$G$6-'СЕТ СН'!$G$23</f>
        <v>1370.2888779099999</v>
      </c>
      <c r="V73" s="36">
        <f>SUMIFS(СВЦЭМ!$D$33:$D$776,СВЦЭМ!$A$33:$A$776,$A73,СВЦЭМ!$B$33:$B$776,V$47)+'СЕТ СН'!$G$11+СВЦЭМ!$D$10+'СЕТ СН'!$G$6-'СЕТ СН'!$G$23</f>
        <v>1370.29514855</v>
      </c>
      <c r="W73" s="36">
        <f>SUMIFS(СВЦЭМ!$D$33:$D$776,СВЦЭМ!$A$33:$A$776,$A73,СВЦЭМ!$B$33:$B$776,W$47)+'СЕТ СН'!$G$11+СВЦЭМ!$D$10+'СЕТ СН'!$G$6-'СЕТ СН'!$G$23</f>
        <v>1379.3936215799999</v>
      </c>
      <c r="X73" s="36">
        <f>SUMIFS(СВЦЭМ!$D$33:$D$776,СВЦЭМ!$A$33:$A$776,$A73,СВЦЭМ!$B$33:$B$776,X$47)+'СЕТ СН'!$G$11+СВЦЭМ!$D$10+'СЕТ СН'!$G$6-'СЕТ СН'!$G$23</f>
        <v>1395.7048226699999</v>
      </c>
      <c r="Y73" s="36">
        <f>SUMIFS(СВЦЭМ!$D$33:$D$776,СВЦЭМ!$A$33:$A$776,$A73,СВЦЭМ!$B$33:$B$776,Y$47)+'СЕТ СН'!$G$11+СВЦЭМ!$D$10+'СЕТ СН'!$G$6-'СЕТ СН'!$G$23</f>
        <v>1452.2488723500001</v>
      </c>
    </row>
    <row r="74" spans="1:26" ht="15.75" x14ac:dyDescent="0.2">
      <c r="A74" s="35">
        <f t="shared" si="1"/>
        <v>43492</v>
      </c>
      <c r="B74" s="36">
        <f>SUMIFS(СВЦЭМ!$D$33:$D$776,СВЦЭМ!$A$33:$A$776,$A74,СВЦЭМ!$B$33:$B$776,B$47)+'СЕТ СН'!$G$11+СВЦЭМ!$D$10+'СЕТ СН'!$G$6-'СЕТ СН'!$G$23</f>
        <v>1498.8300278299998</v>
      </c>
      <c r="C74" s="36">
        <f>SUMIFS(СВЦЭМ!$D$33:$D$776,СВЦЭМ!$A$33:$A$776,$A74,СВЦЭМ!$B$33:$B$776,C$47)+'СЕТ СН'!$G$11+СВЦЭМ!$D$10+'СЕТ СН'!$G$6-'СЕТ СН'!$G$23</f>
        <v>1526.4239103899999</v>
      </c>
      <c r="D74" s="36">
        <f>SUMIFS(СВЦЭМ!$D$33:$D$776,СВЦЭМ!$A$33:$A$776,$A74,СВЦЭМ!$B$33:$B$776,D$47)+'СЕТ СН'!$G$11+СВЦЭМ!$D$10+'СЕТ СН'!$G$6-'СЕТ СН'!$G$23</f>
        <v>1541.6999689899999</v>
      </c>
      <c r="E74" s="36">
        <f>SUMIFS(СВЦЭМ!$D$33:$D$776,СВЦЭМ!$A$33:$A$776,$A74,СВЦЭМ!$B$33:$B$776,E$47)+'СЕТ СН'!$G$11+СВЦЭМ!$D$10+'СЕТ СН'!$G$6-'СЕТ СН'!$G$23</f>
        <v>1552.2053847399998</v>
      </c>
      <c r="F74" s="36">
        <f>SUMIFS(СВЦЭМ!$D$33:$D$776,СВЦЭМ!$A$33:$A$776,$A74,СВЦЭМ!$B$33:$B$776,F$47)+'СЕТ СН'!$G$11+СВЦЭМ!$D$10+'СЕТ СН'!$G$6-'СЕТ СН'!$G$23</f>
        <v>1555.11614943</v>
      </c>
      <c r="G74" s="36">
        <f>SUMIFS(СВЦЭМ!$D$33:$D$776,СВЦЭМ!$A$33:$A$776,$A74,СВЦЭМ!$B$33:$B$776,G$47)+'СЕТ СН'!$G$11+СВЦЭМ!$D$10+'СЕТ СН'!$G$6-'СЕТ СН'!$G$23</f>
        <v>1551.4678110699997</v>
      </c>
      <c r="H74" s="36">
        <f>SUMIFS(СВЦЭМ!$D$33:$D$776,СВЦЭМ!$A$33:$A$776,$A74,СВЦЭМ!$B$33:$B$776,H$47)+'СЕТ СН'!$G$11+СВЦЭМ!$D$10+'СЕТ СН'!$G$6-'СЕТ СН'!$G$23</f>
        <v>1538.66870191</v>
      </c>
      <c r="I74" s="36">
        <f>SUMIFS(СВЦЭМ!$D$33:$D$776,СВЦЭМ!$A$33:$A$776,$A74,СВЦЭМ!$B$33:$B$776,I$47)+'СЕТ СН'!$G$11+СВЦЭМ!$D$10+'СЕТ СН'!$G$6-'СЕТ СН'!$G$23</f>
        <v>1481.7268588399997</v>
      </c>
      <c r="J74" s="36">
        <f>SUMIFS(СВЦЭМ!$D$33:$D$776,СВЦЭМ!$A$33:$A$776,$A74,СВЦЭМ!$B$33:$B$776,J$47)+'СЕТ СН'!$G$11+СВЦЭМ!$D$10+'СЕТ СН'!$G$6-'СЕТ СН'!$G$23</f>
        <v>1426.06322527</v>
      </c>
      <c r="K74" s="36">
        <f>SUMIFS(СВЦЭМ!$D$33:$D$776,СВЦЭМ!$A$33:$A$776,$A74,СВЦЭМ!$B$33:$B$776,K$47)+'СЕТ СН'!$G$11+СВЦЭМ!$D$10+'СЕТ СН'!$G$6-'СЕТ СН'!$G$23</f>
        <v>1413.3870583600001</v>
      </c>
      <c r="L74" s="36">
        <f>SUMIFS(СВЦЭМ!$D$33:$D$776,СВЦЭМ!$A$33:$A$776,$A74,СВЦЭМ!$B$33:$B$776,L$47)+'СЕТ СН'!$G$11+СВЦЭМ!$D$10+'СЕТ СН'!$G$6-'СЕТ СН'!$G$23</f>
        <v>1393.9322621599999</v>
      </c>
      <c r="M74" s="36">
        <f>SUMIFS(СВЦЭМ!$D$33:$D$776,СВЦЭМ!$A$33:$A$776,$A74,СВЦЭМ!$B$33:$B$776,M$47)+'СЕТ СН'!$G$11+СВЦЭМ!$D$10+'СЕТ СН'!$G$6-'СЕТ СН'!$G$23</f>
        <v>1389.81423165</v>
      </c>
      <c r="N74" s="36">
        <f>SUMIFS(СВЦЭМ!$D$33:$D$776,СВЦЭМ!$A$33:$A$776,$A74,СВЦЭМ!$B$33:$B$776,N$47)+'СЕТ СН'!$G$11+СВЦЭМ!$D$10+'СЕТ СН'!$G$6-'СЕТ СН'!$G$23</f>
        <v>1401.54574447</v>
      </c>
      <c r="O74" s="36">
        <f>SUMIFS(СВЦЭМ!$D$33:$D$776,СВЦЭМ!$A$33:$A$776,$A74,СВЦЭМ!$B$33:$B$776,O$47)+'СЕТ СН'!$G$11+СВЦЭМ!$D$10+'СЕТ СН'!$G$6-'СЕТ СН'!$G$23</f>
        <v>1411.97422254</v>
      </c>
      <c r="P74" s="36">
        <f>SUMIFS(СВЦЭМ!$D$33:$D$776,СВЦЭМ!$A$33:$A$776,$A74,СВЦЭМ!$B$33:$B$776,P$47)+'СЕТ СН'!$G$11+СВЦЭМ!$D$10+'СЕТ СН'!$G$6-'СЕТ СН'!$G$23</f>
        <v>1421.38586222</v>
      </c>
      <c r="Q74" s="36">
        <f>SUMIFS(СВЦЭМ!$D$33:$D$776,СВЦЭМ!$A$33:$A$776,$A74,СВЦЭМ!$B$33:$B$776,Q$47)+'СЕТ СН'!$G$11+СВЦЭМ!$D$10+'СЕТ СН'!$G$6-'СЕТ СН'!$G$23</f>
        <v>1427.9572037</v>
      </c>
      <c r="R74" s="36">
        <f>SUMIFS(СВЦЭМ!$D$33:$D$776,СВЦЭМ!$A$33:$A$776,$A74,СВЦЭМ!$B$33:$B$776,R$47)+'СЕТ СН'!$G$11+СВЦЭМ!$D$10+'СЕТ СН'!$G$6-'СЕТ СН'!$G$23</f>
        <v>1430.0812689100001</v>
      </c>
      <c r="S74" s="36">
        <f>SUMIFS(СВЦЭМ!$D$33:$D$776,СВЦЭМ!$A$33:$A$776,$A74,СВЦЭМ!$B$33:$B$776,S$47)+'СЕТ СН'!$G$11+СВЦЭМ!$D$10+'СЕТ СН'!$G$6-'СЕТ СН'!$G$23</f>
        <v>1415.2863378900001</v>
      </c>
      <c r="T74" s="36">
        <f>SUMIFS(СВЦЭМ!$D$33:$D$776,СВЦЭМ!$A$33:$A$776,$A74,СВЦЭМ!$B$33:$B$776,T$47)+'СЕТ СН'!$G$11+СВЦЭМ!$D$10+'СЕТ СН'!$G$6-'СЕТ СН'!$G$23</f>
        <v>1373.51239882</v>
      </c>
      <c r="U74" s="36">
        <f>SUMIFS(СВЦЭМ!$D$33:$D$776,СВЦЭМ!$A$33:$A$776,$A74,СВЦЭМ!$B$33:$B$776,U$47)+'СЕТ СН'!$G$11+СВЦЭМ!$D$10+'СЕТ СН'!$G$6-'СЕТ СН'!$G$23</f>
        <v>1367.66872964</v>
      </c>
      <c r="V74" s="36">
        <f>SUMIFS(СВЦЭМ!$D$33:$D$776,СВЦЭМ!$A$33:$A$776,$A74,СВЦЭМ!$B$33:$B$776,V$47)+'СЕТ СН'!$G$11+СВЦЭМ!$D$10+'СЕТ СН'!$G$6-'СЕТ СН'!$G$23</f>
        <v>1367.39132571</v>
      </c>
      <c r="W74" s="36">
        <f>SUMIFS(СВЦЭМ!$D$33:$D$776,СВЦЭМ!$A$33:$A$776,$A74,СВЦЭМ!$B$33:$B$776,W$47)+'СЕТ СН'!$G$11+СВЦЭМ!$D$10+'СЕТ СН'!$G$6-'СЕТ СН'!$G$23</f>
        <v>1379.10436832</v>
      </c>
      <c r="X74" s="36">
        <f>SUMIFS(СВЦЭМ!$D$33:$D$776,СВЦЭМ!$A$33:$A$776,$A74,СВЦЭМ!$B$33:$B$776,X$47)+'СЕТ СН'!$G$11+СВЦЭМ!$D$10+'СЕТ СН'!$G$6-'СЕТ СН'!$G$23</f>
        <v>1397.41374124</v>
      </c>
      <c r="Y74" s="36">
        <f>SUMIFS(СВЦЭМ!$D$33:$D$776,СВЦЭМ!$A$33:$A$776,$A74,СВЦЭМ!$B$33:$B$776,Y$47)+'СЕТ СН'!$G$11+СВЦЭМ!$D$10+'СЕТ СН'!$G$6-'СЕТ СН'!$G$23</f>
        <v>1443.6516944099999</v>
      </c>
    </row>
    <row r="75" spans="1:26" ht="15.75" x14ac:dyDescent="0.2">
      <c r="A75" s="35">
        <f t="shared" si="1"/>
        <v>43493</v>
      </c>
      <c r="B75" s="36">
        <f>SUMIFS(СВЦЭМ!$D$33:$D$776,СВЦЭМ!$A$33:$A$776,$A75,СВЦЭМ!$B$33:$B$776,B$47)+'СЕТ СН'!$G$11+СВЦЭМ!$D$10+'СЕТ СН'!$G$6-'СЕТ СН'!$G$23</f>
        <v>1524.21682397</v>
      </c>
      <c r="C75" s="36">
        <f>SUMIFS(СВЦЭМ!$D$33:$D$776,СВЦЭМ!$A$33:$A$776,$A75,СВЦЭМ!$B$33:$B$776,C$47)+'СЕТ СН'!$G$11+СВЦЭМ!$D$10+'СЕТ СН'!$G$6-'СЕТ СН'!$G$23</f>
        <v>1550.0273216299997</v>
      </c>
      <c r="D75" s="36">
        <f>SUMIFS(СВЦЭМ!$D$33:$D$776,СВЦЭМ!$A$33:$A$776,$A75,СВЦЭМ!$B$33:$B$776,D$47)+'СЕТ СН'!$G$11+СВЦЭМ!$D$10+'СЕТ СН'!$G$6-'СЕТ СН'!$G$23</f>
        <v>1565.2467248499997</v>
      </c>
      <c r="E75" s="36">
        <f>SUMIFS(СВЦЭМ!$D$33:$D$776,СВЦЭМ!$A$33:$A$776,$A75,СВЦЭМ!$B$33:$B$776,E$47)+'СЕТ СН'!$G$11+СВЦЭМ!$D$10+'СЕТ СН'!$G$6-'СЕТ СН'!$G$23</f>
        <v>1573.0695344599999</v>
      </c>
      <c r="F75" s="36">
        <f>SUMIFS(СВЦЭМ!$D$33:$D$776,СВЦЭМ!$A$33:$A$776,$A75,СВЦЭМ!$B$33:$B$776,F$47)+'СЕТ СН'!$G$11+СВЦЭМ!$D$10+'СЕТ СН'!$G$6-'СЕТ СН'!$G$23</f>
        <v>1571.7701310399998</v>
      </c>
      <c r="G75" s="36">
        <f>SUMIFS(СВЦЭМ!$D$33:$D$776,СВЦЭМ!$A$33:$A$776,$A75,СВЦЭМ!$B$33:$B$776,G$47)+'СЕТ СН'!$G$11+СВЦЭМ!$D$10+'СЕТ СН'!$G$6-'СЕТ СН'!$G$23</f>
        <v>1553.5789965899999</v>
      </c>
      <c r="H75" s="36">
        <f>SUMIFS(СВЦЭМ!$D$33:$D$776,СВЦЭМ!$A$33:$A$776,$A75,СВЦЭМ!$B$33:$B$776,H$47)+'СЕТ СН'!$G$11+СВЦЭМ!$D$10+'СЕТ СН'!$G$6-'СЕТ СН'!$G$23</f>
        <v>1508.4380496499998</v>
      </c>
      <c r="I75" s="36">
        <f>SUMIFS(СВЦЭМ!$D$33:$D$776,СВЦЭМ!$A$33:$A$776,$A75,СВЦЭМ!$B$33:$B$776,I$47)+'СЕТ СН'!$G$11+СВЦЭМ!$D$10+'СЕТ СН'!$G$6-'СЕТ СН'!$G$23</f>
        <v>1438.6308323200001</v>
      </c>
      <c r="J75" s="36">
        <f>SUMIFS(СВЦЭМ!$D$33:$D$776,СВЦЭМ!$A$33:$A$776,$A75,СВЦЭМ!$B$33:$B$776,J$47)+'СЕТ СН'!$G$11+СВЦЭМ!$D$10+'СЕТ СН'!$G$6-'СЕТ СН'!$G$23</f>
        <v>1404.4223845900001</v>
      </c>
      <c r="K75" s="36">
        <f>SUMIFS(СВЦЭМ!$D$33:$D$776,СВЦЭМ!$A$33:$A$776,$A75,СВЦЭМ!$B$33:$B$776,K$47)+'СЕТ СН'!$G$11+СВЦЭМ!$D$10+'СЕТ СН'!$G$6-'СЕТ СН'!$G$23</f>
        <v>1407.02270699</v>
      </c>
      <c r="L75" s="36">
        <f>SUMIFS(СВЦЭМ!$D$33:$D$776,СВЦЭМ!$A$33:$A$776,$A75,СВЦЭМ!$B$33:$B$776,L$47)+'СЕТ СН'!$G$11+СВЦЭМ!$D$10+'СЕТ СН'!$G$6-'СЕТ СН'!$G$23</f>
        <v>1400.15739437</v>
      </c>
      <c r="M75" s="36">
        <f>SUMIFS(СВЦЭМ!$D$33:$D$776,СВЦЭМ!$A$33:$A$776,$A75,СВЦЭМ!$B$33:$B$776,M$47)+'СЕТ СН'!$G$11+СВЦЭМ!$D$10+'СЕТ СН'!$G$6-'СЕТ СН'!$G$23</f>
        <v>1394.2520065600002</v>
      </c>
      <c r="N75" s="36">
        <f>SUMIFS(СВЦЭМ!$D$33:$D$776,СВЦЭМ!$A$33:$A$776,$A75,СВЦЭМ!$B$33:$B$776,N$47)+'СЕТ СН'!$G$11+СВЦЭМ!$D$10+'СЕТ СН'!$G$6-'СЕТ СН'!$G$23</f>
        <v>1401.24803946</v>
      </c>
      <c r="O75" s="36">
        <f>SUMIFS(СВЦЭМ!$D$33:$D$776,СВЦЭМ!$A$33:$A$776,$A75,СВЦЭМ!$B$33:$B$776,O$47)+'СЕТ СН'!$G$11+СВЦЭМ!$D$10+'СЕТ СН'!$G$6-'СЕТ СН'!$G$23</f>
        <v>1399.0641642200001</v>
      </c>
      <c r="P75" s="36">
        <f>SUMIFS(СВЦЭМ!$D$33:$D$776,СВЦЭМ!$A$33:$A$776,$A75,СВЦЭМ!$B$33:$B$776,P$47)+'СЕТ СН'!$G$11+СВЦЭМ!$D$10+'СЕТ СН'!$G$6-'СЕТ СН'!$G$23</f>
        <v>1406.23281331</v>
      </c>
      <c r="Q75" s="36">
        <f>SUMIFS(СВЦЭМ!$D$33:$D$776,СВЦЭМ!$A$33:$A$776,$A75,СВЦЭМ!$B$33:$B$776,Q$47)+'СЕТ СН'!$G$11+СВЦЭМ!$D$10+'СЕТ СН'!$G$6-'СЕТ СН'!$G$23</f>
        <v>1415.2385056799999</v>
      </c>
      <c r="R75" s="36">
        <f>SUMIFS(СВЦЭМ!$D$33:$D$776,СВЦЭМ!$A$33:$A$776,$A75,СВЦЭМ!$B$33:$B$776,R$47)+'СЕТ СН'!$G$11+СВЦЭМ!$D$10+'СЕТ СН'!$G$6-'СЕТ СН'!$G$23</f>
        <v>1425.3347976499999</v>
      </c>
      <c r="S75" s="36">
        <f>SUMIFS(СВЦЭМ!$D$33:$D$776,СВЦЭМ!$A$33:$A$776,$A75,СВЦЭМ!$B$33:$B$776,S$47)+'СЕТ СН'!$G$11+СВЦЭМ!$D$10+'СЕТ СН'!$G$6-'СЕТ СН'!$G$23</f>
        <v>1418.0641676999999</v>
      </c>
      <c r="T75" s="36">
        <f>SUMIFS(СВЦЭМ!$D$33:$D$776,СВЦЭМ!$A$33:$A$776,$A75,СВЦЭМ!$B$33:$B$776,T$47)+'СЕТ СН'!$G$11+СВЦЭМ!$D$10+'СЕТ СН'!$G$6-'СЕТ СН'!$G$23</f>
        <v>1396.10699798</v>
      </c>
      <c r="U75" s="36">
        <f>SUMIFS(СВЦЭМ!$D$33:$D$776,СВЦЭМ!$A$33:$A$776,$A75,СВЦЭМ!$B$33:$B$776,U$47)+'СЕТ СН'!$G$11+СВЦЭМ!$D$10+'СЕТ СН'!$G$6-'СЕТ СН'!$G$23</f>
        <v>1393.2679524300002</v>
      </c>
      <c r="V75" s="36">
        <f>SUMIFS(СВЦЭМ!$D$33:$D$776,СВЦЭМ!$A$33:$A$776,$A75,СВЦЭМ!$B$33:$B$776,V$47)+'СЕТ СН'!$G$11+СВЦЭМ!$D$10+'СЕТ СН'!$G$6-'СЕТ СН'!$G$23</f>
        <v>1397.4010837000001</v>
      </c>
      <c r="W75" s="36">
        <f>SUMIFS(СВЦЭМ!$D$33:$D$776,СВЦЭМ!$A$33:$A$776,$A75,СВЦЭМ!$B$33:$B$776,W$47)+'СЕТ СН'!$G$11+СВЦЭМ!$D$10+'СЕТ СН'!$G$6-'СЕТ СН'!$G$23</f>
        <v>1398.8656228700002</v>
      </c>
      <c r="X75" s="36">
        <f>SUMIFS(СВЦЭМ!$D$33:$D$776,СВЦЭМ!$A$33:$A$776,$A75,СВЦЭМ!$B$33:$B$776,X$47)+'СЕТ СН'!$G$11+СВЦЭМ!$D$10+'СЕТ СН'!$G$6-'СЕТ СН'!$G$23</f>
        <v>1398.3358051700002</v>
      </c>
      <c r="Y75" s="36">
        <f>SUMIFS(СВЦЭМ!$D$33:$D$776,СВЦЭМ!$A$33:$A$776,$A75,СВЦЭМ!$B$33:$B$776,Y$47)+'СЕТ СН'!$G$11+СВЦЭМ!$D$10+'СЕТ СН'!$G$6-'СЕТ СН'!$G$23</f>
        <v>1443.6865055600001</v>
      </c>
    </row>
    <row r="76" spans="1:26" ht="15.75" x14ac:dyDescent="0.2">
      <c r="A76" s="35">
        <f t="shared" si="1"/>
        <v>43494</v>
      </c>
      <c r="B76" s="36">
        <f>SUMIFS(СВЦЭМ!$D$33:$D$776,СВЦЭМ!$A$33:$A$776,$A76,СВЦЭМ!$B$33:$B$776,B$47)+'СЕТ СН'!$G$11+СВЦЭМ!$D$10+'СЕТ СН'!$G$6-'СЕТ СН'!$G$23</f>
        <v>1529.4306684099997</v>
      </c>
      <c r="C76" s="36">
        <f>SUMIFS(СВЦЭМ!$D$33:$D$776,СВЦЭМ!$A$33:$A$776,$A76,СВЦЭМ!$B$33:$B$776,C$47)+'СЕТ СН'!$G$11+СВЦЭМ!$D$10+'СЕТ СН'!$G$6-'СЕТ СН'!$G$23</f>
        <v>1558.5642385000001</v>
      </c>
      <c r="D76" s="36">
        <f>SUMIFS(СВЦЭМ!$D$33:$D$776,СВЦЭМ!$A$33:$A$776,$A76,СВЦЭМ!$B$33:$B$776,D$47)+'СЕТ СН'!$G$11+СВЦЭМ!$D$10+'СЕТ СН'!$G$6-'СЕТ СН'!$G$23</f>
        <v>1565.8194163999997</v>
      </c>
      <c r="E76" s="36">
        <f>SUMIFS(СВЦЭМ!$D$33:$D$776,СВЦЭМ!$A$33:$A$776,$A76,СВЦЭМ!$B$33:$B$776,E$47)+'СЕТ СН'!$G$11+СВЦЭМ!$D$10+'СЕТ СН'!$G$6-'СЕТ СН'!$G$23</f>
        <v>1561.81831655</v>
      </c>
      <c r="F76" s="36">
        <f>SUMIFS(СВЦЭМ!$D$33:$D$776,СВЦЭМ!$A$33:$A$776,$A76,СВЦЭМ!$B$33:$B$776,F$47)+'СЕТ СН'!$G$11+СВЦЭМ!$D$10+'СЕТ СН'!$G$6-'СЕТ СН'!$G$23</f>
        <v>1560.2086046099998</v>
      </c>
      <c r="G76" s="36">
        <f>SUMIFS(СВЦЭМ!$D$33:$D$776,СВЦЭМ!$A$33:$A$776,$A76,СВЦЭМ!$B$33:$B$776,G$47)+'СЕТ СН'!$G$11+СВЦЭМ!$D$10+'СЕТ СН'!$G$6-'СЕТ СН'!$G$23</f>
        <v>1544.2674819099998</v>
      </c>
      <c r="H76" s="36">
        <f>SUMIFS(СВЦЭМ!$D$33:$D$776,СВЦЭМ!$A$33:$A$776,$A76,СВЦЭМ!$B$33:$B$776,H$47)+'СЕТ СН'!$G$11+СВЦЭМ!$D$10+'СЕТ СН'!$G$6-'СЕТ СН'!$G$23</f>
        <v>1504.79193738</v>
      </c>
      <c r="I76" s="36">
        <f>SUMIFS(СВЦЭМ!$D$33:$D$776,СВЦЭМ!$A$33:$A$776,$A76,СВЦЭМ!$B$33:$B$776,I$47)+'СЕТ СН'!$G$11+СВЦЭМ!$D$10+'СЕТ СН'!$G$6-'СЕТ СН'!$G$23</f>
        <v>1440.1645756</v>
      </c>
      <c r="J76" s="36">
        <f>SUMIFS(СВЦЭМ!$D$33:$D$776,СВЦЭМ!$A$33:$A$776,$A76,СВЦЭМ!$B$33:$B$776,J$47)+'СЕТ СН'!$G$11+СВЦЭМ!$D$10+'СЕТ СН'!$G$6-'СЕТ СН'!$G$23</f>
        <v>1379.02847924</v>
      </c>
      <c r="K76" s="36">
        <f>SUMIFS(СВЦЭМ!$D$33:$D$776,СВЦЭМ!$A$33:$A$776,$A76,СВЦЭМ!$B$33:$B$776,K$47)+'СЕТ СН'!$G$11+СВЦЭМ!$D$10+'СЕТ СН'!$G$6-'СЕТ СН'!$G$23</f>
        <v>1370.45964084</v>
      </c>
      <c r="L76" s="36">
        <f>SUMIFS(СВЦЭМ!$D$33:$D$776,СВЦЭМ!$A$33:$A$776,$A76,СВЦЭМ!$B$33:$B$776,L$47)+'СЕТ СН'!$G$11+СВЦЭМ!$D$10+'СЕТ СН'!$G$6-'СЕТ СН'!$G$23</f>
        <v>1372.5937115199999</v>
      </c>
      <c r="M76" s="36">
        <f>SUMIFS(СВЦЭМ!$D$33:$D$776,СВЦЭМ!$A$33:$A$776,$A76,СВЦЭМ!$B$33:$B$776,M$47)+'СЕТ СН'!$G$11+СВЦЭМ!$D$10+'СЕТ СН'!$G$6-'СЕТ СН'!$G$23</f>
        <v>1381.3140808000001</v>
      </c>
      <c r="N76" s="36">
        <f>SUMIFS(СВЦЭМ!$D$33:$D$776,СВЦЭМ!$A$33:$A$776,$A76,СВЦЭМ!$B$33:$B$776,N$47)+'СЕТ СН'!$G$11+СВЦЭМ!$D$10+'СЕТ СН'!$G$6-'СЕТ СН'!$G$23</f>
        <v>1391.8554942199999</v>
      </c>
      <c r="O76" s="36">
        <f>SUMIFS(СВЦЭМ!$D$33:$D$776,СВЦЭМ!$A$33:$A$776,$A76,СВЦЭМ!$B$33:$B$776,O$47)+'СЕТ СН'!$G$11+СВЦЭМ!$D$10+'СЕТ СН'!$G$6-'СЕТ СН'!$G$23</f>
        <v>1398.0147431</v>
      </c>
      <c r="P76" s="36">
        <f>SUMIFS(СВЦЭМ!$D$33:$D$776,СВЦЭМ!$A$33:$A$776,$A76,СВЦЭМ!$B$33:$B$776,P$47)+'СЕТ СН'!$G$11+СВЦЭМ!$D$10+'СЕТ СН'!$G$6-'СЕТ СН'!$G$23</f>
        <v>1406.7963260400002</v>
      </c>
      <c r="Q76" s="36">
        <f>SUMIFS(СВЦЭМ!$D$33:$D$776,СВЦЭМ!$A$33:$A$776,$A76,СВЦЭМ!$B$33:$B$776,Q$47)+'СЕТ СН'!$G$11+СВЦЭМ!$D$10+'СЕТ СН'!$G$6-'СЕТ СН'!$G$23</f>
        <v>1425.87174469</v>
      </c>
      <c r="R76" s="36">
        <f>SUMIFS(СВЦЭМ!$D$33:$D$776,СВЦЭМ!$A$33:$A$776,$A76,СВЦЭМ!$B$33:$B$776,R$47)+'СЕТ СН'!$G$11+СВЦЭМ!$D$10+'СЕТ СН'!$G$6-'СЕТ СН'!$G$23</f>
        <v>1424.46084666</v>
      </c>
      <c r="S76" s="36">
        <f>SUMIFS(СВЦЭМ!$D$33:$D$776,СВЦЭМ!$A$33:$A$776,$A76,СВЦЭМ!$B$33:$B$776,S$47)+'СЕТ СН'!$G$11+СВЦЭМ!$D$10+'СЕТ СН'!$G$6-'СЕТ СН'!$G$23</f>
        <v>1406.6302649100001</v>
      </c>
      <c r="T76" s="36">
        <f>SUMIFS(СВЦЭМ!$D$33:$D$776,СВЦЭМ!$A$33:$A$776,$A76,СВЦЭМ!$B$33:$B$776,T$47)+'СЕТ СН'!$G$11+СВЦЭМ!$D$10+'СЕТ СН'!$G$6-'СЕТ СН'!$G$23</f>
        <v>1386.05408956</v>
      </c>
      <c r="U76" s="36">
        <f>SUMIFS(СВЦЭМ!$D$33:$D$776,СВЦЭМ!$A$33:$A$776,$A76,СВЦЭМ!$B$33:$B$776,U$47)+'СЕТ СН'!$G$11+СВЦЭМ!$D$10+'СЕТ СН'!$G$6-'СЕТ СН'!$G$23</f>
        <v>1387.8081278499999</v>
      </c>
      <c r="V76" s="36">
        <f>SUMIFS(СВЦЭМ!$D$33:$D$776,СВЦЭМ!$A$33:$A$776,$A76,СВЦЭМ!$B$33:$B$776,V$47)+'СЕТ СН'!$G$11+СВЦЭМ!$D$10+'СЕТ СН'!$G$6-'СЕТ СН'!$G$23</f>
        <v>1406.85175428</v>
      </c>
      <c r="W76" s="36">
        <f>SUMIFS(СВЦЭМ!$D$33:$D$776,СВЦЭМ!$A$33:$A$776,$A76,СВЦЭМ!$B$33:$B$776,W$47)+'СЕТ СН'!$G$11+СВЦЭМ!$D$10+'СЕТ СН'!$G$6-'СЕТ СН'!$G$23</f>
        <v>1406.8611031200001</v>
      </c>
      <c r="X76" s="36">
        <f>SUMIFS(СВЦЭМ!$D$33:$D$776,СВЦЭМ!$A$33:$A$776,$A76,СВЦЭМ!$B$33:$B$776,X$47)+'СЕТ СН'!$G$11+СВЦЭМ!$D$10+'СЕТ СН'!$G$6-'СЕТ СН'!$G$23</f>
        <v>1404.2564174899999</v>
      </c>
      <c r="Y76" s="36">
        <f>SUMIFS(СВЦЭМ!$D$33:$D$776,СВЦЭМ!$A$33:$A$776,$A76,СВЦЭМ!$B$33:$B$776,Y$47)+'СЕТ СН'!$G$11+СВЦЭМ!$D$10+'СЕТ СН'!$G$6-'СЕТ СН'!$G$23</f>
        <v>1448.75115839</v>
      </c>
    </row>
    <row r="77" spans="1:26" ht="15.75" x14ac:dyDescent="0.2">
      <c r="A77" s="35">
        <f t="shared" si="1"/>
        <v>43495</v>
      </c>
      <c r="B77" s="36">
        <f>SUMIFS(СВЦЭМ!$D$33:$D$776,СВЦЭМ!$A$33:$A$776,$A77,СВЦЭМ!$B$33:$B$776,B$47)+'СЕТ СН'!$G$11+СВЦЭМ!$D$10+'СЕТ СН'!$G$6-'СЕТ СН'!$G$23</f>
        <v>1511.2817489999998</v>
      </c>
      <c r="C77" s="36">
        <f>SUMIFS(СВЦЭМ!$D$33:$D$776,СВЦЭМ!$A$33:$A$776,$A77,СВЦЭМ!$B$33:$B$776,C$47)+'СЕТ СН'!$G$11+СВЦЭМ!$D$10+'СЕТ СН'!$G$6-'СЕТ СН'!$G$23</f>
        <v>1526.97636878</v>
      </c>
      <c r="D77" s="36">
        <f>SUMIFS(СВЦЭМ!$D$33:$D$776,СВЦЭМ!$A$33:$A$776,$A77,СВЦЭМ!$B$33:$B$776,D$47)+'СЕТ СН'!$G$11+СВЦЭМ!$D$10+'СЕТ СН'!$G$6-'СЕТ СН'!$G$23</f>
        <v>1541.1938040599998</v>
      </c>
      <c r="E77" s="36">
        <f>SUMIFS(СВЦЭМ!$D$33:$D$776,СВЦЭМ!$A$33:$A$776,$A77,СВЦЭМ!$B$33:$B$776,E$47)+'СЕТ СН'!$G$11+СВЦЭМ!$D$10+'СЕТ СН'!$G$6-'СЕТ СН'!$G$23</f>
        <v>1538.9595979000001</v>
      </c>
      <c r="F77" s="36">
        <f>SUMIFS(СВЦЭМ!$D$33:$D$776,СВЦЭМ!$A$33:$A$776,$A77,СВЦЭМ!$B$33:$B$776,F$47)+'СЕТ СН'!$G$11+СВЦЭМ!$D$10+'СЕТ СН'!$G$6-'СЕТ СН'!$G$23</f>
        <v>1530.6681986399999</v>
      </c>
      <c r="G77" s="36">
        <f>SUMIFS(СВЦЭМ!$D$33:$D$776,СВЦЭМ!$A$33:$A$776,$A77,СВЦЭМ!$B$33:$B$776,G$47)+'СЕТ СН'!$G$11+СВЦЭМ!$D$10+'СЕТ СН'!$G$6-'СЕТ СН'!$G$23</f>
        <v>1522.9794171499998</v>
      </c>
      <c r="H77" s="36">
        <f>SUMIFS(СВЦЭМ!$D$33:$D$776,СВЦЭМ!$A$33:$A$776,$A77,СВЦЭМ!$B$33:$B$776,H$47)+'СЕТ СН'!$G$11+СВЦЭМ!$D$10+'СЕТ СН'!$G$6-'СЕТ СН'!$G$23</f>
        <v>1488.5056056200001</v>
      </c>
      <c r="I77" s="36">
        <f>SUMIFS(СВЦЭМ!$D$33:$D$776,СВЦЭМ!$A$33:$A$776,$A77,СВЦЭМ!$B$33:$B$776,I$47)+'СЕТ СН'!$G$11+СВЦЭМ!$D$10+'СЕТ СН'!$G$6-'СЕТ СН'!$G$23</f>
        <v>1429.46891871</v>
      </c>
      <c r="J77" s="36">
        <f>SUMIFS(СВЦЭМ!$D$33:$D$776,СВЦЭМ!$A$33:$A$776,$A77,СВЦЭМ!$B$33:$B$776,J$47)+'СЕТ СН'!$G$11+СВЦЭМ!$D$10+'СЕТ СН'!$G$6-'СЕТ СН'!$G$23</f>
        <v>1378.8886501000002</v>
      </c>
      <c r="K77" s="36">
        <f>SUMIFS(СВЦЭМ!$D$33:$D$776,СВЦЭМ!$A$33:$A$776,$A77,СВЦЭМ!$B$33:$B$776,K$47)+'СЕТ СН'!$G$11+СВЦЭМ!$D$10+'СЕТ СН'!$G$6-'СЕТ СН'!$G$23</f>
        <v>1380.8318328</v>
      </c>
      <c r="L77" s="36">
        <f>SUMIFS(СВЦЭМ!$D$33:$D$776,СВЦЭМ!$A$33:$A$776,$A77,СВЦЭМ!$B$33:$B$776,L$47)+'СЕТ СН'!$G$11+СВЦЭМ!$D$10+'СЕТ СН'!$G$6-'СЕТ СН'!$G$23</f>
        <v>1391.6866663800001</v>
      </c>
      <c r="M77" s="36">
        <f>SUMIFS(СВЦЭМ!$D$33:$D$776,СВЦЭМ!$A$33:$A$776,$A77,СВЦЭМ!$B$33:$B$776,M$47)+'СЕТ СН'!$G$11+СВЦЭМ!$D$10+'СЕТ СН'!$G$6-'СЕТ СН'!$G$23</f>
        <v>1404.0760301300002</v>
      </c>
      <c r="N77" s="36">
        <f>SUMIFS(СВЦЭМ!$D$33:$D$776,СВЦЭМ!$A$33:$A$776,$A77,СВЦЭМ!$B$33:$B$776,N$47)+'СЕТ СН'!$G$11+СВЦЭМ!$D$10+'СЕТ СН'!$G$6-'СЕТ СН'!$G$23</f>
        <v>1413.8915269899999</v>
      </c>
      <c r="O77" s="36">
        <f>SUMIFS(СВЦЭМ!$D$33:$D$776,СВЦЭМ!$A$33:$A$776,$A77,СВЦЭМ!$B$33:$B$776,O$47)+'СЕТ СН'!$G$11+СВЦЭМ!$D$10+'СЕТ СН'!$G$6-'СЕТ СН'!$G$23</f>
        <v>1399.52442335</v>
      </c>
      <c r="P77" s="36">
        <f>SUMIFS(СВЦЭМ!$D$33:$D$776,СВЦЭМ!$A$33:$A$776,$A77,СВЦЭМ!$B$33:$B$776,P$47)+'СЕТ СН'!$G$11+СВЦЭМ!$D$10+'СЕТ СН'!$G$6-'СЕТ СН'!$G$23</f>
        <v>1399.1722991699999</v>
      </c>
      <c r="Q77" s="36">
        <f>SUMIFS(СВЦЭМ!$D$33:$D$776,СВЦЭМ!$A$33:$A$776,$A77,СВЦЭМ!$B$33:$B$776,Q$47)+'СЕТ СН'!$G$11+СВЦЭМ!$D$10+'СЕТ СН'!$G$6-'СЕТ СН'!$G$23</f>
        <v>1406.09177116</v>
      </c>
      <c r="R77" s="36">
        <f>SUMIFS(СВЦЭМ!$D$33:$D$776,СВЦЭМ!$A$33:$A$776,$A77,СВЦЭМ!$B$33:$B$776,R$47)+'СЕТ СН'!$G$11+СВЦЭМ!$D$10+'СЕТ СН'!$G$6-'СЕТ СН'!$G$23</f>
        <v>1409.67889857</v>
      </c>
      <c r="S77" s="36">
        <f>SUMIFS(СВЦЭМ!$D$33:$D$776,СВЦЭМ!$A$33:$A$776,$A77,СВЦЭМ!$B$33:$B$776,S$47)+'СЕТ СН'!$G$11+СВЦЭМ!$D$10+'СЕТ СН'!$G$6-'СЕТ СН'!$G$23</f>
        <v>1395.3961844400001</v>
      </c>
      <c r="T77" s="36">
        <f>SUMIFS(СВЦЭМ!$D$33:$D$776,СВЦЭМ!$A$33:$A$776,$A77,СВЦЭМ!$B$33:$B$776,T$47)+'СЕТ СН'!$G$11+СВЦЭМ!$D$10+'СЕТ СН'!$G$6-'СЕТ СН'!$G$23</f>
        <v>1378.39110489</v>
      </c>
      <c r="U77" s="36">
        <f>SUMIFS(СВЦЭМ!$D$33:$D$776,СВЦЭМ!$A$33:$A$776,$A77,СВЦЭМ!$B$33:$B$776,U$47)+'СЕТ СН'!$G$11+СВЦЭМ!$D$10+'СЕТ СН'!$G$6-'СЕТ СН'!$G$23</f>
        <v>1375.4863408599999</v>
      </c>
      <c r="V77" s="36">
        <f>SUMIFS(СВЦЭМ!$D$33:$D$776,СВЦЭМ!$A$33:$A$776,$A77,СВЦЭМ!$B$33:$B$776,V$47)+'СЕТ СН'!$G$11+СВЦЭМ!$D$10+'СЕТ СН'!$G$6-'СЕТ СН'!$G$23</f>
        <v>1384.6707521200001</v>
      </c>
      <c r="W77" s="36">
        <f>SUMIFS(СВЦЭМ!$D$33:$D$776,СВЦЭМ!$A$33:$A$776,$A77,СВЦЭМ!$B$33:$B$776,W$47)+'СЕТ СН'!$G$11+СВЦЭМ!$D$10+'СЕТ СН'!$G$6-'СЕТ СН'!$G$23</f>
        <v>1392.1781854000001</v>
      </c>
      <c r="X77" s="36">
        <f>SUMIFS(СВЦЭМ!$D$33:$D$776,СВЦЭМ!$A$33:$A$776,$A77,СВЦЭМ!$B$33:$B$776,X$47)+'СЕТ СН'!$G$11+СВЦЭМ!$D$10+'СЕТ СН'!$G$6-'СЕТ СН'!$G$23</f>
        <v>1391.2895366100001</v>
      </c>
      <c r="Y77" s="36">
        <f>SUMIFS(СВЦЭМ!$D$33:$D$776,СВЦЭМ!$A$33:$A$776,$A77,СВЦЭМ!$B$33:$B$776,Y$47)+'СЕТ СН'!$G$11+СВЦЭМ!$D$10+'СЕТ СН'!$G$6-'СЕТ СН'!$G$23</f>
        <v>1437.79902608</v>
      </c>
    </row>
    <row r="78" spans="1:26" ht="15.75" x14ac:dyDescent="0.2">
      <c r="A78" s="35">
        <f t="shared" si="1"/>
        <v>43496</v>
      </c>
      <c r="B78" s="36">
        <f>SUMIFS(СВЦЭМ!$D$33:$D$776,СВЦЭМ!$A$33:$A$776,$A78,СВЦЭМ!$B$33:$B$776,B$47)+'СЕТ СН'!$G$11+СВЦЭМ!$D$10+'СЕТ СН'!$G$6-'СЕТ СН'!$G$23</f>
        <v>1515.9322249799998</v>
      </c>
      <c r="C78" s="36">
        <f>SUMIFS(СВЦЭМ!$D$33:$D$776,СВЦЭМ!$A$33:$A$776,$A78,СВЦЭМ!$B$33:$B$776,C$47)+'СЕТ СН'!$G$11+СВЦЭМ!$D$10+'СЕТ СН'!$G$6-'СЕТ СН'!$G$23</f>
        <v>1556.56091173</v>
      </c>
      <c r="D78" s="36">
        <f>SUMIFS(СВЦЭМ!$D$33:$D$776,СВЦЭМ!$A$33:$A$776,$A78,СВЦЭМ!$B$33:$B$776,D$47)+'СЕТ СН'!$G$11+СВЦЭМ!$D$10+'СЕТ СН'!$G$6-'СЕТ СН'!$G$23</f>
        <v>1557.92404941</v>
      </c>
      <c r="E78" s="36">
        <f>SUMIFS(СВЦЭМ!$D$33:$D$776,СВЦЭМ!$A$33:$A$776,$A78,СВЦЭМ!$B$33:$B$776,E$47)+'СЕТ СН'!$G$11+СВЦЭМ!$D$10+'СЕТ СН'!$G$6-'СЕТ СН'!$G$23</f>
        <v>1558.34833845</v>
      </c>
      <c r="F78" s="36">
        <f>SUMIFS(СВЦЭМ!$D$33:$D$776,СВЦЭМ!$A$33:$A$776,$A78,СВЦЭМ!$B$33:$B$776,F$47)+'СЕТ СН'!$G$11+СВЦЭМ!$D$10+'СЕТ СН'!$G$6-'СЕТ СН'!$G$23</f>
        <v>1554.0081482999999</v>
      </c>
      <c r="G78" s="36">
        <f>SUMIFS(СВЦЭМ!$D$33:$D$776,СВЦЭМ!$A$33:$A$776,$A78,СВЦЭМ!$B$33:$B$776,G$47)+'СЕТ СН'!$G$11+СВЦЭМ!$D$10+'СЕТ СН'!$G$6-'СЕТ СН'!$G$23</f>
        <v>1533.6048277999998</v>
      </c>
      <c r="H78" s="36">
        <f>SUMIFS(СВЦЭМ!$D$33:$D$776,СВЦЭМ!$A$33:$A$776,$A78,СВЦЭМ!$B$33:$B$776,H$47)+'СЕТ СН'!$G$11+СВЦЭМ!$D$10+'СЕТ СН'!$G$6-'СЕТ СН'!$G$23</f>
        <v>1483.97936531</v>
      </c>
      <c r="I78" s="36">
        <f>SUMIFS(СВЦЭМ!$D$33:$D$776,СВЦЭМ!$A$33:$A$776,$A78,СВЦЭМ!$B$33:$B$776,I$47)+'СЕТ СН'!$G$11+СВЦЭМ!$D$10+'СЕТ СН'!$G$6-'СЕТ СН'!$G$23</f>
        <v>1441.0965955400002</v>
      </c>
      <c r="J78" s="36">
        <f>SUMIFS(СВЦЭМ!$D$33:$D$776,СВЦЭМ!$A$33:$A$776,$A78,СВЦЭМ!$B$33:$B$776,J$47)+'СЕТ СН'!$G$11+СВЦЭМ!$D$10+'СЕТ СН'!$G$6-'СЕТ СН'!$G$23</f>
        <v>1384.4261191800001</v>
      </c>
      <c r="K78" s="36">
        <f>SUMIFS(СВЦЭМ!$D$33:$D$776,СВЦЭМ!$A$33:$A$776,$A78,СВЦЭМ!$B$33:$B$776,K$47)+'СЕТ СН'!$G$11+СВЦЭМ!$D$10+'СЕТ СН'!$G$6-'СЕТ СН'!$G$23</f>
        <v>1378.78637867</v>
      </c>
      <c r="L78" s="36">
        <f>SUMIFS(СВЦЭМ!$D$33:$D$776,СВЦЭМ!$A$33:$A$776,$A78,СВЦЭМ!$B$33:$B$776,L$47)+'СЕТ СН'!$G$11+СВЦЭМ!$D$10+'СЕТ СН'!$G$6-'СЕТ СН'!$G$23</f>
        <v>1378.5060002</v>
      </c>
      <c r="M78" s="36">
        <f>SUMIFS(СВЦЭМ!$D$33:$D$776,СВЦЭМ!$A$33:$A$776,$A78,СВЦЭМ!$B$33:$B$776,M$47)+'СЕТ СН'!$G$11+СВЦЭМ!$D$10+'СЕТ СН'!$G$6-'СЕТ СН'!$G$23</f>
        <v>1394.8284465300001</v>
      </c>
      <c r="N78" s="36">
        <f>SUMIFS(СВЦЭМ!$D$33:$D$776,СВЦЭМ!$A$33:$A$776,$A78,СВЦЭМ!$B$33:$B$776,N$47)+'СЕТ СН'!$G$11+СВЦЭМ!$D$10+'СЕТ СН'!$G$6-'СЕТ СН'!$G$23</f>
        <v>1402.5599219599999</v>
      </c>
      <c r="O78" s="36">
        <f>SUMIFS(СВЦЭМ!$D$33:$D$776,СВЦЭМ!$A$33:$A$776,$A78,СВЦЭМ!$B$33:$B$776,O$47)+'СЕТ СН'!$G$11+СВЦЭМ!$D$10+'СЕТ СН'!$G$6-'СЕТ СН'!$G$23</f>
        <v>1390.43042752</v>
      </c>
      <c r="P78" s="36">
        <f>SUMIFS(СВЦЭМ!$D$33:$D$776,СВЦЭМ!$A$33:$A$776,$A78,СВЦЭМ!$B$33:$B$776,P$47)+'СЕТ СН'!$G$11+СВЦЭМ!$D$10+'СЕТ СН'!$G$6-'СЕТ СН'!$G$23</f>
        <v>1397.1396687599999</v>
      </c>
      <c r="Q78" s="36">
        <f>SUMIFS(СВЦЭМ!$D$33:$D$776,СВЦЭМ!$A$33:$A$776,$A78,СВЦЭМ!$B$33:$B$776,Q$47)+'СЕТ СН'!$G$11+СВЦЭМ!$D$10+'СЕТ СН'!$G$6-'СЕТ СН'!$G$23</f>
        <v>1408.75779803</v>
      </c>
      <c r="R78" s="36">
        <f>SUMIFS(СВЦЭМ!$D$33:$D$776,СВЦЭМ!$A$33:$A$776,$A78,СВЦЭМ!$B$33:$B$776,R$47)+'СЕТ СН'!$G$11+СВЦЭМ!$D$10+'СЕТ СН'!$G$6-'СЕТ СН'!$G$23</f>
        <v>1409.5989386800002</v>
      </c>
      <c r="S78" s="36">
        <f>SUMIFS(СВЦЭМ!$D$33:$D$776,СВЦЭМ!$A$33:$A$776,$A78,СВЦЭМ!$B$33:$B$776,S$47)+'СЕТ СН'!$G$11+СВЦЭМ!$D$10+'СЕТ СН'!$G$6-'СЕТ СН'!$G$23</f>
        <v>1399.8860097300001</v>
      </c>
      <c r="T78" s="36">
        <f>SUMIFS(СВЦЭМ!$D$33:$D$776,СВЦЭМ!$A$33:$A$776,$A78,СВЦЭМ!$B$33:$B$776,T$47)+'СЕТ СН'!$G$11+СВЦЭМ!$D$10+'СЕТ СН'!$G$6-'СЕТ СН'!$G$23</f>
        <v>1387.12895701</v>
      </c>
      <c r="U78" s="36">
        <f>SUMIFS(СВЦЭМ!$D$33:$D$776,СВЦЭМ!$A$33:$A$776,$A78,СВЦЭМ!$B$33:$B$776,U$47)+'СЕТ СН'!$G$11+СВЦЭМ!$D$10+'СЕТ СН'!$G$6-'СЕТ СН'!$G$23</f>
        <v>1384.6976614600001</v>
      </c>
      <c r="V78" s="36">
        <f>SUMIFS(СВЦЭМ!$D$33:$D$776,СВЦЭМ!$A$33:$A$776,$A78,СВЦЭМ!$B$33:$B$776,V$47)+'СЕТ СН'!$G$11+СВЦЭМ!$D$10+'СЕТ СН'!$G$6-'СЕТ СН'!$G$23</f>
        <v>1402.1734402000002</v>
      </c>
      <c r="W78" s="36">
        <f>SUMIFS(СВЦЭМ!$D$33:$D$776,СВЦЭМ!$A$33:$A$776,$A78,СВЦЭМ!$B$33:$B$776,W$47)+'СЕТ СН'!$G$11+СВЦЭМ!$D$10+'СЕТ СН'!$G$6-'СЕТ СН'!$G$23</f>
        <v>1423.0165032700002</v>
      </c>
      <c r="X78" s="36">
        <f>SUMIFS(СВЦЭМ!$D$33:$D$776,СВЦЭМ!$A$33:$A$776,$A78,СВЦЭМ!$B$33:$B$776,X$47)+'СЕТ СН'!$G$11+СВЦЭМ!$D$10+'СЕТ СН'!$G$6-'СЕТ СН'!$G$23</f>
        <v>1426.97600364</v>
      </c>
      <c r="Y78" s="36">
        <f>SUMIFS(СВЦЭМ!$D$33:$D$776,СВЦЭМ!$A$33:$A$776,$A78,СВЦЭМ!$B$33:$B$776,Y$47)+'СЕТ СН'!$G$11+СВЦЭМ!$D$10+'СЕТ СН'!$G$6-'СЕТ СН'!$G$23</f>
        <v>1456.6757395</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01.01.2019</v>
      </c>
      <c r="B84" s="36">
        <f>SUMIFS(СВЦЭМ!$D$33:$D$776,СВЦЭМ!$A$33:$A$776,$A84,СВЦЭМ!$B$33:$B$776,B$83)+'СЕТ СН'!$H$11+СВЦЭМ!$D$10+'СЕТ СН'!$H$6-'СЕТ СН'!$H$23</f>
        <v>1301.3879431599998</v>
      </c>
      <c r="C84" s="36">
        <f>SUMIFS(СВЦЭМ!$D$33:$D$776,СВЦЭМ!$A$33:$A$776,$A84,СВЦЭМ!$B$33:$B$776,C$83)+'СЕТ СН'!$H$11+СВЦЭМ!$D$10+'СЕТ СН'!$H$6-'СЕТ СН'!$H$23</f>
        <v>1368.5400977700001</v>
      </c>
      <c r="D84" s="36">
        <f>SUMIFS(СВЦЭМ!$D$33:$D$776,СВЦЭМ!$A$33:$A$776,$A84,СВЦЭМ!$B$33:$B$776,D$83)+'СЕТ СН'!$H$11+СВЦЭМ!$D$10+'СЕТ СН'!$H$6-'СЕТ СН'!$H$23</f>
        <v>1427.3728865399999</v>
      </c>
      <c r="E84" s="36">
        <f>SUMIFS(СВЦЭМ!$D$33:$D$776,СВЦЭМ!$A$33:$A$776,$A84,СВЦЭМ!$B$33:$B$776,E$83)+'СЕТ СН'!$H$11+СВЦЭМ!$D$10+'СЕТ СН'!$H$6-'СЕТ СН'!$H$23</f>
        <v>1440.64876624</v>
      </c>
      <c r="F84" s="36">
        <f>SUMIFS(СВЦЭМ!$D$33:$D$776,СВЦЭМ!$A$33:$A$776,$A84,СВЦЭМ!$B$33:$B$776,F$83)+'СЕТ СН'!$H$11+СВЦЭМ!$D$10+'СЕТ СН'!$H$6-'СЕТ СН'!$H$23</f>
        <v>1446.9886542899999</v>
      </c>
      <c r="G84" s="36">
        <f>SUMIFS(СВЦЭМ!$D$33:$D$776,СВЦЭМ!$A$33:$A$776,$A84,СВЦЭМ!$B$33:$B$776,G$83)+'СЕТ СН'!$H$11+СВЦЭМ!$D$10+'СЕТ СН'!$H$6-'СЕТ СН'!$H$23</f>
        <v>1447.4070384199999</v>
      </c>
      <c r="H84" s="36">
        <f>SUMIFS(СВЦЭМ!$D$33:$D$776,СВЦЭМ!$A$33:$A$776,$A84,СВЦЭМ!$B$33:$B$776,H$83)+'СЕТ СН'!$H$11+СВЦЭМ!$D$10+'СЕТ СН'!$H$6-'СЕТ СН'!$H$23</f>
        <v>1454.6467484999998</v>
      </c>
      <c r="I84" s="36">
        <f>SUMIFS(СВЦЭМ!$D$33:$D$776,СВЦЭМ!$A$33:$A$776,$A84,СВЦЭМ!$B$33:$B$776,I$83)+'СЕТ СН'!$H$11+СВЦЭМ!$D$10+'СЕТ СН'!$H$6-'СЕТ СН'!$H$23</f>
        <v>1446.0154239699998</v>
      </c>
      <c r="J84" s="36">
        <f>SUMIFS(СВЦЭМ!$D$33:$D$776,СВЦЭМ!$A$33:$A$776,$A84,СВЦЭМ!$B$33:$B$776,J$83)+'СЕТ СН'!$H$11+СВЦЭМ!$D$10+'СЕТ СН'!$H$6-'СЕТ СН'!$H$23</f>
        <v>1447.4201820199999</v>
      </c>
      <c r="K84" s="36">
        <f>SUMIFS(СВЦЭМ!$D$33:$D$776,СВЦЭМ!$A$33:$A$776,$A84,СВЦЭМ!$B$33:$B$776,K$83)+'СЕТ СН'!$H$11+СВЦЭМ!$D$10+'СЕТ СН'!$H$6-'СЕТ СН'!$H$23</f>
        <v>1432.1782473299997</v>
      </c>
      <c r="L84" s="36">
        <f>SUMIFS(СВЦЭМ!$D$33:$D$776,СВЦЭМ!$A$33:$A$776,$A84,СВЦЭМ!$B$33:$B$776,L$83)+'СЕТ СН'!$H$11+СВЦЭМ!$D$10+'СЕТ СН'!$H$6-'СЕТ СН'!$H$23</f>
        <v>1404.0655061999998</v>
      </c>
      <c r="M84" s="36">
        <f>SUMIFS(СВЦЭМ!$D$33:$D$776,СВЦЭМ!$A$33:$A$776,$A84,СВЦЭМ!$B$33:$B$776,M$83)+'СЕТ СН'!$H$11+СВЦЭМ!$D$10+'СЕТ СН'!$H$6-'СЕТ СН'!$H$23</f>
        <v>1396.9526701099999</v>
      </c>
      <c r="N84" s="36">
        <f>SUMIFS(СВЦЭМ!$D$33:$D$776,СВЦЭМ!$A$33:$A$776,$A84,СВЦЭМ!$B$33:$B$776,N$83)+'СЕТ СН'!$H$11+СВЦЭМ!$D$10+'СЕТ СН'!$H$6-'СЕТ СН'!$H$23</f>
        <v>1380.1993513699999</v>
      </c>
      <c r="O84" s="36">
        <f>SUMIFS(СВЦЭМ!$D$33:$D$776,СВЦЭМ!$A$33:$A$776,$A84,СВЦЭМ!$B$33:$B$776,O$83)+'СЕТ СН'!$H$11+СВЦЭМ!$D$10+'СЕТ СН'!$H$6-'СЕТ СН'!$H$23</f>
        <v>1380.3795804000001</v>
      </c>
      <c r="P84" s="36">
        <f>SUMIFS(СВЦЭМ!$D$33:$D$776,СВЦЭМ!$A$33:$A$776,$A84,СВЦЭМ!$B$33:$B$776,P$83)+'СЕТ СН'!$H$11+СВЦЭМ!$D$10+'СЕТ СН'!$H$6-'СЕТ СН'!$H$23</f>
        <v>1388.68540775</v>
      </c>
      <c r="Q84" s="36">
        <f>SUMIFS(СВЦЭМ!$D$33:$D$776,СВЦЭМ!$A$33:$A$776,$A84,СВЦЭМ!$B$33:$B$776,Q$83)+'СЕТ СН'!$H$11+СВЦЭМ!$D$10+'СЕТ СН'!$H$6-'СЕТ СН'!$H$23</f>
        <v>1357.8530231099999</v>
      </c>
      <c r="R84" s="36">
        <f>SUMIFS(СВЦЭМ!$D$33:$D$776,СВЦЭМ!$A$33:$A$776,$A84,СВЦЭМ!$B$33:$B$776,R$83)+'СЕТ СН'!$H$11+СВЦЭМ!$D$10+'СЕТ СН'!$H$6-'СЕТ СН'!$H$23</f>
        <v>1305.9134733599999</v>
      </c>
      <c r="S84" s="36">
        <f>SUMIFS(СВЦЭМ!$D$33:$D$776,СВЦЭМ!$A$33:$A$776,$A84,СВЦЭМ!$B$33:$B$776,S$83)+'СЕТ СН'!$H$11+СВЦЭМ!$D$10+'СЕТ СН'!$H$6-'СЕТ СН'!$H$23</f>
        <v>1239.7043376400002</v>
      </c>
      <c r="T84" s="36">
        <f>SUMIFS(СВЦЭМ!$D$33:$D$776,СВЦЭМ!$A$33:$A$776,$A84,СВЦЭМ!$B$33:$B$776,T$83)+'СЕТ СН'!$H$11+СВЦЭМ!$D$10+'СЕТ СН'!$H$6-'СЕТ СН'!$H$23</f>
        <v>1205.5087231100001</v>
      </c>
      <c r="U84" s="36">
        <f>SUMIFS(СВЦЭМ!$D$33:$D$776,СВЦЭМ!$A$33:$A$776,$A84,СВЦЭМ!$B$33:$B$776,U$83)+'СЕТ СН'!$H$11+СВЦЭМ!$D$10+'СЕТ СН'!$H$6-'СЕТ СН'!$H$23</f>
        <v>1200.8988458899998</v>
      </c>
      <c r="V84" s="36">
        <f>SUMIFS(СВЦЭМ!$D$33:$D$776,СВЦЭМ!$A$33:$A$776,$A84,СВЦЭМ!$B$33:$B$776,V$83)+'СЕТ СН'!$H$11+СВЦЭМ!$D$10+'СЕТ СН'!$H$6-'СЕТ СН'!$H$23</f>
        <v>1216.4618430099999</v>
      </c>
      <c r="W84" s="36">
        <f>SUMIFS(СВЦЭМ!$D$33:$D$776,СВЦЭМ!$A$33:$A$776,$A84,СВЦЭМ!$B$33:$B$776,W$83)+'СЕТ СН'!$H$11+СВЦЭМ!$D$10+'СЕТ СН'!$H$6-'СЕТ СН'!$H$23</f>
        <v>1257.3926918100001</v>
      </c>
      <c r="X84" s="36">
        <f>SUMIFS(СВЦЭМ!$D$33:$D$776,СВЦЭМ!$A$33:$A$776,$A84,СВЦЭМ!$B$33:$B$776,X$83)+'СЕТ СН'!$H$11+СВЦЭМ!$D$10+'СЕТ СН'!$H$6-'СЕТ СН'!$H$23</f>
        <v>1310.5196379600002</v>
      </c>
      <c r="Y84" s="36">
        <f>SUMIFS(СВЦЭМ!$D$33:$D$776,СВЦЭМ!$A$33:$A$776,$A84,СВЦЭМ!$B$33:$B$776,Y$83)+'СЕТ СН'!$H$11+СВЦЭМ!$D$10+'СЕТ СН'!$H$6-'СЕТ СН'!$H$23</f>
        <v>1357.08887119</v>
      </c>
      <c r="AA84" s="45"/>
    </row>
    <row r="85" spans="1:27" ht="15.75" x14ac:dyDescent="0.2">
      <c r="A85" s="35">
        <f>A84+1</f>
        <v>43467</v>
      </c>
      <c r="B85" s="36">
        <f>SUMIFS(СВЦЭМ!$D$33:$D$776,СВЦЭМ!$A$33:$A$776,$A85,СВЦЭМ!$B$33:$B$776,B$83)+'СЕТ СН'!$H$11+СВЦЭМ!$D$10+'СЕТ СН'!$H$6-'СЕТ СН'!$H$23</f>
        <v>1412.7539202599999</v>
      </c>
      <c r="C85" s="36">
        <f>SUMIFS(СВЦЭМ!$D$33:$D$776,СВЦЭМ!$A$33:$A$776,$A85,СВЦЭМ!$B$33:$B$776,C$83)+'СЕТ СН'!$H$11+СВЦЭМ!$D$10+'СЕТ СН'!$H$6-'СЕТ СН'!$H$23</f>
        <v>1400.46380239</v>
      </c>
      <c r="D85" s="36">
        <f>SUMIFS(СВЦЭМ!$D$33:$D$776,СВЦЭМ!$A$33:$A$776,$A85,СВЦЭМ!$B$33:$B$776,D$83)+'СЕТ СН'!$H$11+СВЦЭМ!$D$10+'СЕТ СН'!$H$6-'СЕТ СН'!$H$23</f>
        <v>1400.6714994500001</v>
      </c>
      <c r="E85" s="36">
        <f>SUMIFS(СВЦЭМ!$D$33:$D$776,СВЦЭМ!$A$33:$A$776,$A85,СВЦЭМ!$B$33:$B$776,E$83)+'СЕТ СН'!$H$11+СВЦЭМ!$D$10+'СЕТ СН'!$H$6-'СЕТ СН'!$H$23</f>
        <v>1412.7265579799998</v>
      </c>
      <c r="F85" s="36">
        <f>SUMIFS(СВЦЭМ!$D$33:$D$776,СВЦЭМ!$A$33:$A$776,$A85,СВЦЭМ!$B$33:$B$776,F$83)+'СЕТ СН'!$H$11+СВЦЭМ!$D$10+'СЕТ СН'!$H$6-'СЕТ СН'!$H$23</f>
        <v>1412.9835768699998</v>
      </c>
      <c r="G85" s="36">
        <f>SUMIFS(СВЦЭМ!$D$33:$D$776,СВЦЭМ!$A$33:$A$776,$A85,СВЦЭМ!$B$33:$B$776,G$83)+'СЕТ СН'!$H$11+СВЦЭМ!$D$10+'СЕТ СН'!$H$6-'СЕТ СН'!$H$23</f>
        <v>1413.4860835799998</v>
      </c>
      <c r="H85" s="36">
        <f>SUMIFS(СВЦЭМ!$D$33:$D$776,СВЦЭМ!$A$33:$A$776,$A85,СВЦЭМ!$B$33:$B$776,H$83)+'СЕТ СН'!$H$11+СВЦЭМ!$D$10+'СЕТ СН'!$H$6-'СЕТ СН'!$H$23</f>
        <v>1409.8869806</v>
      </c>
      <c r="I85" s="36">
        <f>SUMIFS(СВЦЭМ!$D$33:$D$776,СВЦЭМ!$A$33:$A$776,$A85,СВЦЭМ!$B$33:$B$776,I$83)+'СЕТ СН'!$H$11+СВЦЭМ!$D$10+'СЕТ СН'!$H$6-'СЕТ СН'!$H$23</f>
        <v>1392.96558858</v>
      </c>
      <c r="J85" s="36">
        <f>SUMIFS(СВЦЭМ!$D$33:$D$776,СВЦЭМ!$A$33:$A$776,$A85,СВЦЭМ!$B$33:$B$776,J$83)+'СЕТ СН'!$H$11+СВЦЭМ!$D$10+'СЕТ СН'!$H$6-'СЕТ СН'!$H$23</f>
        <v>1380.5967749699998</v>
      </c>
      <c r="K85" s="36">
        <f>SUMIFS(СВЦЭМ!$D$33:$D$776,СВЦЭМ!$A$33:$A$776,$A85,СВЦЭМ!$B$33:$B$776,K$83)+'СЕТ СН'!$H$11+СВЦЭМ!$D$10+'СЕТ СН'!$H$6-'СЕТ СН'!$H$23</f>
        <v>1347.74925798</v>
      </c>
      <c r="L85" s="36">
        <f>SUMIFS(СВЦЭМ!$D$33:$D$776,СВЦЭМ!$A$33:$A$776,$A85,СВЦЭМ!$B$33:$B$776,L$83)+'СЕТ СН'!$H$11+СВЦЭМ!$D$10+'СЕТ СН'!$H$6-'СЕТ СН'!$H$23</f>
        <v>1322.58741622</v>
      </c>
      <c r="M85" s="36">
        <f>SUMIFS(СВЦЭМ!$D$33:$D$776,СВЦЭМ!$A$33:$A$776,$A85,СВЦЭМ!$B$33:$B$776,M$83)+'СЕТ СН'!$H$11+СВЦЭМ!$D$10+'СЕТ СН'!$H$6-'СЕТ СН'!$H$23</f>
        <v>1323.3231160999999</v>
      </c>
      <c r="N85" s="36">
        <f>SUMIFS(СВЦЭМ!$D$33:$D$776,СВЦЭМ!$A$33:$A$776,$A85,СВЦЭМ!$B$33:$B$776,N$83)+'СЕТ СН'!$H$11+СВЦЭМ!$D$10+'СЕТ СН'!$H$6-'СЕТ СН'!$H$23</f>
        <v>1327.9544221199999</v>
      </c>
      <c r="O85" s="36">
        <f>SUMIFS(СВЦЭМ!$D$33:$D$776,СВЦЭМ!$A$33:$A$776,$A85,СВЦЭМ!$B$33:$B$776,O$83)+'СЕТ СН'!$H$11+СВЦЭМ!$D$10+'СЕТ СН'!$H$6-'СЕТ СН'!$H$23</f>
        <v>1352.7138921800001</v>
      </c>
      <c r="P85" s="36">
        <f>SUMIFS(СВЦЭМ!$D$33:$D$776,СВЦЭМ!$A$33:$A$776,$A85,СВЦЭМ!$B$33:$B$776,P$83)+'СЕТ СН'!$H$11+СВЦЭМ!$D$10+'СЕТ СН'!$H$6-'СЕТ СН'!$H$23</f>
        <v>1385.6921895</v>
      </c>
      <c r="Q85" s="36">
        <f>SUMIFS(СВЦЭМ!$D$33:$D$776,СВЦЭМ!$A$33:$A$776,$A85,СВЦЭМ!$B$33:$B$776,Q$83)+'СЕТ СН'!$H$11+СВЦЭМ!$D$10+'СЕТ СН'!$H$6-'СЕТ СН'!$H$23</f>
        <v>1369.07065291</v>
      </c>
      <c r="R85" s="36">
        <f>SUMIFS(СВЦЭМ!$D$33:$D$776,СВЦЭМ!$A$33:$A$776,$A85,СВЦЭМ!$B$33:$B$776,R$83)+'СЕТ СН'!$H$11+СВЦЭМ!$D$10+'СЕТ СН'!$H$6-'СЕТ СН'!$H$23</f>
        <v>1313.1456772900001</v>
      </c>
      <c r="S85" s="36">
        <f>SUMIFS(СВЦЭМ!$D$33:$D$776,СВЦЭМ!$A$33:$A$776,$A85,СВЦЭМ!$B$33:$B$776,S$83)+'СЕТ СН'!$H$11+СВЦЭМ!$D$10+'СЕТ СН'!$H$6-'СЕТ СН'!$H$23</f>
        <v>1257.1739019199999</v>
      </c>
      <c r="T85" s="36">
        <f>SUMIFS(СВЦЭМ!$D$33:$D$776,СВЦЭМ!$A$33:$A$776,$A85,СВЦЭМ!$B$33:$B$776,T$83)+'СЕТ СН'!$H$11+СВЦЭМ!$D$10+'СЕТ СН'!$H$6-'СЕТ СН'!$H$23</f>
        <v>1251.7796036099999</v>
      </c>
      <c r="U85" s="36">
        <f>SUMIFS(СВЦЭМ!$D$33:$D$776,СВЦЭМ!$A$33:$A$776,$A85,СВЦЭМ!$B$33:$B$776,U$83)+'СЕТ СН'!$H$11+СВЦЭМ!$D$10+'СЕТ СН'!$H$6-'СЕТ СН'!$H$23</f>
        <v>1245.16441564</v>
      </c>
      <c r="V85" s="36">
        <f>SUMIFS(СВЦЭМ!$D$33:$D$776,СВЦЭМ!$A$33:$A$776,$A85,СВЦЭМ!$B$33:$B$776,V$83)+'СЕТ СН'!$H$11+СВЦЭМ!$D$10+'СЕТ СН'!$H$6-'СЕТ СН'!$H$23</f>
        <v>1217.6134788300001</v>
      </c>
      <c r="W85" s="36">
        <f>SUMIFS(СВЦЭМ!$D$33:$D$776,СВЦЭМ!$A$33:$A$776,$A85,СВЦЭМ!$B$33:$B$776,W$83)+'СЕТ СН'!$H$11+СВЦЭМ!$D$10+'СЕТ СН'!$H$6-'СЕТ СН'!$H$23</f>
        <v>1257.816949</v>
      </c>
      <c r="X85" s="36">
        <f>SUMIFS(СВЦЭМ!$D$33:$D$776,СВЦЭМ!$A$33:$A$776,$A85,СВЦЭМ!$B$33:$B$776,X$83)+'СЕТ СН'!$H$11+СВЦЭМ!$D$10+'СЕТ СН'!$H$6-'СЕТ СН'!$H$23</f>
        <v>1313.26666228</v>
      </c>
      <c r="Y85" s="36">
        <f>SUMIFS(СВЦЭМ!$D$33:$D$776,СВЦЭМ!$A$33:$A$776,$A85,СВЦЭМ!$B$33:$B$776,Y$83)+'СЕТ СН'!$H$11+СВЦЭМ!$D$10+'СЕТ СН'!$H$6-'СЕТ СН'!$H$23</f>
        <v>1360.9841198200002</v>
      </c>
    </row>
    <row r="86" spans="1:27" ht="15.75" x14ac:dyDescent="0.2">
      <c r="A86" s="35">
        <f t="shared" ref="A86:A114" si="2">A85+1</f>
        <v>43468</v>
      </c>
      <c r="B86" s="36">
        <f>SUMIFS(СВЦЭМ!$D$33:$D$776,СВЦЭМ!$A$33:$A$776,$A86,СВЦЭМ!$B$33:$B$776,B$83)+'СЕТ СН'!$H$11+СВЦЭМ!$D$10+'СЕТ СН'!$H$6-'СЕТ СН'!$H$23</f>
        <v>1378.1633847600001</v>
      </c>
      <c r="C86" s="36">
        <f>SUMIFS(СВЦЭМ!$D$33:$D$776,СВЦЭМ!$A$33:$A$776,$A86,СВЦЭМ!$B$33:$B$776,C$83)+'СЕТ СН'!$H$11+СВЦЭМ!$D$10+'СЕТ СН'!$H$6-'СЕТ СН'!$H$23</f>
        <v>1398.32175299</v>
      </c>
      <c r="D86" s="36">
        <f>SUMIFS(СВЦЭМ!$D$33:$D$776,СВЦЭМ!$A$33:$A$776,$A86,СВЦЭМ!$B$33:$B$776,D$83)+'СЕТ СН'!$H$11+СВЦЭМ!$D$10+'СЕТ СН'!$H$6-'СЕТ СН'!$H$23</f>
        <v>1413.52480537</v>
      </c>
      <c r="E86" s="36">
        <f>SUMIFS(СВЦЭМ!$D$33:$D$776,СВЦЭМ!$A$33:$A$776,$A86,СВЦЭМ!$B$33:$B$776,E$83)+'СЕТ СН'!$H$11+СВЦЭМ!$D$10+'СЕТ СН'!$H$6-'СЕТ СН'!$H$23</f>
        <v>1421.8561033099998</v>
      </c>
      <c r="F86" s="36">
        <f>SUMIFS(СВЦЭМ!$D$33:$D$776,СВЦЭМ!$A$33:$A$776,$A86,СВЦЭМ!$B$33:$B$776,F$83)+'СЕТ СН'!$H$11+СВЦЭМ!$D$10+'СЕТ СН'!$H$6-'СЕТ СН'!$H$23</f>
        <v>1425.46119544</v>
      </c>
      <c r="G86" s="36">
        <f>SUMIFS(СВЦЭМ!$D$33:$D$776,СВЦЭМ!$A$33:$A$776,$A86,СВЦЭМ!$B$33:$B$776,G$83)+'СЕТ СН'!$H$11+СВЦЭМ!$D$10+'СЕТ СН'!$H$6-'СЕТ СН'!$H$23</f>
        <v>1433.1284299299998</v>
      </c>
      <c r="H86" s="36">
        <f>SUMIFS(СВЦЭМ!$D$33:$D$776,СВЦЭМ!$A$33:$A$776,$A86,СВЦЭМ!$B$33:$B$776,H$83)+'СЕТ СН'!$H$11+СВЦЭМ!$D$10+'СЕТ СН'!$H$6-'СЕТ СН'!$H$23</f>
        <v>1410.0780552899998</v>
      </c>
      <c r="I86" s="36">
        <f>SUMIFS(СВЦЭМ!$D$33:$D$776,СВЦЭМ!$A$33:$A$776,$A86,СВЦЭМ!$B$33:$B$776,I$83)+'СЕТ СН'!$H$11+СВЦЭМ!$D$10+'СЕТ СН'!$H$6-'СЕТ СН'!$H$23</f>
        <v>1398.6245689199998</v>
      </c>
      <c r="J86" s="36">
        <f>SUMIFS(СВЦЭМ!$D$33:$D$776,СВЦЭМ!$A$33:$A$776,$A86,СВЦЭМ!$B$33:$B$776,J$83)+'СЕТ СН'!$H$11+СВЦЭМ!$D$10+'СЕТ СН'!$H$6-'СЕТ СН'!$H$23</f>
        <v>1378.35023884</v>
      </c>
      <c r="K86" s="36">
        <f>SUMIFS(СВЦЭМ!$D$33:$D$776,СВЦЭМ!$A$33:$A$776,$A86,СВЦЭМ!$B$33:$B$776,K$83)+'СЕТ СН'!$H$11+СВЦЭМ!$D$10+'СЕТ СН'!$H$6-'СЕТ СН'!$H$23</f>
        <v>1353.8862329900001</v>
      </c>
      <c r="L86" s="36">
        <f>SUMIFS(СВЦЭМ!$D$33:$D$776,СВЦЭМ!$A$33:$A$776,$A86,СВЦЭМ!$B$33:$B$776,L$83)+'СЕТ СН'!$H$11+СВЦЭМ!$D$10+'СЕТ СН'!$H$6-'СЕТ СН'!$H$23</f>
        <v>1332.6036707600001</v>
      </c>
      <c r="M86" s="36">
        <f>SUMIFS(СВЦЭМ!$D$33:$D$776,СВЦЭМ!$A$33:$A$776,$A86,СВЦЭМ!$B$33:$B$776,M$83)+'СЕТ СН'!$H$11+СВЦЭМ!$D$10+'СЕТ СН'!$H$6-'СЕТ СН'!$H$23</f>
        <v>1328.04474454</v>
      </c>
      <c r="N86" s="36">
        <f>SUMIFS(СВЦЭМ!$D$33:$D$776,СВЦЭМ!$A$33:$A$776,$A86,СВЦЭМ!$B$33:$B$776,N$83)+'СЕТ СН'!$H$11+СВЦЭМ!$D$10+'СЕТ СН'!$H$6-'СЕТ СН'!$H$23</f>
        <v>1331.36405029</v>
      </c>
      <c r="O86" s="36">
        <f>SUMIFS(СВЦЭМ!$D$33:$D$776,СВЦЭМ!$A$33:$A$776,$A86,СВЦЭМ!$B$33:$B$776,O$83)+'СЕТ СН'!$H$11+СВЦЭМ!$D$10+'СЕТ СН'!$H$6-'СЕТ СН'!$H$23</f>
        <v>1357.2720523</v>
      </c>
      <c r="P86" s="36">
        <f>SUMIFS(СВЦЭМ!$D$33:$D$776,СВЦЭМ!$A$33:$A$776,$A86,СВЦЭМ!$B$33:$B$776,P$83)+'СЕТ СН'!$H$11+СВЦЭМ!$D$10+'СЕТ СН'!$H$6-'СЕТ СН'!$H$23</f>
        <v>1376.6787789999998</v>
      </c>
      <c r="Q86" s="36">
        <f>SUMIFS(СВЦЭМ!$D$33:$D$776,СВЦЭМ!$A$33:$A$776,$A86,СВЦЭМ!$B$33:$B$776,Q$83)+'СЕТ СН'!$H$11+СВЦЭМ!$D$10+'СЕТ СН'!$H$6-'СЕТ СН'!$H$23</f>
        <v>1352.3375294</v>
      </c>
      <c r="R86" s="36">
        <f>SUMIFS(СВЦЭМ!$D$33:$D$776,СВЦЭМ!$A$33:$A$776,$A86,СВЦЭМ!$B$33:$B$776,R$83)+'СЕТ СН'!$H$11+СВЦЭМ!$D$10+'СЕТ СН'!$H$6-'СЕТ СН'!$H$23</f>
        <v>1308.4852777800002</v>
      </c>
      <c r="S86" s="36">
        <f>SUMIFS(СВЦЭМ!$D$33:$D$776,СВЦЭМ!$A$33:$A$776,$A86,СВЦЭМ!$B$33:$B$776,S$83)+'СЕТ СН'!$H$11+СВЦЭМ!$D$10+'СЕТ СН'!$H$6-'СЕТ СН'!$H$23</f>
        <v>1250.50632877</v>
      </c>
      <c r="T86" s="36">
        <f>SUMIFS(СВЦЭМ!$D$33:$D$776,СВЦЭМ!$A$33:$A$776,$A86,СВЦЭМ!$B$33:$B$776,T$83)+'СЕТ СН'!$H$11+СВЦЭМ!$D$10+'СЕТ СН'!$H$6-'СЕТ СН'!$H$23</f>
        <v>1220.71009286</v>
      </c>
      <c r="U86" s="36">
        <f>SUMIFS(СВЦЭМ!$D$33:$D$776,СВЦЭМ!$A$33:$A$776,$A86,СВЦЭМ!$B$33:$B$776,U$83)+'СЕТ СН'!$H$11+СВЦЭМ!$D$10+'СЕТ СН'!$H$6-'СЕТ СН'!$H$23</f>
        <v>1224.2505651699998</v>
      </c>
      <c r="V86" s="36">
        <f>SUMIFS(СВЦЭМ!$D$33:$D$776,СВЦЭМ!$A$33:$A$776,$A86,СВЦЭМ!$B$33:$B$776,V$83)+'СЕТ СН'!$H$11+СВЦЭМ!$D$10+'СЕТ СН'!$H$6-'СЕТ СН'!$H$23</f>
        <v>1232.5219300200001</v>
      </c>
      <c r="W86" s="36">
        <f>SUMIFS(СВЦЭМ!$D$33:$D$776,СВЦЭМ!$A$33:$A$776,$A86,СВЦЭМ!$B$33:$B$776,W$83)+'СЕТ СН'!$H$11+СВЦЭМ!$D$10+'СЕТ СН'!$H$6-'СЕТ СН'!$H$23</f>
        <v>1288.6257322599999</v>
      </c>
      <c r="X86" s="36">
        <f>SUMIFS(СВЦЭМ!$D$33:$D$776,СВЦЭМ!$A$33:$A$776,$A86,СВЦЭМ!$B$33:$B$776,X$83)+'СЕТ СН'!$H$11+СВЦЭМ!$D$10+'СЕТ СН'!$H$6-'СЕТ СН'!$H$23</f>
        <v>1344.3184613399999</v>
      </c>
      <c r="Y86" s="36">
        <f>SUMIFS(СВЦЭМ!$D$33:$D$776,СВЦЭМ!$A$33:$A$776,$A86,СВЦЭМ!$B$33:$B$776,Y$83)+'СЕТ СН'!$H$11+СВЦЭМ!$D$10+'СЕТ СН'!$H$6-'СЕТ СН'!$H$23</f>
        <v>1393.4005350299999</v>
      </c>
    </row>
    <row r="87" spans="1:27" ht="15.75" x14ac:dyDescent="0.2">
      <c r="A87" s="35">
        <f t="shared" si="2"/>
        <v>43469</v>
      </c>
      <c r="B87" s="36">
        <f>SUMIFS(СВЦЭМ!$D$33:$D$776,СВЦЭМ!$A$33:$A$776,$A87,СВЦЭМ!$B$33:$B$776,B$83)+'СЕТ СН'!$H$11+СВЦЭМ!$D$10+'СЕТ СН'!$H$6-'СЕТ СН'!$H$23</f>
        <v>1368.33259314</v>
      </c>
      <c r="C87" s="36">
        <f>SUMIFS(СВЦЭМ!$D$33:$D$776,СВЦЭМ!$A$33:$A$776,$A87,СВЦЭМ!$B$33:$B$776,C$83)+'СЕТ СН'!$H$11+СВЦЭМ!$D$10+'СЕТ СН'!$H$6-'СЕТ СН'!$H$23</f>
        <v>1390.4317925099999</v>
      </c>
      <c r="D87" s="36">
        <f>SUMIFS(СВЦЭМ!$D$33:$D$776,СВЦЭМ!$A$33:$A$776,$A87,СВЦЭМ!$B$33:$B$776,D$83)+'СЕТ СН'!$H$11+СВЦЭМ!$D$10+'СЕТ СН'!$H$6-'СЕТ СН'!$H$23</f>
        <v>1404.5512064799998</v>
      </c>
      <c r="E87" s="36">
        <f>SUMIFS(СВЦЭМ!$D$33:$D$776,СВЦЭМ!$A$33:$A$776,$A87,СВЦЭМ!$B$33:$B$776,E$83)+'СЕТ СН'!$H$11+СВЦЭМ!$D$10+'СЕТ СН'!$H$6-'СЕТ СН'!$H$23</f>
        <v>1416.01072426</v>
      </c>
      <c r="F87" s="36">
        <f>SUMIFS(СВЦЭМ!$D$33:$D$776,СВЦЭМ!$A$33:$A$776,$A87,СВЦЭМ!$B$33:$B$776,F$83)+'СЕТ СН'!$H$11+СВЦЭМ!$D$10+'СЕТ СН'!$H$6-'СЕТ СН'!$H$23</f>
        <v>1419.9255323899999</v>
      </c>
      <c r="G87" s="36">
        <f>SUMIFS(СВЦЭМ!$D$33:$D$776,СВЦЭМ!$A$33:$A$776,$A87,СВЦЭМ!$B$33:$B$776,G$83)+'СЕТ СН'!$H$11+СВЦЭМ!$D$10+'СЕТ СН'!$H$6-'СЕТ СН'!$H$23</f>
        <v>1417.78632752</v>
      </c>
      <c r="H87" s="36">
        <f>SUMIFS(СВЦЭМ!$D$33:$D$776,СВЦЭМ!$A$33:$A$776,$A87,СВЦЭМ!$B$33:$B$776,H$83)+'СЕТ СН'!$H$11+СВЦЭМ!$D$10+'СЕТ СН'!$H$6-'СЕТ СН'!$H$23</f>
        <v>1431.8840498099999</v>
      </c>
      <c r="I87" s="36">
        <f>SUMIFS(СВЦЭМ!$D$33:$D$776,СВЦЭМ!$A$33:$A$776,$A87,СВЦЭМ!$B$33:$B$776,I$83)+'СЕТ СН'!$H$11+СВЦЭМ!$D$10+'СЕТ СН'!$H$6-'СЕТ СН'!$H$23</f>
        <v>1420.7746219899998</v>
      </c>
      <c r="J87" s="36">
        <f>SUMIFS(СВЦЭМ!$D$33:$D$776,СВЦЭМ!$A$33:$A$776,$A87,СВЦЭМ!$B$33:$B$776,J$83)+'СЕТ СН'!$H$11+СВЦЭМ!$D$10+'СЕТ СН'!$H$6-'СЕТ СН'!$H$23</f>
        <v>1392.1829267099999</v>
      </c>
      <c r="K87" s="36">
        <f>SUMIFS(СВЦЭМ!$D$33:$D$776,СВЦЭМ!$A$33:$A$776,$A87,СВЦЭМ!$B$33:$B$776,K$83)+'СЕТ СН'!$H$11+СВЦЭМ!$D$10+'СЕТ СН'!$H$6-'СЕТ СН'!$H$23</f>
        <v>1363.6541592200001</v>
      </c>
      <c r="L87" s="36">
        <f>SUMIFS(СВЦЭМ!$D$33:$D$776,СВЦЭМ!$A$33:$A$776,$A87,СВЦЭМ!$B$33:$B$776,L$83)+'СЕТ СН'!$H$11+СВЦЭМ!$D$10+'СЕТ СН'!$H$6-'СЕТ СН'!$H$23</f>
        <v>1347.9823348899999</v>
      </c>
      <c r="M87" s="36">
        <f>SUMIFS(СВЦЭМ!$D$33:$D$776,СВЦЭМ!$A$33:$A$776,$A87,СВЦЭМ!$B$33:$B$776,M$83)+'СЕТ СН'!$H$11+СВЦЭМ!$D$10+'СЕТ СН'!$H$6-'СЕТ СН'!$H$23</f>
        <v>1335.0418447299999</v>
      </c>
      <c r="N87" s="36">
        <f>SUMIFS(СВЦЭМ!$D$33:$D$776,СВЦЭМ!$A$33:$A$776,$A87,СВЦЭМ!$B$33:$B$776,N$83)+'СЕТ СН'!$H$11+СВЦЭМ!$D$10+'СЕТ СН'!$H$6-'СЕТ СН'!$H$23</f>
        <v>1349.37108076</v>
      </c>
      <c r="O87" s="36">
        <f>SUMIFS(СВЦЭМ!$D$33:$D$776,СВЦЭМ!$A$33:$A$776,$A87,СВЦЭМ!$B$33:$B$776,O$83)+'СЕТ СН'!$H$11+СВЦЭМ!$D$10+'СЕТ СН'!$H$6-'СЕТ СН'!$H$23</f>
        <v>1365.0566239899999</v>
      </c>
      <c r="P87" s="36">
        <f>SUMIFS(СВЦЭМ!$D$33:$D$776,СВЦЭМ!$A$33:$A$776,$A87,СВЦЭМ!$B$33:$B$776,P$83)+'СЕТ СН'!$H$11+СВЦЭМ!$D$10+'СЕТ СН'!$H$6-'СЕТ СН'!$H$23</f>
        <v>1390.1433229399997</v>
      </c>
      <c r="Q87" s="36">
        <f>SUMIFS(СВЦЭМ!$D$33:$D$776,СВЦЭМ!$A$33:$A$776,$A87,СВЦЭМ!$B$33:$B$776,Q$83)+'СЕТ СН'!$H$11+СВЦЭМ!$D$10+'СЕТ СН'!$H$6-'СЕТ СН'!$H$23</f>
        <v>1360.98533774</v>
      </c>
      <c r="R87" s="36">
        <f>SUMIFS(СВЦЭМ!$D$33:$D$776,СВЦЭМ!$A$33:$A$776,$A87,СВЦЭМ!$B$33:$B$776,R$83)+'СЕТ СН'!$H$11+СВЦЭМ!$D$10+'СЕТ СН'!$H$6-'СЕТ СН'!$H$23</f>
        <v>1316.22504465</v>
      </c>
      <c r="S87" s="36">
        <f>SUMIFS(СВЦЭМ!$D$33:$D$776,СВЦЭМ!$A$33:$A$776,$A87,СВЦЭМ!$B$33:$B$776,S$83)+'СЕТ СН'!$H$11+СВЦЭМ!$D$10+'СЕТ СН'!$H$6-'СЕТ СН'!$H$23</f>
        <v>1234.3443469600002</v>
      </c>
      <c r="T87" s="36">
        <f>SUMIFS(СВЦЭМ!$D$33:$D$776,СВЦЭМ!$A$33:$A$776,$A87,СВЦЭМ!$B$33:$B$776,T$83)+'СЕТ СН'!$H$11+СВЦЭМ!$D$10+'СЕТ СН'!$H$6-'СЕТ СН'!$H$23</f>
        <v>1202.7066703599999</v>
      </c>
      <c r="U87" s="36">
        <f>SUMIFS(СВЦЭМ!$D$33:$D$776,СВЦЭМ!$A$33:$A$776,$A87,СВЦЭМ!$B$33:$B$776,U$83)+'СЕТ СН'!$H$11+СВЦЭМ!$D$10+'СЕТ СН'!$H$6-'СЕТ СН'!$H$23</f>
        <v>1209.1333476099999</v>
      </c>
      <c r="V87" s="36">
        <f>SUMIFS(СВЦЭМ!$D$33:$D$776,СВЦЭМ!$A$33:$A$776,$A87,СВЦЭМ!$B$33:$B$776,V$83)+'СЕТ СН'!$H$11+СВЦЭМ!$D$10+'СЕТ СН'!$H$6-'СЕТ СН'!$H$23</f>
        <v>1221.76115529</v>
      </c>
      <c r="W87" s="36">
        <f>SUMIFS(СВЦЭМ!$D$33:$D$776,СВЦЭМ!$A$33:$A$776,$A87,СВЦЭМ!$B$33:$B$776,W$83)+'СЕТ СН'!$H$11+СВЦЭМ!$D$10+'СЕТ СН'!$H$6-'СЕТ СН'!$H$23</f>
        <v>1278.1502627899999</v>
      </c>
      <c r="X87" s="36">
        <f>SUMIFS(СВЦЭМ!$D$33:$D$776,СВЦЭМ!$A$33:$A$776,$A87,СВЦЭМ!$B$33:$B$776,X$83)+'СЕТ СН'!$H$11+СВЦЭМ!$D$10+'СЕТ СН'!$H$6-'СЕТ СН'!$H$23</f>
        <v>1336.00079557</v>
      </c>
      <c r="Y87" s="36">
        <f>SUMIFS(СВЦЭМ!$D$33:$D$776,СВЦЭМ!$A$33:$A$776,$A87,СВЦЭМ!$B$33:$B$776,Y$83)+'СЕТ СН'!$H$11+СВЦЭМ!$D$10+'СЕТ СН'!$H$6-'СЕТ СН'!$H$23</f>
        <v>1396.4073119299999</v>
      </c>
    </row>
    <row r="88" spans="1:27" ht="15.75" x14ac:dyDescent="0.2">
      <c r="A88" s="35">
        <f t="shared" si="2"/>
        <v>43470</v>
      </c>
      <c r="B88" s="36">
        <f>SUMIFS(СВЦЭМ!$D$33:$D$776,СВЦЭМ!$A$33:$A$776,$A88,СВЦЭМ!$B$33:$B$776,B$83)+'СЕТ СН'!$H$11+СВЦЭМ!$D$10+'СЕТ СН'!$H$6-'СЕТ СН'!$H$23</f>
        <v>1380.9876104</v>
      </c>
      <c r="C88" s="36">
        <f>SUMIFS(СВЦЭМ!$D$33:$D$776,СВЦЭМ!$A$33:$A$776,$A88,СВЦЭМ!$B$33:$B$776,C$83)+'СЕТ СН'!$H$11+СВЦЭМ!$D$10+'СЕТ СН'!$H$6-'СЕТ СН'!$H$23</f>
        <v>1394.0535053999999</v>
      </c>
      <c r="D88" s="36">
        <f>SUMIFS(СВЦЭМ!$D$33:$D$776,СВЦЭМ!$A$33:$A$776,$A88,СВЦЭМ!$B$33:$B$776,D$83)+'СЕТ СН'!$H$11+СВЦЭМ!$D$10+'СЕТ СН'!$H$6-'СЕТ СН'!$H$23</f>
        <v>1411.8230363</v>
      </c>
      <c r="E88" s="36">
        <f>SUMIFS(СВЦЭМ!$D$33:$D$776,СВЦЭМ!$A$33:$A$776,$A88,СВЦЭМ!$B$33:$B$776,E$83)+'СЕТ СН'!$H$11+СВЦЭМ!$D$10+'СЕТ СН'!$H$6-'СЕТ СН'!$H$23</f>
        <v>1423.7837737799998</v>
      </c>
      <c r="F88" s="36">
        <f>SUMIFS(СВЦЭМ!$D$33:$D$776,СВЦЭМ!$A$33:$A$776,$A88,СВЦЭМ!$B$33:$B$776,F$83)+'СЕТ СН'!$H$11+СВЦЭМ!$D$10+'СЕТ СН'!$H$6-'СЕТ СН'!$H$23</f>
        <v>1429.6342290699999</v>
      </c>
      <c r="G88" s="36">
        <f>SUMIFS(СВЦЭМ!$D$33:$D$776,СВЦЭМ!$A$33:$A$776,$A88,СВЦЭМ!$B$33:$B$776,G$83)+'СЕТ СН'!$H$11+СВЦЭМ!$D$10+'СЕТ СН'!$H$6-'СЕТ СН'!$H$23</f>
        <v>1417.97879717</v>
      </c>
      <c r="H88" s="36">
        <f>SUMIFS(СВЦЭМ!$D$33:$D$776,СВЦЭМ!$A$33:$A$776,$A88,СВЦЭМ!$B$33:$B$776,H$83)+'СЕТ СН'!$H$11+СВЦЭМ!$D$10+'СЕТ СН'!$H$6-'СЕТ СН'!$H$23</f>
        <v>1425.7229575899999</v>
      </c>
      <c r="I88" s="36">
        <f>SUMIFS(СВЦЭМ!$D$33:$D$776,СВЦЭМ!$A$33:$A$776,$A88,СВЦЭМ!$B$33:$B$776,I$83)+'СЕТ СН'!$H$11+СВЦЭМ!$D$10+'СЕТ СН'!$H$6-'СЕТ СН'!$H$23</f>
        <v>1402.1611555799998</v>
      </c>
      <c r="J88" s="36">
        <f>SUMIFS(СВЦЭМ!$D$33:$D$776,СВЦЭМ!$A$33:$A$776,$A88,СВЦЭМ!$B$33:$B$776,J$83)+'СЕТ СН'!$H$11+СВЦЭМ!$D$10+'СЕТ СН'!$H$6-'СЕТ СН'!$H$23</f>
        <v>1384.2187093299999</v>
      </c>
      <c r="K88" s="36">
        <f>SUMIFS(СВЦЭМ!$D$33:$D$776,СВЦЭМ!$A$33:$A$776,$A88,СВЦЭМ!$B$33:$B$776,K$83)+'СЕТ СН'!$H$11+СВЦЭМ!$D$10+'СЕТ СН'!$H$6-'СЕТ СН'!$H$23</f>
        <v>1355.72467362</v>
      </c>
      <c r="L88" s="36">
        <f>SUMIFS(СВЦЭМ!$D$33:$D$776,СВЦЭМ!$A$33:$A$776,$A88,СВЦЭМ!$B$33:$B$776,L$83)+'СЕТ СН'!$H$11+СВЦЭМ!$D$10+'СЕТ СН'!$H$6-'СЕТ СН'!$H$23</f>
        <v>1341.8261056199999</v>
      </c>
      <c r="M88" s="36">
        <f>SUMIFS(СВЦЭМ!$D$33:$D$776,СВЦЭМ!$A$33:$A$776,$A88,СВЦЭМ!$B$33:$B$776,M$83)+'СЕТ СН'!$H$11+СВЦЭМ!$D$10+'СЕТ СН'!$H$6-'СЕТ СН'!$H$23</f>
        <v>1338.0843279400001</v>
      </c>
      <c r="N88" s="36">
        <f>SUMIFS(СВЦЭМ!$D$33:$D$776,СВЦЭМ!$A$33:$A$776,$A88,СВЦЭМ!$B$33:$B$776,N$83)+'СЕТ СН'!$H$11+СВЦЭМ!$D$10+'СЕТ СН'!$H$6-'СЕТ СН'!$H$23</f>
        <v>1352.15096128</v>
      </c>
      <c r="O88" s="36">
        <f>SUMIFS(СВЦЭМ!$D$33:$D$776,СВЦЭМ!$A$33:$A$776,$A88,СВЦЭМ!$B$33:$B$776,O$83)+'СЕТ СН'!$H$11+СВЦЭМ!$D$10+'СЕТ СН'!$H$6-'СЕТ СН'!$H$23</f>
        <v>1368.0868658700001</v>
      </c>
      <c r="P88" s="36">
        <f>SUMIFS(СВЦЭМ!$D$33:$D$776,СВЦЭМ!$A$33:$A$776,$A88,СВЦЭМ!$B$33:$B$776,P$83)+'СЕТ СН'!$H$11+СВЦЭМ!$D$10+'СЕТ СН'!$H$6-'СЕТ СН'!$H$23</f>
        <v>1396.2166660199998</v>
      </c>
      <c r="Q88" s="36">
        <f>SUMIFS(СВЦЭМ!$D$33:$D$776,СВЦЭМ!$A$33:$A$776,$A88,СВЦЭМ!$B$33:$B$776,Q$83)+'СЕТ СН'!$H$11+СВЦЭМ!$D$10+'СЕТ СН'!$H$6-'СЕТ СН'!$H$23</f>
        <v>1364.66484128</v>
      </c>
      <c r="R88" s="36">
        <f>SUMIFS(СВЦЭМ!$D$33:$D$776,СВЦЭМ!$A$33:$A$776,$A88,СВЦЭМ!$B$33:$B$776,R$83)+'СЕТ СН'!$H$11+СВЦЭМ!$D$10+'СЕТ СН'!$H$6-'СЕТ СН'!$H$23</f>
        <v>1314.8071014</v>
      </c>
      <c r="S88" s="36">
        <f>SUMIFS(СВЦЭМ!$D$33:$D$776,СВЦЭМ!$A$33:$A$776,$A88,СВЦЭМ!$B$33:$B$776,S$83)+'СЕТ СН'!$H$11+СВЦЭМ!$D$10+'СЕТ СН'!$H$6-'СЕТ СН'!$H$23</f>
        <v>1243.1876711800001</v>
      </c>
      <c r="T88" s="36">
        <f>SUMIFS(СВЦЭМ!$D$33:$D$776,СВЦЭМ!$A$33:$A$776,$A88,СВЦЭМ!$B$33:$B$776,T$83)+'СЕТ СН'!$H$11+СВЦЭМ!$D$10+'СЕТ СН'!$H$6-'СЕТ СН'!$H$23</f>
        <v>1205.00355567</v>
      </c>
      <c r="U88" s="36">
        <f>SUMIFS(СВЦЭМ!$D$33:$D$776,СВЦЭМ!$A$33:$A$776,$A88,СВЦЭМ!$B$33:$B$776,U$83)+'СЕТ СН'!$H$11+СВЦЭМ!$D$10+'СЕТ СН'!$H$6-'СЕТ СН'!$H$23</f>
        <v>1204.4794022599999</v>
      </c>
      <c r="V88" s="36">
        <f>SUMIFS(СВЦЭМ!$D$33:$D$776,СВЦЭМ!$A$33:$A$776,$A88,СВЦЭМ!$B$33:$B$776,V$83)+'СЕТ СН'!$H$11+СВЦЭМ!$D$10+'СЕТ СН'!$H$6-'СЕТ СН'!$H$23</f>
        <v>1223.7240617800001</v>
      </c>
      <c r="W88" s="36">
        <f>SUMIFS(СВЦЭМ!$D$33:$D$776,СВЦЭМ!$A$33:$A$776,$A88,СВЦЭМ!$B$33:$B$776,W$83)+'СЕТ СН'!$H$11+СВЦЭМ!$D$10+'СЕТ СН'!$H$6-'СЕТ СН'!$H$23</f>
        <v>1288.85308482</v>
      </c>
      <c r="X88" s="36">
        <f>SUMIFS(СВЦЭМ!$D$33:$D$776,СВЦЭМ!$A$33:$A$776,$A88,СВЦЭМ!$B$33:$B$776,X$83)+'СЕТ СН'!$H$11+СВЦЭМ!$D$10+'СЕТ СН'!$H$6-'СЕТ СН'!$H$23</f>
        <v>1342.00392721</v>
      </c>
      <c r="Y88" s="36">
        <f>SUMIFS(СВЦЭМ!$D$33:$D$776,СВЦЭМ!$A$33:$A$776,$A88,СВЦЭМ!$B$33:$B$776,Y$83)+'СЕТ СН'!$H$11+СВЦЭМ!$D$10+'СЕТ СН'!$H$6-'СЕТ СН'!$H$23</f>
        <v>1396.7629476199997</v>
      </c>
    </row>
    <row r="89" spans="1:27" ht="15.75" x14ac:dyDescent="0.2">
      <c r="A89" s="35">
        <f t="shared" si="2"/>
        <v>43471</v>
      </c>
      <c r="B89" s="36">
        <f>SUMIFS(СВЦЭМ!$D$33:$D$776,СВЦЭМ!$A$33:$A$776,$A89,СВЦЭМ!$B$33:$B$776,B$83)+'СЕТ СН'!$H$11+СВЦЭМ!$D$10+'СЕТ СН'!$H$6-'СЕТ СН'!$H$23</f>
        <v>1403.8873111699997</v>
      </c>
      <c r="C89" s="36">
        <f>SUMIFS(СВЦЭМ!$D$33:$D$776,СВЦЭМ!$A$33:$A$776,$A89,СВЦЭМ!$B$33:$B$776,C$83)+'СЕТ СН'!$H$11+СВЦЭМ!$D$10+'СЕТ СН'!$H$6-'СЕТ СН'!$H$23</f>
        <v>1428.0946518499998</v>
      </c>
      <c r="D89" s="36">
        <f>SUMIFS(СВЦЭМ!$D$33:$D$776,СВЦЭМ!$A$33:$A$776,$A89,СВЦЭМ!$B$33:$B$776,D$83)+'СЕТ СН'!$H$11+СВЦЭМ!$D$10+'СЕТ СН'!$H$6-'СЕТ СН'!$H$23</f>
        <v>1437.8735563999999</v>
      </c>
      <c r="E89" s="36">
        <f>SUMIFS(СВЦЭМ!$D$33:$D$776,СВЦЭМ!$A$33:$A$776,$A89,СВЦЭМ!$B$33:$B$776,E$83)+'СЕТ СН'!$H$11+СВЦЭМ!$D$10+'СЕТ СН'!$H$6-'СЕТ СН'!$H$23</f>
        <v>1439.7513084099999</v>
      </c>
      <c r="F89" s="36">
        <f>SUMIFS(СВЦЭМ!$D$33:$D$776,СВЦЭМ!$A$33:$A$776,$A89,СВЦЭМ!$B$33:$B$776,F$83)+'СЕТ СН'!$H$11+СВЦЭМ!$D$10+'СЕТ СН'!$H$6-'СЕТ СН'!$H$23</f>
        <v>1442.0661163599998</v>
      </c>
      <c r="G89" s="36">
        <f>SUMIFS(СВЦЭМ!$D$33:$D$776,СВЦЭМ!$A$33:$A$776,$A89,СВЦЭМ!$B$33:$B$776,G$83)+'СЕТ СН'!$H$11+СВЦЭМ!$D$10+'СЕТ СН'!$H$6-'СЕТ СН'!$H$23</f>
        <v>1438.7920619299998</v>
      </c>
      <c r="H89" s="36">
        <f>SUMIFS(СВЦЭМ!$D$33:$D$776,СВЦЭМ!$A$33:$A$776,$A89,СВЦЭМ!$B$33:$B$776,H$83)+'СЕТ СН'!$H$11+СВЦЭМ!$D$10+'СЕТ СН'!$H$6-'СЕТ СН'!$H$23</f>
        <v>1427.1643681399999</v>
      </c>
      <c r="I89" s="36">
        <f>SUMIFS(СВЦЭМ!$D$33:$D$776,СВЦЭМ!$A$33:$A$776,$A89,СВЦЭМ!$B$33:$B$776,I$83)+'СЕТ СН'!$H$11+СВЦЭМ!$D$10+'СЕТ СН'!$H$6-'СЕТ СН'!$H$23</f>
        <v>1391.2109970499998</v>
      </c>
      <c r="J89" s="36">
        <f>SUMIFS(СВЦЭМ!$D$33:$D$776,СВЦЭМ!$A$33:$A$776,$A89,СВЦЭМ!$B$33:$B$776,J$83)+'СЕТ СН'!$H$11+СВЦЭМ!$D$10+'СЕТ СН'!$H$6-'СЕТ СН'!$H$23</f>
        <v>1366.98375695</v>
      </c>
      <c r="K89" s="36">
        <f>SUMIFS(СВЦЭМ!$D$33:$D$776,СВЦЭМ!$A$33:$A$776,$A89,СВЦЭМ!$B$33:$B$776,K$83)+'СЕТ СН'!$H$11+СВЦЭМ!$D$10+'СЕТ СН'!$H$6-'СЕТ СН'!$H$23</f>
        <v>1341.3738437000002</v>
      </c>
      <c r="L89" s="36">
        <f>SUMIFS(СВЦЭМ!$D$33:$D$776,СВЦЭМ!$A$33:$A$776,$A89,СВЦЭМ!$B$33:$B$776,L$83)+'СЕТ СН'!$H$11+СВЦЭМ!$D$10+'СЕТ СН'!$H$6-'СЕТ СН'!$H$23</f>
        <v>1327.7296391899999</v>
      </c>
      <c r="M89" s="36">
        <f>SUMIFS(СВЦЭМ!$D$33:$D$776,СВЦЭМ!$A$33:$A$776,$A89,СВЦЭМ!$B$33:$B$776,M$83)+'СЕТ СН'!$H$11+СВЦЭМ!$D$10+'СЕТ СН'!$H$6-'СЕТ СН'!$H$23</f>
        <v>1326.5559847700001</v>
      </c>
      <c r="N89" s="36">
        <f>SUMIFS(СВЦЭМ!$D$33:$D$776,СВЦЭМ!$A$33:$A$776,$A89,СВЦЭМ!$B$33:$B$776,N$83)+'СЕТ СН'!$H$11+СВЦЭМ!$D$10+'СЕТ СН'!$H$6-'СЕТ СН'!$H$23</f>
        <v>1338.529305</v>
      </c>
      <c r="O89" s="36">
        <f>SUMIFS(СВЦЭМ!$D$33:$D$776,СВЦЭМ!$A$33:$A$776,$A89,СВЦЭМ!$B$33:$B$776,O$83)+'СЕТ СН'!$H$11+СВЦЭМ!$D$10+'СЕТ СН'!$H$6-'СЕТ СН'!$H$23</f>
        <v>1349.3444776599999</v>
      </c>
      <c r="P89" s="36">
        <f>SUMIFS(СВЦЭМ!$D$33:$D$776,СВЦЭМ!$A$33:$A$776,$A89,СВЦЭМ!$B$33:$B$776,P$83)+'СЕТ СН'!$H$11+СВЦЭМ!$D$10+'СЕТ СН'!$H$6-'СЕТ СН'!$H$23</f>
        <v>1367.67455814</v>
      </c>
      <c r="Q89" s="36">
        <f>SUMIFS(СВЦЭМ!$D$33:$D$776,СВЦЭМ!$A$33:$A$776,$A89,СВЦЭМ!$B$33:$B$776,Q$83)+'СЕТ СН'!$H$11+СВЦЭМ!$D$10+'СЕТ СН'!$H$6-'СЕТ СН'!$H$23</f>
        <v>1334.71337481</v>
      </c>
      <c r="R89" s="36">
        <f>SUMIFS(СВЦЭМ!$D$33:$D$776,СВЦЭМ!$A$33:$A$776,$A89,СВЦЭМ!$B$33:$B$776,R$83)+'СЕТ СН'!$H$11+СВЦЭМ!$D$10+'СЕТ СН'!$H$6-'СЕТ СН'!$H$23</f>
        <v>1286.0058259500001</v>
      </c>
      <c r="S89" s="36">
        <f>SUMIFS(СВЦЭМ!$D$33:$D$776,СВЦЭМ!$A$33:$A$776,$A89,СВЦЭМ!$B$33:$B$776,S$83)+'СЕТ СН'!$H$11+СВЦЭМ!$D$10+'СЕТ СН'!$H$6-'СЕТ СН'!$H$23</f>
        <v>1222.92881498</v>
      </c>
      <c r="T89" s="36">
        <f>SUMIFS(СВЦЭМ!$D$33:$D$776,СВЦЭМ!$A$33:$A$776,$A89,СВЦЭМ!$B$33:$B$776,T$83)+'СЕТ СН'!$H$11+СВЦЭМ!$D$10+'СЕТ СН'!$H$6-'СЕТ СН'!$H$23</f>
        <v>1213.4256284399999</v>
      </c>
      <c r="U89" s="36">
        <f>SUMIFS(СВЦЭМ!$D$33:$D$776,СВЦЭМ!$A$33:$A$776,$A89,СВЦЭМ!$B$33:$B$776,U$83)+'СЕТ СН'!$H$11+СВЦЭМ!$D$10+'СЕТ СН'!$H$6-'СЕТ СН'!$H$23</f>
        <v>1218.53470739</v>
      </c>
      <c r="V89" s="36">
        <f>SUMIFS(СВЦЭМ!$D$33:$D$776,СВЦЭМ!$A$33:$A$776,$A89,СВЦЭМ!$B$33:$B$776,V$83)+'СЕТ СН'!$H$11+СВЦЭМ!$D$10+'СЕТ СН'!$H$6-'СЕТ СН'!$H$23</f>
        <v>1244.3022779600001</v>
      </c>
      <c r="W89" s="36">
        <f>SUMIFS(СВЦЭМ!$D$33:$D$776,СВЦЭМ!$A$33:$A$776,$A89,СВЦЭМ!$B$33:$B$776,W$83)+'СЕТ СН'!$H$11+СВЦЭМ!$D$10+'СЕТ СН'!$H$6-'СЕТ СН'!$H$23</f>
        <v>1294.33476677</v>
      </c>
      <c r="X89" s="36">
        <f>SUMIFS(СВЦЭМ!$D$33:$D$776,СВЦЭМ!$A$33:$A$776,$A89,СВЦЭМ!$B$33:$B$776,X$83)+'СЕТ СН'!$H$11+СВЦЭМ!$D$10+'СЕТ СН'!$H$6-'СЕТ СН'!$H$23</f>
        <v>1341.84466236</v>
      </c>
      <c r="Y89" s="36">
        <f>SUMIFS(СВЦЭМ!$D$33:$D$776,СВЦЭМ!$A$33:$A$776,$A89,СВЦЭМ!$B$33:$B$776,Y$83)+'СЕТ СН'!$H$11+СВЦЭМ!$D$10+'СЕТ СН'!$H$6-'СЕТ СН'!$H$23</f>
        <v>1390.7828800999998</v>
      </c>
    </row>
    <row r="90" spans="1:27" ht="15.75" x14ac:dyDescent="0.2">
      <c r="A90" s="35">
        <f t="shared" si="2"/>
        <v>43472</v>
      </c>
      <c r="B90" s="36">
        <f>SUMIFS(СВЦЭМ!$D$33:$D$776,СВЦЭМ!$A$33:$A$776,$A90,СВЦЭМ!$B$33:$B$776,B$83)+'СЕТ СН'!$H$11+СВЦЭМ!$D$10+'СЕТ СН'!$H$6-'СЕТ СН'!$H$23</f>
        <v>1401.2874390099998</v>
      </c>
      <c r="C90" s="36">
        <f>SUMIFS(СВЦЭМ!$D$33:$D$776,СВЦЭМ!$A$33:$A$776,$A90,СВЦЭМ!$B$33:$B$776,C$83)+'СЕТ СН'!$H$11+СВЦЭМ!$D$10+'СЕТ СН'!$H$6-'СЕТ СН'!$H$23</f>
        <v>1406.44902871</v>
      </c>
      <c r="D90" s="36">
        <f>SUMIFS(СВЦЭМ!$D$33:$D$776,СВЦЭМ!$A$33:$A$776,$A90,СВЦЭМ!$B$33:$B$776,D$83)+'СЕТ СН'!$H$11+СВЦЭМ!$D$10+'СЕТ СН'!$H$6-'СЕТ СН'!$H$23</f>
        <v>1422.94101409</v>
      </c>
      <c r="E90" s="36">
        <f>SUMIFS(СВЦЭМ!$D$33:$D$776,СВЦЭМ!$A$33:$A$776,$A90,СВЦЭМ!$B$33:$B$776,E$83)+'СЕТ СН'!$H$11+СВЦЭМ!$D$10+'СЕТ СН'!$H$6-'СЕТ СН'!$H$23</f>
        <v>1431.4932684999999</v>
      </c>
      <c r="F90" s="36">
        <f>SUMIFS(СВЦЭМ!$D$33:$D$776,СВЦЭМ!$A$33:$A$776,$A90,СВЦЭМ!$B$33:$B$776,F$83)+'СЕТ СН'!$H$11+СВЦЭМ!$D$10+'СЕТ СН'!$H$6-'СЕТ СН'!$H$23</f>
        <v>1434.0091492699999</v>
      </c>
      <c r="G90" s="36">
        <f>SUMIFS(СВЦЭМ!$D$33:$D$776,СВЦЭМ!$A$33:$A$776,$A90,СВЦЭМ!$B$33:$B$776,G$83)+'СЕТ СН'!$H$11+СВЦЭМ!$D$10+'СЕТ СН'!$H$6-'СЕТ СН'!$H$23</f>
        <v>1425.4757108199999</v>
      </c>
      <c r="H90" s="36">
        <f>SUMIFS(СВЦЭМ!$D$33:$D$776,СВЦЭМ!$A$33:$A$776,$A90,СВЦЭМ!$B$33:$B$776,H$83)+'СЕТ СН'!$H$11+СВЦЭМ!$D$10+'СЕТ СН'!$H$6-'СЕТ СН'!$H$23</f>
        <v>1412.33751551</v>
      </c>
      <c r="I90" s="36">
        <f>SUMIFS(СВЦЭМ!$D$33:$D$776,СВЦЭМ!$A$33:$A$776,$A90,СВЦЭМ!$B$33:$B$776,I$83)+'СЕТ СН'!$H$11+СВЦЭМ!$D$10+'СЕТ СН'!$H$6-'СЕТ СН'!$H$23</f>
        <v>1408.2678764099999</v>
      </c>
      <c r="J90" s="36">
        <f>SUMIFS(СВЦЭМ!$D$33:$D$776,СВЦЭМ!$A$33:$A$776,$A90,СВЦЭМ!$B$33:$B$776,J$83)+'СЕТ СН'!$H$11+СВЦЭМ!$D$10+'СЕТ СН'!$H$6-'СЕТ СН'!$H$23</f>
        <v>1388.2487788399999</v>
      </c>
      <c r="K90" s="36">
        <f>SUMIFS(СВЦЭМ!$D$33:$D$776,СВЦЭМ!$A$33:$A$776,$A90,СВЦЭМ!$B$33:$B$776,K$83)+'СЕТ СН'!$H$11+СВЦЭМ!$D$10+'СЕТ СН'!$H$6-'СЕТ СН'!$H$23</f>
        <v>1354.7110140700001</v>
      </c>
      <c r="L90" s="36">
        <f>SUMIFS(СВЦЭМ!$D$33:$D$776,СВЦЭМ!$A$33:$A$776,$A90,СВЦЭМ!$B$33:$B$776,L$83)+'СЕТ СН'!$H$11+СВЦЭМ!$D$10+'СЕТ СН'!$H$6-'СЕТ СН'!$H$23</f>
        <v>1335.8719095699998</v>
      </c>
      <c r="M90" s="36">
        <f>SUMIFS(СВЦЭМ!$D$33:$D$776,СВЦЭМ!$A$33:$A$776,$A90,СВЦЭМ!$B$33:$B$776,M$83)+'СЕТ СН'!$H$11+СВЦЭМ!$D$10+'СЕТ СН'!$H$6-'СЕТ СН'!$H$23</f>
        <v>1321.7023253299999</v>
      </c>
      <c r="N90" s="36">
        <f>SUMIFS(СВЦЭМ!$D$33:$D$776,СВЦЭМ!$A$33:$A$776,$A90,СВЦЭМ!$B$33:$B$776,N$83)+'СЕТ СН'!$H$11+СВЦЭМ!$D$10+'СЕТ СН'!$H$6-'СЕТ СН'!$H$23</f>
        <v>1322.5045516499999</v>
      </c>
      <c r="O90" s="36">
        <f>SUMIFS(СВЦЭМ!$D$33:$D$776,СВЦЭМ!$A$33:$A$776,$A90,СВЦЭМ!$B$33:$B$776,O$83)+'СЕТ СН'!$H$11+СВЦЭМ!$D$10+'СЕТ СН'!$H$6-'СЕТ СН'!$H$23</f>
        <v>1331.0423251500001</v>
      </c>
      <c r="P90" s="36">
        <f>SUMIFS(СВЦЭМ!$D$33:$D$776,СВЦЭМ!$A$33:$A$776,$A90,СВЦЭМ!$B$33:$B$776,P$83)+'СЕТ СН'!$H$11+СВЦЭМ!$D$10+'СЕТ СН'!$H$6-'СЕТ СН'!$H$23</f>
        <v>1351.4996793099999</v>
      </c>
      <c r="Q90" s="36">
        <f>SUMIFS(СВЦЭМ!$D$33:$D$776,СВЦЭМ!$A$33:$A$776,$A90,СВЦЭМ!$B$33:$B$776,Q$83)+'СЕТ СН'!$H$11+СВЦЭМ!$D$10+'СЕТ СН'!$H$6-'СЕТ СН'!$H$23</f>
        <v>1326.3610490900001</v>
      </c>
      <c r="R90" s="36">
        <f>SUMIFS(СВЦЭМ!$D$33:$D$776,СВЦЭМ!$A$33:$A$776,$A90,СВЦЭМ!$B$33:$B$776,R$83)+'СЕТ СН'!$H$11+СВЦЭМ!$D$10+'СЕТ СН'!$H$6-'СЕТ СН'!$H$23</f>
        <v>1288.20477276</v>
      </c>
      <c r="S90" s="36">
        <f>SUMIFS(СВЦЭМ!$D$33:$D$776,СВЦЭМ!$A$33:$A$776,$A90,СВЦЭМ!$B$33:$B$776,S$83)+'СЕТ СН'!$H$11+СВЦЭМ!$D$10+'СЕТ СН'!$H$6-'СЕТ СН'!$H$23</f>
        <v>1221.7952104400001</v>
      </c>
      <c r="T90" s="36">
        <f>SUMIFS(СВЦЭМ!$D$33:$D$776,СВЦЭМ!$A$33:$A$776,$A90,СВЦЭМ!$B$33:$B$776,T$83)+'СЕТ СН'!$H$11+СВЦЭМ!$D$10+'СЕТ СН'!$H$6-'СЕТ СН'!$H$23</f>
        <v>1186.5839124899999</v>
      </c>
      <c r="U90" s="36">
        <f>SUMIFS(СВЦЭМ!$D$33:$D$776,СВЦЭМ!$A$33:$A$776,$A90,СВЦЭМ!$B$33:$B$776,U$83)+'СЕТ СН'!$H$11+СВЦЭМ!$D$10+'СЕТ СН'!$H$6-'СЕТ СН'!$H$23</f>
        <v>1189.04784191</v>
      </c>
      <c r="V90" s="36">
        <f>SUMIFS(СВЦЭМ!$D$33:$D$776,СВЦЭМ!$A$33:$A$776,$A90,СВЦЭМ!$B$33:$B$776,V$83)+'СЕТ СН'!$H$11+СВЦЭМ!$D$10+'СЕТ СН'!$H$6-'СЕТ СН'!$H$23</f>
        <v>1225.9339965700001</v>
      </c>
      <c r="W90" s="36">
        <f>SUMIFS(СВЦЭМ!$D$33:$D$776,СВЦЭМ!$A$33:$A$776,$A90,СВЦЭМ!$B$33:$B$776,W$83)+'СЕТ СН'!$H$11+СВЦЭМ!$D$10+'СЕТ СН'!$H$6-'СЕТ СН'!$H$23</f>
        <v>1254.95286302</v>
      </c>
      <c r="X90" s="36">
        <f>SUMIFS(СВЦЭМ!$D$33:$D$776,СВЦЭМ!$A$33:$A$776,$A90,СВЦЭМ!$B$33:$B$776,X$83)+'СЕТ СН'!$H$11+СВЦЭМ!$D$10+'СЕТ СН'!$H$6-'СЕТ СН'!$H$23</f>
        <v>1304.6579712500002</v>
      </c>
      <c r="Y90" s="36">
        <f>SUMIFS(СВЦЭМ!$D$33:$D$776,СВЦЭМ!$A$33:$A$776,$A90,СВЦЭМ!$B$33:$B$776,Y$83)+'СЕТ СН'!$H$11+СВЦЭМ!$D$10+'СЕТ СН'!$H$6-'СЕТ СН'!$H$23</f>
        <v>1350.20089764</v>
      </c>
    </row>
    <row r="91" spans="1:27" ht="15.75" x14ac:dyDescent="0.2">
      <c r="A91" s="35">
        <f t="shared" si="2"/>
        <v>43473</v>
      </c>
      <c r="B91" s="36">
        <f>SUMIFS(СВЦЭМ!$D$33:$D$776,СВЦЭМ!$A$33:$A$776,$A91,СВЦЭМ!$B$33:$B$776,B$83)+'СЕТ СН'!$H$11+СВЦЭМ!$D$10+'СЕТ СН'!$H$6-'СЕТ СН'!$H$23</f>
        <v>1372.6258290400001</v>
      </c>
      <c r="C91" s="36">
        <f>SUMIFS(СВЦЭМ!$D$33:$D$776,СВЦЭМ!$A$33:$A$776,$A91,СВЦЭМ!$B$33:$B$776,C$83)+'СЕТ СН'!$H$11+СВЦЭМ!$D$10+'СЕТ СН'!$H$6-'СЕТ СН'!$H$23</f>
        <v>1396.2361592199998</v>
      </c>
      <c r="D91" s="36">
        <f>SUMIFS(СВЦЭМ!$D$33:$D$776,СВЦЭМ!$A$33:$A$776,$A91,СВЦЭМ!$B$33:$B$776,D$83)+'СЕТ СН'!$H$11+СВЦЭМ!$D$10+'СЕТ СН'!$H$6-'СЕТ СН'!$H$23</f>
        <v>1402.9536159399997</v>
      </c>
      <c r="E91" s="36">
        <f>SUMIFS(СВЦЭМ!$D$33:$D$776,СВЦЭМ!$A$33:$A$776,$A91,СВЦЭМ!$B$33:$B$776,E$83)+'СЕТ СН'!$H$11+СВЦЭМ!$D$10+'СЕТ СН'!$H$6-'СЕТ СН'!$H$23</f>
        <v>1412.3756110499999</v>
      </c>
      <c r="F91" s="36">
        <f>SUMIFS(СВЦЭМ!$D$33:$D$776,СВЦЭМ!$A$33:$A$776,$A91,СВЦЭМ!$B$33:$B$776,F$83)+'СЕТ СН'!$H$11+СВЦЭМ!$D$10+'СЕТ СН'!$H$6-'СЕТ СН'!$H$23</f>
        <v>1413.67548468</v>
      </c>
      <c r="G91" s="36">
        <f>SUMIFS(СВЦЭМ!$D$33:$D$776,СВЦЭМ!$A$33:$A$776,$A91,СВЦЭМ!$B$33:$B$776,G$83)+'СЕТ СН'!$H$11+СВЦЭМ!$D$10+'СЕТ СН'!$H$6-'СЕТ СН'!$H$23</f>
        <v>1411.55391704</v>
      </c>
      <c r="H91" s="36">
        <f>SUMIFS(СВЦЭМ!$D$33:$D$776,СВЦЭМ!$A$33:$A$776,$A91,СВЦЭМ!$B$33:$B$776,H$83)+'СЕТ СН'!$H$11+СВЦЭМ!$D$10+'СЕТ СН'!$H$6-'СЕТ СН'!$H$23</f>
        <v>1402.9342406199999</v>
      </c>
      <c r="I91" s="36">
        <f>SUMIFS(СВЦЭМ!$D$33:$D$776,СВЦЭМ!$A$33:$A$776,$A91,СВЦЭМ!$B$33:$B$776,I$83)+'СЕТ СН'!$H$11+СВЦЭМ!$D$10+'СЕТ СН'!$H$6-'СЕТ СН'!$H$23</f>
        <v>1394.36522971</v>
      </c>
      <c r="J91" s="36">
        <f>SUMIFS(СВЦЭМ!$D$33:$D$776,СВЦЭМ!$A$33:$A$776,$A91,СВЦЭМ!$B$33:$B$776,J$83)+'СЕТ СН'!$H$11+СВЦЭМ!$D$10+'СЕТ СН'!$H$6-'СЕТ СН'!$H$23</f>
        <v>1366.3488960899999</v>
      </c>
      <c r="K91" s="36">
        <f>SUMIFS(СВЦЭМ!$D$33:$D$776,СВЦЭМ!$A$33:$A$776,$A91,СВЦЭМ!$B$33:$B$776,K$83)+'СЕТ СН'!$H$11+СВЦЭМ!$D$10+'СЕТ СН'!$H$6-'СЕТ СН'!$H$23</f>
        <v>1336.97067773</v>
      </c>
      <c r="L91" s="36">
        <f>SUMIFS(СВЦЭМ!$D$33:$D$776,СВЦЭМ!$A$33:$A$776,$A91,СВЦЭМ!$B$33:$B$776,L$83)+'СЕТ СН'!$H$11+СВЦЭМ!$D$10+'СЕТ СН'!$H$6-'СЕТ СН'!$H$23</f>
        <v>1318.62797907</v>
      </c>
      <c r="M91" s="36">
        <f>SUMIFS(СВЦЭМ!$D$33:$D$776,СВЦЭМ!$A$33:$A$776,$A91,СВЦЭМ!$B$33:$B$776,M$83)+'СЕТ СН'!$H$11+СВЦЭМ!$D$10+'СЕТ СН'!$H$6-'СЕТ СН'!$H$23</f>
        <v>1316.69205956</v>
      </c>
      <c r="N91" s="36">
        <f>SUMIFS(СВЦЭМ!$D$33:$D$776,СВЦЭМ!$A$33:$A$776,$A91,СВЦЭМ!$B$33:$B$776,N$83)+'СЕТ СН'!$H$11+СВЦЭМ!$D$10+'СЕТ СН'!$H$6-'СЕТ СН'!$H$23</f>
        <v>1327.03634055</v>
      </c>
      <c r="O91" s="36">
        <f>SUMIFS(СВЦЭМ!$D$33:$D$776,СВЦЭМ!$A$33:$A$776,$A91,СВЦЭМ!$B$33:$B$776,O$83)+'СЕТ СН'!$H$11+СВЦЭМ!$D$10+'СЕТ СН'!$H$6-'СЕТ СН'!$H$23</f>
        <v>1340.3116748500001</v>
      </c>
      <c r="P91" s="36">
        <f>SUMIFS(СВЦЭМ!$D$33:$D$776,СВЦЭМ!$A$33:$A$776,$A91,СВЦЭМ!$B$33:$B$776,P$83)+'СЕТ СН'!$H$11+СВЦЭМ!$D$10+'СЕТ СН'!$H$6-'СЕТ СН'!$H$23</f>
        <v>1373.03266091</v>
      </c>
      <c r="Q91" s="36">
        <f>SUMIFS(СВЦЭМ!$D$33:$D$776,СВЦЭМ!$A$33:$A$776,$A91,СВЦЭМ!$B$33:$B$776,Q$83)+'СЕТ СН'!$H$11+СВЦЭМ!$D$10+'СЕТ СН'!$H$6-'СЕТ СН'!$H$23</f>
        <v>1342.5263843500002</v>
      </c>
      <c r="R91" s="36">
        <f>SUMIFS(СВЦЭМ!$D$33:$D$776,СВЦЭМ!$A$33:$A$776,$A91,СВЦЭМ!$B$33:$B$776,R$83)+'СЕТ СН'!$H$11+СВЦЭМ!$D$10+'СЕТ СН'!$H$6-'СЕТ СН'!$H$23</f>
        <v>1303.6824025800001</v>
      </c>
      <c r="S91" s="36">
        <f>SUMIFS(СВЦЭМ!$D$33:$D$776,СВЦЭМ!$A$33:$A$776,$A91,СВЦЭМ!$B$33:$B$776,S$83)+'СЕТ СН'!$H$11+СВЦЭМ!$D$10+'СЕТ СН'!$H$6-'СЕТ СН'!$H$23</f>
        <v>1260.6525538599999</v>
      </c>
      <c r="T91" s="36">
        <f>SUMIFS(СВЦЭМ!$D$33:$D$776,СВЦЭМ!$A$33:$A$776,$A91,СВЦЭМ!$B$33:$B$776,T$83)+'СЕТ СН'!$H$11+СВЦЭМ!$D$10+'СЕТ СН'!$H$6-'СЕТ СН'!$H$23</f>
        <v>1250.80617153</v>
      </c>
      <c r="U91" s="36">
        <f>SUMIFS(СВЦЭМ!$D$33:$D$776,СВЦЭМ!$A$33:$A$776,$A91,СВЦЭМ!$B$33:$B$776,U$83)+'СЕТ СН'!$H$11+СВЦЭМ!$D$10+'СЕТ СН'!$H$6-'СЕТ СН'!$H$23</f>
        <v>1252.8954198199999</v>
      </c>
      <c r="V91" s="36">
        <f>SUMIFS(СВЦЭМ!$D$33:$D$776,СВЦЭМ!$A$33:$A$776,$A91,СВЦЭМ!$B$33:$B$776,V$83)+'СЕТ СН'!$H$11+СВЦЭМ!$D$10+'СЕТ СН'!$H$6-'СЕТ СН'!$H$23</f>
        <v>1264.93506015</v>
      </c>
      <c r="W91" s="36">
        <f>SUMIFS(СВЦЭМ!$D$33:$D$776,СВЦЭМ!$A$33:$A$776,$A91,СВЦЭМ!$B$33:$B$776,W$83)+'СЕТ СН'!$H$11+СВЦЭМ!$D$10+'СЕТ СН'!$H$6-'СЕТ СН'!$H$23</f>
        <v>1320.0369736500002</v>
      </c>
      <c r="X91" s="36">
        <f>SUMIFS(СВЦЭМ!$D$33:$D$776,СВЦЭМ!$A$33:$A$776,$A91,СВЦЭМ!$B$33:$B$776,X$83)+'СЕТ СН'!$H$11+СВЦЭМ!$D$10+'СЕТ СН'!$H$6-'СЕТ СН'!$H$23</f>
        <v>1378.74306026</v>
      </c>
      <c r="Y91" s="36">
        <f>SUMIFS(СВЦЭМ!$D$33:$D$776,СВЦЭМ!$A$33:$A$776,$A91,СВЦЭМ!$B$33:$B$776,Y$83)+'СЕТ СН'!$H$11+СВЦЭМ!$D$10+'СЕТ СН'!$H$6-'СЕТ СН'!$H$23</f>
        <v>1430.6864251899999</v>
      </c>
    </row>
    <row r="92" spans="1:27" ht="15.75" x14ac:dyDescent="0.2">
      <c r="A92" s="35">
        <f t="shared" si="2"/>
        <v>43474</v>
      </c>
      <c r="B92" s="36">
        <f>SUMIFS(СВЦЭМ!$D$33:$D$776,СВЦЭМ!$A$33:$A$776,$A92,СВЦЭМ!$B$33:$B$776,B$83)+'СЕТ СН'!$H$11+СВЦЭМ!$D$10+'СЕТ СН'!$H$6-'СЕТ СН'!$H$23</f>
        <v>1401.2779515</v>
      </c>
      <c r="C92" s="36">
        <f>SUMIFS(СВЦЭМ!$D$33:$D$776,СВЦЭМ!$A$33:$A$776,$A92,СВЦЭМ!$B$33:$B$776,C$83)+'СЕТ СН'!$H$11+СВЦЭМ!$D$10+'СЕТ СН'!$H$6-'СЕТ СН'!$H$23</f>
        <v>1421.4849395799999</v>
      </c>
      <c r="D92" s="36">
        <f>SUMIFS(СВЦЭМ!$D$33:$D$776,СВЦЭМ!$A$33:$A$776,$A92,СВЦЭМ!$B$33:$B$776,D$83)+'СЕТ СН'!$H$11+СВЦЭМ!$D$10+'СЕТ СН'!$H$6-'СЕТ СН'!$H$23</f>
        <v>1423.65088859</v>
      </c>
      <c r="E92" s="36">
        <f>SUMIFS(СВЦЭМ!$D$33:$D$776,СВЦЭМ!$A$33:$A$776,$A92,СВЦЭМ!$B$33:$B$776,E$83)+'СЕТ СН'!$H$11+СВЦЭМ!$D$10+'СЕТ СН'!$H$6-'СЕТ СН'!$H$23</f>
        <v>1431.05219865</v>
      </c>
      <c r="F92" s="36">
        <f>SUMIFS(СВЦЭМ!$D$33:$D$776,СВЦЭМ!$A$33:$A$776,$A92,СВЦЭМ!$B$33:$B$776,F$83)+'СЕТ СН'!$H$11+СВЦЭМ!$D$10+'СЕТ СН'!$H$6-'СЕТ СН'!$H$23</f>
        <v>1433.4388073999999</v>
      </c>
      <c r="G92" s="36">
        <f>SUMIFS(СВЦЭМ!$D$33:$D$776,СВЦЭМ!$A$33:$A$776,$A92,СВЦЭМ!$B$33:$B$776,G$83)+'СЕТ СН'!$H$11+СВЦЭМ!$D$10+'СЕТ СН'!$H$6-'СЕТ СН'!$H$23</f>
        <v>1435.6756676099999</v>
      </c>
      <c r="H92" s="36">
        <f>SUMIFS(СВЦЭМ!$D$33:$D$776,СВЦЭМ!$A$33:$A$776,$A92,СВЦЭМ!$B$33:$B$776,H$83)+'СЕТ СН'!$H$11+СВЦЭМ!$D$10+'СЕТ СН'!$H$6-'СЕТ СН'!$H$23</f>
        <v>1447.39972167</v>
      </c>
      <c r="I92" s="36">
        <f>SUMIFS(СВЦЭМ!$D$33:$D$776,СВЦЭМ!$A$33:$A$776,$A92,СВЦЭМ!$B$33:$B$776,I$83)+'СЕТ СН'!$H$11+СВЦЭМ!$D$10+'СЕТ СН'!$H$6-'СЕТ СН'!$H$23</f>
        <v>1397.19932137</v>
      </c>
      <c r="J92" s="36">
        <f>SUMIFS(СВЦЭМ!$D$33:$D$776,СВЦЭМ!$A$33:$A$776,$A92,СВЦЭМ!$B$33:$B$776,J$83)+'СЕТ СН'!$H$11+СВЦЭМ!$D$10+'СЕТ СН'!$H$6-'СЕТ СН'!$H$23</f>
        <v>1331.7819429599999</v>
      </c>
      <c r="K92" s="36">
        <f>SUMIFS(СВЦЭМ!$D$33:$D$776,СВЦЭМ!$A$33:$A$776,$A92,СВЦЭМ!$B$33:$B$776,K$83)+'СЕТ СН'!$H$11+СВЦЭМ!$D$10+'СЕТ СН'!$H$6-'СЕТ СН'!$H$23</f>
        <v>1324.7074196799999</v>
      </c>
      <c r="L92" s="36">
        <f>SUMIFS(СВЦЭМ!$D$33:$D$776,СВЦЭМ!$A$33:$A$776,$A92,СВЦЭМ!$B$33:$B$776,L$83)+'СЕТ СН'!$H$11+СВЦЭМ!$D$10+'СЕТ СН'!$H$6-'СЕТ СН'!$H$23</f>
        <v>1323.22679726</v>
      </c>
      <c r="M92" s="36">
        <f>SUMIFS(СВЦЭМ!$D$33:$D$776,СВЦЭМ!$A$33:$A$776,$A92,СВЦЭМ!$B$33:$B$776,M$83)+'СЕТ СН'!$H$11+СВЦЭМ!$D$10+'СЕТ СН'!$H$6-'СЕТ СН'!$H$23</f>
        <v>1324.9478920500001</v>
      </c>
      <c r="N92" s="36">
        <f>SUMIFS(СВЦЭМ!$D$33:$D$776,СВЦЭМ!$A$33:$A$776,$A92,СВЦЭМ!$B$33:$B$776,N$83)+'СЕТ СН'!$H$11+СВЦЭМ!$D$10+'СЕТ СН'!$H$6-'СЕТ СН'!$H$23</f>
        <v>1341.2617867600002</v>
      </c>
      <c r="O92" s="36">
        <f>SUMIFS(СВЦЭМ!$D$33:$D$776,СВЦЭМ!$A$33:$A$776,$A92,СВЦЭМ!$B$33:$B$776,O$83)+'СЕТ СН'!$H$11+СВЦЭМ!$D$10+'СЕТ СН'!$H$6-'СЕТ СН'!$H$23</f>
        <v>1338.0416954100001</v>
      </c>
      <c r="P92" s="36">
        <f>SUMIFS(СВЦЭМ!$D$33:$D$776,СВЦЭМ!$A$33:$A$776,$A92,СВЦЭМ!$B$33:$B$776,P$83)+'СЕТ СН'!$H$11+СВЦЭМ!$D$10+'СЕТ СН'!$H$6-'СЕТ СН'!$H$23</f>
        <v>1348.3820917600001</v>
      </c>
      <c r="Q92" s="36">
        <f>SUMIFS(СВЦЭМ!$D$33:$D$776,СВЦЭМ!$A$33:$A$776,$A92,СВЦЭМ!$B$33:$B$776,Q$83)+'СЕТ СН'!$H$11+СВЦЭМ!$D$10+'СЕТ СН'!$H$6-'СЕТ СН'!$H$23</f>
        <v>1352.4228771399999</v>
      </c>
      <c r="R92" s="36">
        <f>SUMIFS(СВЦЭМ!$D$33:$D$776,СВЦЭМ!$A$33:$A$776,$A92,СВЦЭМ!$B$33:$B$776,R$83)+'СЕТ СН'!$H$11+СВЦЭМ!$D$10+'СЕТ СН'!$H$6-'СЕТ СН'!$H$23</f>
        <v>1350.99595454</v>
      </c>
      <c r="S92" s="36">
        <f>SUMIFS(СВЦЭМ!$D$33:$D$776,СВЦЭМ!$A$33:$A$776,$A92,СВЦЭМ!$B$33:$B$776,S$83)+'СЕТ СН'!$H$11+СВЦЭМ!$D$10+'СЕТ СН'!$H$6-'СЕТ СН'!$H$23</f>
        <v>1329.43716068</v>
      </c>
      <c r="T92" s="36">
        <f>SUMIFS(СВЦЭМ!$D$33:$D$776,СВЦЭМ!$A$33:$A$776,$A92,СВЦЭМ!$B$33:$B$776,T$83)+'СЕТ СН'!$H$11+СВЦЭМ!$D$10+'СЕТ СН'!$H$6-'СЕТ СН'!$H$23</f>
        <v>1309.4826014400001</v>
      </c>
      <c r="U92" s="36">
        <f>SUMIFS(СВЦЭМ!$D$33:$D$776,СВЦЭМ!$A$33:$A$776,$A92,СВЦЭМ!$B$33:$B$776,U$83)+'СЕТ СН'!$H$11+СВЦЭМ!$D$10+'СЕТ СН'!$H$6-'СЕТ СН'!$H$23</f>
        <v>1308.28199539</v>
      </c>
      <c r="V92" s="36">
        <f>SUMIFS(СВЦЭМ!$D$33:$D$776,СВЦЭМ!$A$33:$A$776,$A92,СВЦЭМ!$B$33:$B$776,V$83)+'СЕТ СН'!$H$11+СВЦЭМ!$D$10+'СЕТ СН'!$H$6-'СЕТ СН'!$H$23</f>
        <v>1316.95166995</v>
      </c>
      <c r="W92" s="36">
        <f>SUMIFS(СВЦЭМ!$D$33:$D$776,СВЦЭМ!$A$33:$A$776,$A92,СВЦЭМ!$B$33:$B$776,W$83)+'СЕТ СН'!$H$11+СВЦЭМ!$D$10+'СЕТ СН'!$H$6-'СЕТ СН'!$H$23</f>
        <v>1335.17204382</v>
      </c>
      <c r="X92" s="36">
        <f>SUMIFS(СВЦЭМ!$D$33:$D$776,СВЦЭМ!$A$33:$A$776,$A92,СВЦЭМ!$B$33:$B$776,X$83)+'СЕТ СН'!$H$11+СВЦЭМ!$D$10+'СЕТ СН'!$H$6-'СЕТ СН'!$H$23</f>
        <v>1346.5865800300001</v>
      </c>
      <c r="Y92" s="36">
        <f>SUMIFS(СВЦЭМ!$D$33:$D$776,СВЦЭМ!$A$33:$A$776,$A92,СВЦЭМ!$B$33:$B$776,Y$83)+'СЕТ СН'!$H$11+СВЦЭМ!$D$10+'СЕТ СН'!$H$6-'СЕТ СН'!$H$23</f>
        <v>1396.96682902</v>
      </c>
    </row>
    <row r="93" spans="1:27" ht="15.75" x14ac:dyDescent="0.2">
      <c r="A93" s="35">
        <f t="shared" si="2"/>
        <v>43475</v>
      </c>
      <c r="B93" s="36">
        <f>SUMIFS(СВЦЭМ!$D$33:$D$776,СВЦЭМ!$A$33:$A$776,$A93,СВЦЭМ!$B$33:$B$776,B$83)+'СЕТ СН'!$H$11+СВЦЭМ!$D$10+'СЕТ СН'!$H$6-'СЕТ СН'!$H$23</f>
        <v>1430.3398958400001</v>
      </c>
      <c r="C93" s="36">
        <f>SUMIFS(СВЦЭМ!$D$33:$D$776,СВЦЭМ!$A$33:$A$776,$A93,СВЦЭМ!$B$33:$B$776,C$83)+'СЕТ СН'!$H$11+СВЦЭМ!$D$10+'СЕТ СН'!$H$6-'СЕТ СН'!$H$23</f>
        <v>1458.05357108</v>
      </c>
      <c r="D93" s="36">
        <f>SUMIFS(СВЦЭМ!$D$33:$D$776,СВЦЭМ!$A$33:$A$776,$A93,СВЦЭМ!$B$33:$B$776,D$83)+'СЕТ СН'!$H$11+СВЦЭМ!$D$10+'СЕТ СН'!$H$6-'СЕТ СН'!$H$23</f>
        <v>1503.6279657099999</v>
      </c>
      <c r="E93" s="36">
        <f>SUMIFS(СВЦЭМ!$D$33:$D$776,СВЦЭМ!$A$33:$A$776,$A93,СВЦЭМ!$B$33:$B$776,E$83)+'СЕТ СН'!$H$11+СВЦЭМ!$D$10+'СЕТ СН'!$H$6-'СЕТ СН'!$H$23</f>
        <v>1463.4325986399999</v>
      </c>
      <c r="F93" s="36">
        <f>SUMIFS(СВЦЭМ!$D$33:$D$776,СВЦЭМ!$A$33:$A$776,$A93,СВЦЭМ!$B$33:$B$776,F$83)+'СЕТ СН'!$H$11+СВЦЭМ!$D$10+'СЕТ СН'!$H$6-'СЕТ СН'!$H$23</f>
        <v>1432.9696140799999</v>
      </c>
      <c r="G93" s="36">
        <f>SUMIFS(СВЦЭМ!$D$33:$D$776,СВЦЭМ!$A$33:$A$776,$A93,СВЦЭМ!$B$33:$B$776,G$83)+'СЕТ СН'!$H$11+СВЦЭМ!$D$10+'СЕТ СН'!$H$6-'СЕТ СН'!$H$23</f>
        <v>1439.2181747099999</v>
      </c>
      <c r="H93" s="36">
        <f>SUMIFS(СВЦЭМ!$D$33:$D$776,СВЦЭМ!$A$33:$A$776,$A93,СВЦЭМ!$B$33:$B$776,H$83)+'СЕТ СН'!$H$11+СВЦЭМ!$D$10+'СЕТ СН'!$H$6-'СЕТ СН'!$H$23</f>
        <v>1436.1539860699997</v>
      </c>
      <c r="I93" s="36">
        <f>SUMIFS(СВЦЭМ!$D$33:$D$776,СВЦЭМ!$A$33:$A$776,$A93,СВЦЭМ!$B$33:$B$776,I$83)+'СЕТ СН'!$H$11+СВЦЭМ!$D$10+'СЕТ СН'!$H$6-'СЕТ СН'!$H$23</f>
        <v>1355.65422343</v>
      </c>
      <c r="J93" s="36">
        <f>SUMIFS(СВЦЭМ!$D$33:$D$776,СВЦЭМ!$A$33:$A$776,$A93,СВЦЭМ!$B$33:$B$776,J$83)+'СЕТ СН'!$H$11+СВЦЭМ!$D$10+'СЕТ СН'!$H$6-'СЕТ СН'!$H$23</f>
        <v>1314.6985539500001</v>
      </c>
      <c r="K93" s="36">
        <f>SUMIFS(СВЦЭМ!$D$33:$D$776,СВЦЭМ!$A$33:$A$776,$A93,СВЦЭМ!$B$33:$B$776,K$83)+'СЕТ СН'!$H$11+СВЦЭМ!$D$10+'СЕТ СН'!$H$6-'СЕТ СН'!$H$23</f>
        <v>1302.2694671200002</v>
      </c>
      <c r="L93" s="36">
        <f>SUMIFS(СВЦЭМ!$D$33:$D$776,СВЦЭМ!$A$33:$A$776,$A93,СВЦЭМ!$B$33:$B$776,L$83)+'СЕТ СН'!$H$11+СВЦЭМ!$D$10+'СЕТ СН'!$H$6-'СЕТ СН'!$H$23</f>
        <v>1292.5118784800002</v>
      </c>
      <c r="M93" s="36">
        <f>SUMIFS(СВЦЭМ!$D$33:$D$776,СВЦЭМ!$A$33:$A$776,$A93,СВЦЭМ!$B$33:$B$776,M$83)+'СЕТ СН'!$H$11+СВЦЭМ!$D$10+'СЕТ СН'!$H$6-'СЕТ СН'!$H$23</f>
        <v>1298.9604875800001</v>
      </c>
      <c r="N93" s="36">
        <f>SUMIFS(СВЦЭМ!$D$33:$D$776,СВЦЭМ!$A$33:$A$776,$A93,СВЦЭМ!$B$33:$B$776,N$83)+'СЕТ СН'!$H$11+СВЦЭМ!$D$10+'СЕТ СН'!$H$6-'СЕТ СН'!$H$23</f>
        <v>1306.5716296000001</v>
      </c>
      <c r="O93" s="36">
        <f>SUMIFS(СВЦЭМ!$D$33:$D$776,СВЦЭМ!$A$33:$A$776,$A93,СВЦЭМ!$B$33:$B$776,O$83)+'СЕТ СН'!$H$11+СВЦЭМ!$D$10+'СЕТ СН'!$H$6-'СЕТ СН'!$H$23</f>
        <v>1296.3072440999999</v>
      </c>
      <c r="P93" s="36">
        <f>SUMIFS(СВЦЭМ!$D$33:$D$776,СВЦЭМ!$A$33:$A$776,$A93,СВЦЭМ!$B$33:$B$776,P$83)+'СЕТ СН'!$H$11+СВЦЭМ!$D$10+'СЕТ СН'!$H$6-'СЕТ СН'!$H$23</f>
        <v>1308.1589227899999</v>
      </c>
      <c r="Q93" s="36">
        <f>SUMIFS(СВЦЭМ!$D$33:$D$776,СВЦЭМ!$A$33:$A$776,$A93,СВЦЭМ!$B$33:$B$776,Q$83)+'СЕТ СН'!$H$11+СВЦЭМ!$D$10+'СЕТ СН'!$H$6-'СЕТ СН'!$H$23</f>
        <v>1311.60619204</v>
      </c>
      <c r="R93" s="36">
        <f>SUMIFS(СВЦЭМ!$D$33:$D$776,СВЦЭМ!$A$33:$A$776,$A93,СВЦЭМ!$B$33:$B$776,R$83)+'СЕТ СН'!$H$11+СВЦЭМ!$D$10+'СЕТ СН'!$H$6-'СЕТ СН'!$H$23</f>
        <v>1315.29426089</v>
      </c>
      <c r="S93" s="36">
        <f>SUMIFS(СВЦЭМ!$D$33:$D$776,СВЦЭМ!$A$33:$A$776,$A93,СВЦЭМ!$B$33:$B$776,S$83)+'СЕТ СН'!$H$11+СВЦЭМ!$D$10+'СЕТ СН'!$H$6-'СЕТ СН'!$H$23</f>
        <v>1296.3379044200001</v>
      </c>
      <c r="T93" s="36">
        <f>SUMIFS(СВЦЭМ!$D$33:$D$776,СВЦЭМ!$A$33:$A$776,$A93,СВЦЭМ!$B$33:$B$776,T$83)+'СЕТ СН'!$H$11+СВЦЭМ!$D$10+'СЕТ СН'!$H$6-'СЕТ СН'!$H$23</f>
        <v>1277.90497321</v>
      </c>
      <c r="U93" s="36">
        <f>SUMIFS(СВЦЭМ!$D$33:$D$776,СВЦЭМ!$A$33:$A$776,$A93,СВЦЭМ!$B$33:$B$776,U$83)+'СЕТ СН'!$H$11+СВЦЭМ!$D$10+'СЕТ СН'!$H$6-'СЕТ СН'!$H$23</f>
        <v>1284.6698596599999</v>
      </c>
      <c r="V93" s="36">
        <f>SUMIFS(СВЦЭМ!$D$33:$D$776,СВЦЭМ!$A$33:$A$776,$A93,СВЦЭМ!$B$33:$B$776,V$83)+'СЕТ СН'!$H$11+СВЦЭМ!$D$10+'СЕТ СН'!$H$6-'СЕТ СН'!$H$23</f>
        <v>1295.3346510000001</v>
      </c>
      <c r="W93" s="36">
        <f>SUMIFS(СВЦЭМ!$D$33:$D$776,СВЦЭМ!$A$33:$A$776,$A93,СВЦЭМ!$B$33:$B$776,W$83)+'СЕТ СН'!$H$11+СВЦЭМ!$D$10+'СЕТ СН'!$H$6-'СЕТ СН'!$H$23</f>
        <v>1304.25653229</v>
      </c>
      <c r="X93" s="36">
        <f>SUMIFS(СВЦЭМ!$D$33:$D$776,СВЦЭМ!$A$33:$A$776,$A93,СВЦЭМ!$B$33:$B$776,X$83)+'СЕТ СН'!$H$11+СВЦЭМ!$D$10+'СЕТ СН'!$H$6-'СЕТ СН'!$H$23</f>
        <v>1305.17045381</v>
      </c>
      <c r="Y93" s="36">
        <f>SUMIFS(СВЦЭМ!$D$33:$D$776,СВЦЭМ!$A$33:$A$776,$A93,СВЦЭМ!$B$33:$B$776,Y$83)+'СЕТ СН'!$H$11+СВЦЭМ!$D$10+'СЕТ СН'!$H$6-'СЕТ СН'!$H$23</f>
        <v>1360.64339593</v>
      </c>
    </row>
    <row r="94" spans="1:27" ht="15.75" x14ac:dyDescent="0.2">
      <c r="A94" s="35">
        <f t="shared" si="2"/>
        <v>43476</v>
      </c>
      <c r="B94" s="36">
        <f>SUMIFS(СВЦЭМ!$D$33:$D$776,СВЦЭМ!$A$33:$A$776,$A94,СВЦЭМ!$B$33:$B$776,B$83)+'СЕТ СН'!$H$11+СВЦЭМ!$D$10+'СЕТ СН'!$H$6-'СЕТ СН'!$H$23</f>
        <v>1437.48857828</v>
      </c>
      <c r="C94" s="36">
        <f>SUMIFS(СВЦЭМ!$D$33:$D$776,СВЦЭМ!$A$33:$A$776,$A94,СВЦЭМ!$B$33:$B$776,C$83)+'СЕТ СН'!$H$11+СВЦЭМ!$D$10+'СЕТ СН'!$H$6-'СЕТ СН'!$H$23</f>
        <v>1447.8728502499998</v>
      </c>
      <c r="D94" s="36">
        <f>SUMIFS(СВЦЭМ!$D$33:$D$776,СВЦЭМ!$A$33:$A$776,$A94,СВЦЭМ!$B$33:$B$776,D$83)+'СЕТ СН'!$H$11+СВЦЭМ!$D$10+'СЕТ СН'!$H$6-'СЕТ СН'!$H$23</f>
        <v>1474.9382507799999</v>
      </c>
      <c r="E94" s="36">
        <f>SUMIFS(СВЦЭМ!$D$33:$D$776,СВЦЭМ!$A$33:$A$776,$A94,СВЦЭМ!$B$33:$B$776,E$83)+'СЕТ СН'!$H$11+СВЦЭМ!$D$10+'СЕТ СН'!$H$6-'СЕТ СН'!$H$23</f>
        <v>1476.6905849699999</v>
      </c>
      <c r="F94" s="36">
        <f>SUMIFS(СВЦЭМ!$D$33:$D$776,СВЦЭМ!$A$33:$A$776,$A94,СВЦЭМ!$B$33:$B$776,F$83)+'СЕТ СН'!$H$11+СВЦЭМ!$D$10+'СЕТ СН'!$H$6-'СЕТ СН'!$H$23</f>
        <v>1476.3698726599998</v>
      </c>
      <c r="G94" s="36">
        <f>SUMIFS(СВЦЭМ!$D$33:$D$776,СВЦЭМ!$A$33:$A$776,$A94,СВЦЭМ!$B$33:$B$776,G$83)+'СЕТ СН'!$H$11+СВЦЭМ!$D$10+'СЕТ СН'!$H$6-'СЕТ СН'!$H$23</f>
        <v>1460.3784541999999</v>
      </c>
      <c r="H94" s="36">
        <f>SUMIFS(СВЦЭМ!$D$33:$D$776,СВЦЭМ!$A$33:$A$776,$A94,СВЦЭМ!$B$33:$B$776,H$83)+'СЕТ СН'!$H$11+СВЦЭМ!$D$10+'СЕТ СН'!$H$6-'СЕТ СН'!$H$23</f>
        <v>1430.0024360199998</v>
      </c>
      <c r="I94" s="36">
        <f>SUMIFS(СВЦЭМ!$D$33:$D$776,СВЦЭМ!$A$33:$A$776,$A94,СВЦЭМ!$B$33:$B$776,I$83)+'СЕТ СН'!$H$11+СВЦЭМ!$D$10+'СЕТ СН'!$H$6-'СЕТ СН'!$H$23</f>
        <v>1358.5516772800001</v>
      </c>
      <c r="J94" s="36">
        <f>SUMIFS(СВЦЭМ!$D$33:$D$776,СВЦЭМ!$A$33:$A$776,$A94,СВЦЭМ!$B$33:$B$776,J$83)+'СЕТ СН'!$H$11+СВЦЭМ!$D$10+'СЕТ СН'!$H$6-'СЕТ СН'!$H$23</f>
        <v>1308.7013272200002</v>
      </c>
      <c r="K94" s="36">
        <f>SUMIFS(СВЦЭМ!$D$33:$D$776,СВЦЭМ!$A$33:$A$776,$A94,СВЦЭМ!$B$33:$B$776,K$83)+'СЕТ СН'!$H$11+СВЦЭМ!$D$10+'СЕТ СН'!$H$6-'СЕТ СН'!$H$23</f>
        <v>1300.56238566</v>
      </c>
      <c r="L94" s="36">
        <f>SUMIFS(СВЦЭМ!$D$33:$D$776,СВЦЭМ!$A$33:$A$776,$A94,СВЦЭМ!$B$33:$B$776,L$83)+'СЕТ СН'!$H$11+СВЦЭМ!$D$10+'СЕТ СН'!$H$6-'СЕТ СН'!$H$23</f>
        <v>1296.5777501699999</v>
      </c>
      <c r="M94" s="36">
        <f>SUMIFS(СВЦЭМ!$D$33:$D$776,СВЦЭМ!$A$33:$A$776,$A94,СВЦЭМ!$B$33:$B$776,M$83)+'СЕТ СН'!$H$11+СВЦЭМ!$D$10+'СЕТ СН'!$H$6-'СЕТ СН'!$H$23</f>
        <v>1299.04668752</v>
      </c>
      <c r="N94" s="36">
        <f>SUMIFS(СВЦЭМ!$D$33:$D$776,СВЦЭМ!$A$33:$A$776,$A94,СВЦЭМ!$B$33:$B$776,N$83)+'СЕТ СН'!$H$11+СВЦЭМ!$D$10+'СЕТ СН'!$H$6-'СЕТ СН'!$H$23</f>
        <v>1312.93516772</v>
      </c>
      <c r="O94" s="36">
        <f>SUMIFS(СВЦЭМ!$D$33:$D$776,СВЦЭМ!$A$33:$A$776,$A94,СВЦЭМ!$B$33:$B$776,O$83)+'СЕТ СН'!$H$11+СВЦЭМ!$D$10+'СЕТ СН'!$H$6-'СЕТ СН'!$H$23</f>
        <v>1316.49529467</v>
      </c>
      <c r="P94" s="36">
        <f>SUMIFS(СВЦЭМ!$D$33:$D$776,СВЦЭМ!$A$33:$A$776,$A94,СВЦЭМ!$B$33:$B$776,P$83)+'СЕТ СН'!$H$11+СВЦЭМ!$D$10+'СЕТ СН'!$H$6-'СЕТ СН'!$H$23</f>
        <v>1301.94256765</v>
      </c>
      <c r="Q94" s="36">
        <f>SUMIFS(СВЦЭМ!$D$33:$D$776,СВЦЭМ!$A$33:$A$776,$A94,СВЦЭМ!$B$33:$B$776,Q$83)+'СЕТ СН'!$H$11+СВЦЭМ!$D$10+'СЕТ СН'!$H$6-'СЕТ СН'!$H$23</f>
        <v>1303.8846558</v>
      </c>
      <c r="R94" s="36">
        <f>SUMIFS(СВЦЭМ!$D$33:$D$776,СВЦЭМ!$A$33:$A$776,$A94,СВЦЭМ!$B$33:$B$776,R$83)+'СЕТ СН'!$H$11+СВЦЭМ!$D$10+'СЕТ СН'!$H$6-'СЕТ СН'!$H$23</f>
        <v>1327.2058409000001</v>
      </c>
      <c r="S94" s="36">
        <f>SUMIFS(СВЦЭМ!$D$33:$D$776,СВЦЭМ!$A$33:$A$776,$A94,СВЦЭМ!$B$33:$B$776,S$83)+'СЕТ СН'!$H$11+СВЦЭМ!$D$10+'СЕТ СН'!$H$6-'СЕТ СН'!$H$23</f>
        <v>1305.37805209</v>
      </c>
      <c r="T94" s="36">
        <f>SUMIFS(СВЦЭМ!$D$33:$D$776,СВЦЭМ!$A$33:$A$776,$A94,СВЦЭМ!$B$33:$B$776,T$83)+'СЕТ СН'!$H$11+СВЦЭМ!$D$10+'СЕТ СН'!$H$6-'СЕТ СН'!$H$23</f>
        <v>1271.7583375899999</v>
      </c>
      <c r="U94" s="36">
        <f>SUMIFS(СВЦЭМ!$D$33:$D$776,СВЦЭМ!$A$33:$A$776,$A94,СВЦЭМ!$B$33:$B$776,U$83)+'СЕТ СН'!$H$11+СВЦЭМ!$D$10+'СЕТ СН'!$H$6-'СЕТ СН'!$H$23</f>
        <v>1273.3823120299999</v>
      </c>
      <c r="V94" s="36">
        <f>SUMIFS(СВЦЭМ!$D$33:$D$776,СВЦЭМ!$A$33:$A$776,$A94,СВЦЭМ!$B$33:$B$776,V$83)+'СЕТ СН'!$H$11+СВЦЭМ!$D$10+'СЕТ СН'!$H$6-'СЕТ СН'!$H$23</f>
        <v>1289.34148394</v>
      </c>
      <c r="W94" s="36">
        <f>SUMIFS(СВЦЭМ!$D$33:$D$776,СВЦЭМ!$A$33:$A$776,$A94,СВЦЭМ!$B$33:$B$776,W$83)+'СЕТ СН'!$H$11+СВЦЭМ!$D$10+'СЕТ СН'!$H$6-'СЕТ СН'!$H$23</f>
        <v>1307.54105635</v>
      </c>
      <c r="X94" s="36">
        <f>SUMIFS(СВЦЭМ!$D$33:$D$776,СВЦЭМ!$A$33:$A$776,$A94,СВЦЭМ!$B$33:$B$776,X$83)+'СЕТ СН'!$H$11+СВЦЭМ!$D$10+'СЕТ СН'!$H$6-'СЕТ СН'!$H$23</f>
        <v>1316.5246147600001</v>
      </c>
      <c r="Y94" s="36">
        <f>SUMIFS(СВЦЭМ!$D$33:$D$776,СВЦЭМ!$A$33:$A$776,$A94,СВЦЭМ!$B$33:$B$776,Y$83)+'СЕТ СН'!$H$11+СВЦЭМ!$D$10+'СЕТ СН'!$H$6-'СЕТ СН'!$H$23</f>
        <v>1368.2347858399999</v>
      </c>
    </row>
    <row r="95" spans="1:27" ht="15.75" x14ac:dyDescent="0.2">
      <c r="A95" s="35">
        <f t="shared" si="2"/>
        <v>43477</v>
      </c>
      <c r="B95" s="36">
        <f>SUMIFS(СВЦЭМ!$D$33:$D$776,СВЦЭМ!$A$33:$A$776,$A95,СВЦЭМ!$B$33:$B$776,B$83)+'СЕТ СН'!$H$11+СВЦЭМ!$D$10+'СЕТ СН'!$H$6-'СЕТ СН'!$H$23</f>
        <v>1437.02665398</v>
      </c>
      <c r="C95" s="36">
        <f>SUMIFS(СВЦЭМ!$D$33:$D$776,СВЦЭМ!$A$33:$A$776,$A95,СВЦЭМ!$B$33:$B$776,C$83)+'СЕТ СН'!$H$11+СВЦЭМ!$D$10+'СЕТ СН'!$H$6-'СЕТ СН'!$H$23</f>
        <v>1457.21478383</v>
      </c>
      <c r="D95" s="36">
        <f>SUMIFS(СВЦЭМ!$D$33:$D$776,СВЦЭМ!$A$33:$A$776,$A95,СВЦЭМ!$B$33:$B$776,D$83)+'СЕТ СН'!$H$11+СВЦЭМ!$D$10+'СЕТ СН'!$H$6-'СЕТ СН'!$H$23</f>
        <v>1478.5392312699998</v>
      </c>
      <c r="E95" s="36">
        <f>SUMIFS(СВЦЭМ!$D$33:$D$776,СВЦЭМ!$A$33:$A$776,$A95,СВЦЭМ!$B$33:$B$776,E$83)+'СЕТ СН'!$H$11+СВЦЭМ!$D$10+'СЕТ СН'!$H$6-'СЕТ СН'!$H$23</f>
        <v>1489.7717513599998</v>
      </c>
      <c r="F95" s="36">
        <f>SUMIFS(СВЦЭМ!$D$33:$D$776,СВЦЭМ!$A$33:$A$776,$A95,СВЦЭМ!$B$33:$B$776,F$83)+'СЕТ СН'!$H$11+СВЦЭМ!$D$10+'СЕТ СН'!$H$6-'СЕТ СН'!$H$23</f>
        <v>1487.8198667199999</v>
      </c>
      <c r="G95" s="36">
        <f>SUMIFS(СВЦЭМ!$D$33:$D$776,СВЦЭМ!$A$33:$A$776,$A95,СВЦЭМ!$B$33:$B$776,G$83)+'СЕТ СН'!$H$11+СВЦЭМ!$D$10+'СЕТ СН'!$H$6-'СЕТ СН'!$H$23</f>
        <v>1487.34685167</v>
      </c>
      <c r="H95" s="36">
        <f>SUMIFS(СВЦЭМ!$D$33:$D$776,СВЦЭМ!$A$33:$A$776,$A95,СВЦЭМ!$B$33:$B$776,H$83)+'СЕТ СН'!$H$11+СВЦЭМ!$D$10+'СЕТ СН'!$H$6-'СЕТ СН'!$H$23</f>
        <v>1462.9971604599998</v>
      </c>
      <c r="I95" s="36">
        <f>SUMIFS(СВЦЭМ!$D$33:$D$776,СВЦЭМ!$A$33:$A$776,$A95,СВЦЭМ!$B$33:$B$776,I$83)+'СЕТ СН'!$H$11+СВЦЭМ!$D$10+'СЕТ СН'!$H$6-'СЕТ СН'!$H$23</f>
        <v>1389.8968356299999</v>
      </c>
      <c r="J95" s="36">
        <f>SUMIFS(СВЦЭМ!$D$33:$D$776,СВЦЭМ!$A$33:$A$776,$A95,СВЦЭМ!$B$33:$B$776,J$83)+'СЕТ СН'!$H$11+СВЦЭМ!$D$10+'СЕТ СН'!$H$6-'СЕТ СН'!$H$23</f>
        <v>1323.0290630899999</v>
      </c>
      <c r="K95" s="36">
        <f>SUMIFS(СВЦЭМ!$D$33:$D$776,СВЦЭМ!$A$33:$A$776,$A95,СВЦЭМ!$B$33:$B$776,K$83)+'СЕТ СН'!$H$11+СВЦЭМ!$D$10+'СЕТ СН'!$H$6-'СЕТ СН'!$H$23</f>
        <v>1292.51289047</v>
      </c>
      <c r="L95" s="36">
        <f>SUMIFS(СВЦЭМ!$D$33:$D$776,СВЦЭМ!$A$33:$A$776,$A95,СВЦЭМ!$B$33:$B$776,L$83)+'СЕТ СН'!$H$11+СВЦЭМ!$D$10+'СЕТ СН'!$H$6-'СЕТ СН'!$H$23</f>
        <v>1270.10661011</v>
      </c>
      <c r="M95" s="36">
        <f>SUMIFS(СВЦЭМ!$D$33:$D$776,СВЦЭМ!$A$33:$A$776,$A95,СВЦЭМ!$B$33:$B$776,M$83)+'СЕТ СН'!$H$11+СВЦЭМ!$D$10+'СЕТ СН'!$H$6-'СЕТ СН'!$H$23</f>
        <v>1275.5633119300001</v>
      </c>
      <c r="N95" s="36">
        <f>SUMIFS(СВЦЭМ!$D$33:$D$776,СВЦЭМ!$A$33:$A$776,$A95,СВЦЭМ!$B$33:$B$776,N$83)+'СЕТ СН'!$H$11+СВЦЭМ!$D$10+'СЕТ СН'!$H$6-'СЕТ СН'!$H$23</f>
        <v>1294.5180718900001</v>
      </c>
      <c r="O95" s="36">
        <f>SUMIFS(СВЦЭМ!$D$33:$D$776,СВЦЭМ!$A$33:$A$776,$A95,СВЦЭМ!$B$33:$B$776,O$83)+'СЕТ СН'!$H$11+СВЦЭМ!$D$10+'СЕТ СН'!$H$6-'СЕТ СН'!$H$23</f>
        <v>1302.6127229799999</v>
      </c>
      <c r="P95" s="36">
        <f>SUMIFS(СВЦЭМ!$D$33:$D$776,СВЦЭМ!$A$33:$A$776,$A95,СВЦЭМ!$B$33:$B$776,P$83)+'СЕТ СН'!$H$11+СВЦЭМ!$D$10+'СЕТ СН'!$H$6-'СЕТ СН'!$H$23</f>
        <v>1320.5841837100002</v>
      </c>
      <c r="Q95" s="36">
        <f>SUMIFS(СВЦЭМ!$D$33:$D$776,СВЦЭМ!$A$33:$A$776,$A95,СВЦЭМ!$B$33:$B$776,Q$83)+'СЕТ СН'!$H$11+СВЦЭМ!$D$10+'СЕТ СН'!$H$6-'СЕТ СН'!$H$23</f>
        <v>1333.9981931299999</v>
      </c>
      <c r="R95" s="36">
        <f>SUMIFS(СВЦЭМ!$D$33:$D$776,СВЦЭМ!$A$33:$A$776,$A95,СВЦЭМ!$B$33:$B$776,R$83)+'СЕТ СН'!$H$11+СВЦЭМ!$D$10+'СЕТ СН'!$H$6-'СЕТ СН'!$H$23</f>
        <v>1325.05754456</v>
      </c>
      <c r="S95" s="36">
        <f>SUMIFS(СВЦЭМ!$D$33:$D$776,СВЦЭМ!$A$33:$A$776,$A95,СВЦЭМ!$B$33:$B$776,S$83)+'СЕТ СН'!$H$11+СВЦЭМ!$D$10+'СЕТ СН'!$H$6-'СЕТ СН'!$H$23</f>
        <v>1285.8428978299999</v>
      </c>
      <c r="T95" s="36">
        <f>SUMIFS(СВЦЭМ!$D$33:$D$776,СВЦЭМ!$A$33:$A$776,$A95,СВЦЭМ!$B$33:$B$776,T$83)+'СЕТ СН'!$H$11+СВЦЭМ!$D$10+'СЕТ СН'!$H$6-'СЕТ СН'!$H$23</f>
        <v>1254.4033299299999</v>
      </c>
      <c r="U95" s="36">
        <f>SUMIFS(СВЦЭМ!$D$33:$D$776,СВЦЭМ!$A$33:$A$776,$A95,СВЦЭМ!$B$33:$B$776,U$83)+'СЕТ СН'!$H$11+СВЦЭМ!$D$10+'СЕТ СН'!$H$6-'СЕТ СН'!$H$23</f>
        <v>1255.62589628</v>
      </c>
      <c r="V95" s="36">
        <f>SUMIFS(СВЦЭМ!$D$33:$D$776,СВЦЭМ!$A$33:$A$776,$A95,СВЦЭМ!$B$33:$B$776,V$83)+'СЕТ СН'!$H$11+СВЦЭМ!$D$10+'СЕТ СН'!$H$6-'СЕТ СН'!$H$23</f>
        <v>1278.2122868400002</v>
      </c>
      <c r="W95" s="36">
        <f>SUMIFS(СВЦЭМ!$D$33:$D$776,СВЦЭМ!$A$33:$A$776,$A95,СВЦЭМ!$B$33:$B$776,W$83)+'СЕТ СН'!$H$11+СВЦЭМ!$D$10+'СЕТ СН'!$H$6-'СЕТ СН'!$H$23</f>
        <v>1299.0588345199999</v>
      </c>
      <c r="X95" s="36">
        <f>SUMIFS(СВЦЭМ!$D$33:$D$776,СВЦЭМ!$A$33:$A$776,$A95,СВЦЭМ!$B$33:$B$776,X$83)+'СЕТ СН'!$H$11+СВЦЭМ!$D$10+'СЕТ СН'!$H$6-'СЕТ СН'!$H$23</f>
        <v>1306.8325103500001</v>
      </c>
      <c r="Y95" s="36">
        <f>SUMIFS(СВЦЭМ!$D$33:$D$776,СВЦЭМ!$A$33:$A$776,$A95,СВЦЭМ!$B$33:$B$776,Y$83)+'СЕТ СН'!$H$11+СВЦЭМ!$D$10+'СЕТ СН'!$H$6-'СЕТ СН'!$H$23</f>
        <v>1367.08310213</v>
      </c>
    </row>
    <row r="96" spans="1:27" ht="15.75" x14ac:dyDescent="0.2">
      <c r="A96" s="35">
        <f t="shared" si="2"/>
        <v>43478</v>
      </c>
      <c r="B96" s="36">
        <f>SUMIFS(СВЦЭМ!$D$33:$D$776,СВЦЭМ!$A$33:$A$776,$A96,СВЦЭМ!$B$33:$B$776,B$83)+'СЕТ СН'!$H$11+СВЦЭМ!$D$10+'СЕТ СН'!$H$6-'СЕТ СН'!$H$23</f>
        <v>1413.0449321599999</v>
      </c>
      <c r="C96" s="36">
        <f>SUMIFS(СВЦЭМ!$D$33:$D$776,СВЦЭМ!$A$33:$A$776,$A96,СВЦЭМ!$B$33:$B$776,C$83)+'СЕТ СН'!$H$11+СВЦЭМ!$D$10+'СЕТ СН'!$H$6-'СЕТ СН'!$H$23</f>
        <v>1438.0253466699999</v>
      </c>
      <c r="D96" s="36">
        <f>SUMIFS(СВЦЭМ!$D$33:$D$776,СВЦЭМ!$A$33:$A$776,$A96,СВЦЭМ!$B$33:$B$776,D$83)+'СЕТ СН'!$H$11+СВЦЭМ!$D$10+'СЕТ СН'!$H$6-'СЕТ СН'!$H$23</f>
        <v>1469.59349376</v>
      </c>
      <c r="E96" s="36">
        <f>SUMIFS(СВЦЭМ!$D$33:$D$776,СВЦЭМ!$A$33:$A$776,$A96,СВЦЭМ!$B$33:$B$776,E$83)+'СЕТ СН'!$H$11+СВЦЭМ!$D$10+'СЕТ СН'!$H$6-'СЕТ СН'!$H$23</f>
        <v>1487.5361408599999</v>
      </c>
      <c r="F96" s="36">
        <f>SUMIFS(СВЦЭМ!$D$33:$D$776,СВЦЭМ!$A$33:$A$776,$A96,СВЦЭМ!$B$33:$B$776,F$83)+'СЕТ СН'!$H$11+СВЦЭМ!$D$10+'СЕТ СН'!$H$6-'СЕТ СН'!$H$23</f>
        <v>1486.33309448</v>
      </c>
      <c r="G96" s="36">
        <f>SUMIFS(СВЦЭМ!$D$33:$D$776,СВЦЭМ!$A$33:$A$776,$A96,СВЦЭМ!$B$33:$B$776,G$83)+'СЕТ СН'!$H$11+СВЦЭМ!$D$10+'СЕТ СН'!$H$6-'СЕТ СН'!$H$23</f>
        <v>1494.9982635399999</v>
      </c>
      <c r="H96" s="36">
        <f>SUMIFS(СВЦЭМ!$D$33:$D$776,СВЦЭМ!$A$33:$A$776,$A96,СВЦЭМ!$B$33:$B$776,H$83)+'СЕТ СН'!$H$11+СВЦЭМ!$D$10+'СЕТ СН'!$H$6-'СЕТ СН'!$H$23</f>
        <v>1450.49137058</v>
      </c>
      <c r="I96" s="36">
        <f>SUMIFS(СВЦЭМ!$D$33:$D$776,СВЦЭМ!$A$33:$A$776,$A96,СВЦЭМ!$B$33:$B$776,I$83)+'СЕТ СН'!$H$11+СВЦЭМ!$D$10+'СЕТ СН'!$H$6-'СЕТ СН'!$H$23</f>
        <v>1385.9708656599998</v>
      </c>
      <c r="J96" s="36">
        <f>SUMIFS(СВЦЭМ!$D$33:$D$776,СВЦЭМ!$A$33:$A$776,$A96,СВЦЭМ!$B$33:$B$776,J$83)+'СЕТ СН'!$H$11+СВЦЭМ!$D$10+'СЕТ СН'!$H$6-'СЕТ СН'!$H$23</f>
        <v>1339.09932903</v>
      </c>
      <c r="K96" s="36">
        <f>SUMIFS(СВЦЭМ!$D$33:$D$776,СВЦЭМ!$A$33:$A$776,$A96,СВЦЭМ!$B$33:$B$776,K$83)+'СЕТ СН'!$H$11+СВЦЭМ!$D$10+'СЕТ СН'!$H$6-'СЕТ СН'!$H$23</f>
        <v>1306.32433412</v>
      </c>
      <c r="L96" s="36">
        <f>SUMIFS(СВЦЭМ!$D$33:$D$776,СВЦЭМ!$A$33:$A$776,$A96,СВЦЭМ!$B$33:$B$776,L$83)+'СЕТ СН'!$H$11+СВЦЭМ!$D$10+'СЕТ СН'!$H$6-'СЕТ СН'!$H$23</f>
        <v>1286.4377256500002</v>
      </c>
      <c r="M96" s="36">
        <f>SUMIFS(СВЦЭМ!$D$33:$D$776,СВЦЭМ!$A$33:$A$776,$A96,СВЦЭМ!$B$33:$B$776,M$83)+'СЕТ СН'!$H$11+СВЦЭМ!$D$10+'СЕТ СН'!$H$6-'СЕТ СН'!$H$23</f>
        <v>1289.7223852</v>
      </c>
      <c r="N96" s="36">
        <f>SUMIFS(СВЦЭМ!$D$33:$D$776,СВЦЭМ!$A$33:$A$776,$A96,СВЦЭМ!$B$33:$B$776,N$83)+'СЕТ СН'!$H$11+СВЦЭМ!$D$10+'СЕТ СН'!$H$6-'СЕТ СН'!$H$23</f>
        <v>1309.4275376000001</v>
      </c>
      <c r="O96" s="36">
        <f>SUMIFS(СВЦЭМ!$D$33:$D$776,СВЦЭМ!$A$33:$A$776,$A96,СВЦЭМ!$B$33:$B$776,O$83)+'СЕТ СН'!$H$11+СВЦЭМ!$D$10+'СЕТ СН'!$H$6-'СЕТ СН'!$H$23</f>
        <v>1340.9626429099999</v>
      </c>
      <c r="P96" s="36">
        <f>SUMIFS(СВЦЭМ!$D$33:$D$776,СВЦЭМ!$A$33:$A$776,$A96,СВЦЭМ!$B$33:$B$776,P$83)+'СЕТ СН'!$H$11+СВЦЭМ!$D$10+'СЕТ СН'!$H$6-'СЕТ СН'!$H$23</f>
        <v>1355.8295739600001</v>
      </c>
      <c r="Q96" s="36">
        <f>SUMIFS(СВЦЭМ!$D$33:$D$776,СВЦЭМ!$A$33:$A$776,$A96,СВЦЭМ!$B$33:$B$776,Q$83)+'СЕТ СН'!$H$11+СВЦЭМ!$D$10+'СЕТ СН'!$H$6-'СЕТ СН'!$H$23</f>
        <v>1357.1077883299999</v>
      </c>
      <c r="R96" s="36">
        <f>SUMIFS(СВЦЭМ!$D$33:$D$776,СВЦЭМ!$A$33:$A$776,$A96,СВЦЭМ!$B$33:$B$776,R$83)+'СЕТ СН'!$H$11+СВЦЭМ!$D$10+'СЕТ СН'!$H$6-'СЕТ СН'!$H$23</f>
        <v>1348.88095419</v>
      </c>
      <c r="S96" s="36">
        <f>SUMIFS(СВЦЭМ!$D$33:$D$776,СВЦЭМ!$A$33:$A$776,$A96,СВЦЭМ!$B$33:$B$776,S$83)+'СЕТ СН'!$H$11+СВЦЭМ!$D$10+'СЕТ СН'!$H$6-'СЕТ СН'!$H$23</f>
        <v>1324.58475939</v>
      </c>
      <c r="T96" s="36">
        <f>SUMIFS(СВЦЭМ!$D$33:$D$776,СВЦЭМ!$A$33:$A$776,$A96,СВЦЭМ!$B$33:$B$776,T$83)+'СЕТ СН'!$H$11+СВЦЭМ!$D$10+'СЕТ СН'!$H$6-'СЕТ СН'!$H$23</f>
        <v>1284.5079931499999</v>
      </c>
      <c r="U96" s="36">
        <f>SUMIFS(СВЦЭМ!$D$33:$D$776,СВЦЭМ!$A$33:$A$776,$A96,СВЦЭМ!$B$33:$B$776,U$83)+'СЕТ СН'!$H$11+СВЦЭМ!$D$10+'СЕТ СН'!$H$6-'СЕТ СН'!$H$23</f>
        <v>1283.1516289800002</v>
      </c>
      <c r="V96" s="36">
        <f>SUMIFS(СВЦЭМ!$D$33:$D$776,СВЦЭМ!$A$33:$A$776,$A96,СВЦЭМ!$B$33:$B$776,V$83)+'СЕТ СН'!$H$11+СВЦЭМ!$D$10+'СЕТ СН'!$H$6-'СЕТ СН'!$H$23</f>
        <v>1284.8042352299999</v>
      </c>
      <c r="W96" s="36">
        <f>SUMIFS(СВЦЭМ!$D$33:$D$776,СВЦЭМ!$A$33:$A$776,$A96,СВЦЭМ!$B$33:$B$776,W$83)+'СЕТ СН'!$H$11+СВЦЭМ!$D$10+'СЕТ СН'!$H$6-'СЕТ СН'!$H$23</f>
        <v>1295.7859521400001</v>
      </c>
      <c r="X96" s="36">
        <f>SUMIFS(СВЦЭМ!$D$33:$D$776,СВЦЭМ!$A$33:$A$776,$A96,СВЦЭМ!$B$33:$B$776,X$83)+'СЕТ СН'!$H$11+СВЦЭМ!$D$10+'СЕТ СН'!$H$6-'СЕТ СН'!$H$23</f>
        <v>1309.1757930799999</v>
      </c>
      <c r="Y96" s="36">
        <f>SUMIFS(СВЦЭМ!$D$33:$D$776,СВЦЭМ!$A$33:$A$776,$A96,СВЦЭМ!$B$33:$B$776,Y$83)+'СЕТ СН'!$H$11+СВЦЭМ!$D$10+'СЕТ СН'!$H$6-'СЕТ СН'!$H$23</f>
        <v>1359.92432261</v>
      </c>
    </row>
    <row r="97" spans="1:25" ht="15.75" x14ac:dyDescent="0.2">
      <c r="A97" s="35">
        <f t="shared" si="2"/>
        <v>43479</v>
      </c>
      <c r="B97" s="36">
        <f>SUMIFS(СВЦЭМ!$D$33:$D$776,СВЦЭМ!$A$33:$A$776,$A97,СВЦЭМ!$B$33:$B$776,B$83)+'СЕТ СН'!$H$11+СВЦЭМ!$D$10+'СЕТ СН'!$H$6-'СЕТ СН'!$H$23</f>
        <v>1442.2759866599999</v>
      </c>
      <c r="C97" s="36">
        <f>SUMIFS(СВЦЭМ!$D$33:$D$776,СВЦЭМ!$A$33:$A$776,$A97,СВЦЭМ!$B$33:$B$776,C$83)+'СЕТ СН'!$H$11+СВЦЭМ!$D$10+'СЕТ СН'!$H$6-'СЕТ СН'!$H$23</f>
        <v>1471.4316865999999</v>
      </c>
      <c r="D97" s="36">
        <f>SUMIFS(СВЦЭМ!$D$33:$D$776,СВЦЭМ!$A$33:$A$776,$A97,СВЦЭМ!$B$33:$B$776,D$83)+'СЕТ СН'!$H$11+СВЦЭМ!$D$10+'СЕТ СН'!$H$6-'СЕТ СН'!$H$23</f>
        <v>1490.2890834399998</v>
      </c>
      <c r="E97" s="36">
        <f>SUMIFS(СВЦЭМ!$D$33:$D$776,СВЦЭМ!$A$33:$A$776,$A97,СВЦЭМ!$B$33:$B$776,E$83)+'СЕТ СН'!$H$11+СВЦЭМ!$D$10+'СЕТ СН'!$H$6-'СЕТ СН'!$H$23</f>
        <v>1493.7783051699998</v>
      </c>
      <c r="F97" s="36">
        <f>SUMIFS(СВЦЭМ!$D$33:$D$776,СВЦЭМ!$A$33:$A$776,$A97,СВЦЭМ!$B$33:$B$776,F$83)+'СЕТ СН'!$H$11+СВЦЭМ!$D$10+'СЕТ СН'!$H$6-'СЕТ СН'!$H$23</f>
        <v>1493.5345576299999</v>
      </c>
      <c r="G97" s="36">
        <f>SUMIFS(СВЦЭМ!$D$33:$D$776,СВЦЭМ!$A$33:$A$776,$A97,СВЦЭМ!$B$33:$B$776,G$83)+'СЕТ СН'!$H$11+СВЦЭМ!$D$10+'СЕТ СН'!$H$6-'СЕТ СН'!$H$23</f>
        <v>1483.1943363999999</v>
      </c>
      <c r="H97" s="36">
        <f>SUMIFS(СВЦЭМ!$D$33:$D$776,СВЦЭМ!$A$33:$A$776,$A97,СВЦЭМ!$B$33:$B$776,H$83)+'СЕТ СН'!$H$11+СВЦЭМ!$D$10+'СЕТ СН'!$H$6-'СЕТ СН'!$H$23</f>
        <v>1444.9721917899999</v>
      </c>
      <c r="I97" s="36">
        <f>SUMIFS(СВЦЭМ!$D$33:$D$776,СВЦЭМ!$A$33:$A$776,$A97,СВЦЭМ!$B$33:$B$776,I$83)+'СЕТ СН'!$H$11+СВЦЭМ!$D$10+'СЕТ СН'!$H$6-'СЕТ СН'!$H$23</f>
        <v>1372.3049780900001</v>
      </c>
      <c r="J97" s="36">
        <f>SUMIFS(СВЦЭМ!$D$33:$D$776,СВЦЭМ!$A$33:$A$776,$A97,СВЦЭМ!$B$33:$B$776,J$83)+'СЕТ СН'!$H$11+СВЦЭМ!$D$10+'СЕТ СН'!$H$6-'СЕТ СН'!$H$23</f>
        <v>1335.09244848</v>
      </c>
      <c r="K97" s="36">
        <f>SUMIFS(СВЦЭМ!$D$33:$D$776,СВЦЭМ!$A$33:$A$776,$A97,СВЦЭМ!$B$33:$B$776,K$83)+'СЕТ СН'!$H$11+СВЦЭМ!$D$10+'СЕТ СН'!$H$6-'СЕТ СН'!$H$23</f>
        <v>1307.2656842400002</v>
      </c>
      <c r="L97" s="36">
        <f>SUMIFS(СВЦЭМ!$D$33:$D$776,СВЦЭМ!$A$33:$A$776,$A97,СВЦЭМ!$B$33:$B$776,L$83)+'СЕТ СН'!$H$11+СВЦЭМ!$D$10+'СЕТ СН'!$H$6-'СЕТ СН'!$H$23</f>
        <v>1298.8264038500001</v>
      </c>
      <c r="M97" s="36">
        <f>SUMIFS(СВЦЭМ!$D$33:$D$776,СВЦЭМ!$A$33:$A$776,$A97,СВЦЭМ!$B$33:$B$776,M$83)+'СЕТ СН'!$H$11+СВЦЭМ!$D$10+'СЕТ СН'!$H$6-'СЕТ СН'!$H$23</f>
        <v>1309.0870728800001</v>
      </c>
      <c r="N97" s="36">
        <f>SUMIFS(СВЦЭМ!$D$33:$D$776,СВЦЭМ!$A$33:$A$776,$A97,СВЦЭМ!$B$33:$B$776,N$83)+'СЕТ СН'!$H$11+СВЦЭМ!$D$10+'СЕТ СН'!$H$6-'СЕТ СН'!$H$23</f>
        <v>1322.12811027</v>
      </c>
      <c r="O97" s="36">
        <f>SUMIFS(СВЦЭМ!$D$33:$D$776,СВЦЭМ!$A$33:$A$776,$A97,СВЦЭМ!$B$33:$B$776,O$83)+'СЕТ СН'!$H$11+СВЦЭМ!$D$10+'СЕТ СН'!$H$6-'СЕТ СН'!$H$23</f>
        <v>1327.0232759599999</v>
      </c>
      <c r="P97" s="36">
        <f>SUMIFS(СВЦЭМ!$D$33:$D$776,СВЦЭМ!$A$33:$A$776,$A97,СВЦЭМ!$B$33:$B$776,P$83)+'СЕТ СН'!$H$11+СВЦЭМ!$D$10+'СЕТ СН'!$H$6-'СЕТ СН'!$H$23</f>
        <v>1333.87000283</v>
      </c>
      <c r="Q97" s="36">
        <f>SUMIFS(СВЦЭМ!$D$33:$D$776,СВЦЭМ!$A$33:$A$776,$A97,СВЦЭМ!$B$33:$B$776,Q$83)+'СЕТ СН'!$H$11+СВЦЭМ!$D$10+'СЕТ СН'!$H$6-'СЕТ СН'!$H$23</f>
        <v>1342.1366036300001</v>
      </c>
      <c r="R97" s="36">
        <f>SUMIFS(СВЦЭМ!$D$33:$D$776,СВЦЭМ!$A$33:$A$776,$A97,СВЦЭМ!$B$33:$B$776,R$83)+'СЕТ СН'!$H$11+СВЦЭМ!$D$10+'СЕТ СН'!$H$6-'СЕТ СН'!$H$23</f>
        <v>1340.70548988</v>
      </c>
      <c r="S97" s="36">
        <f>SUMIFS(СВЦЭМ!$D$33:$D$776,СВЦЭМ!$A$33:$A$776,$A97,СВЦЭМ!$B$33:$B$776,S$83)+'СЕТ СН'!$H$11+СВЦЭМ!$D$10+'СЕТ СН'!$H$6-'СЕТ СН'!$H$23</f>
        <v>1325.3244932600001</v>
      </c>
      <c r="T97" s="36">
        <f>SUMIFS(СВЦЭМ!$D$33:$D$776,СВЦЭМ!$A$33:$A$776,$A97,СВЦЭМ!$B$33:$B$776,T$83)+'СЕТ СН'!$H$11+СВЦЭМ!$D$10+'СЕТ СН'!$H$6-'СЕТ СН'!$H$23</f>
        <v>1297.73172254</v>
      </c>
      <c r="U97" s="36">
        <f>SUMIFS(СВЦЭМ!$D$33:$D$776,СВЦЭМ!$A$33:$A$776,$A97,СВЦЭМ!$B$33:$B$776,U$83)+'СЕТ СН'!$H$11+СВЦЭМ!$D$10+'СЕТ СН'!$H$6-'СЕТ СН'!$H$23</f>
        <v>1298.18982964</v>
      </c>
      <c r="V97" s="36">
        <f>SUMIFS(СВЦЭМ!$D$33:$D$776,СВЦЭМ!$A$33:$A$776,$A97,СВЦЭМ!$B$33:$B$776,V$83)+'СЕТ СН'!$H$11+СВЦЭМ!$D$10+'СЕТ СН'!$H$6-'СЕТ СН'!$H$23</f>
        <v>1313.5327145700001</v>
      </c>
      <c r="W97" s="36">
        <f>SUMIFS(СВЦЭМ!$D$33:$D$776,СВЦЭМ!$A$33:$A$776,$A97,СВЦЭМ!$B$33:$B$776,W$83)+'СЕТ СН'!$H$11+СВЦЭМ!$D$10+'СЕТ СН'!$H$6-'СЕТ СН'!$H$23</f>
        <v>1328.6205272299999</v>
      </c>
      <c r="X97" s="36">
        <f>SUMIFS(СВЦЭМ!$D$33:$D$776,СВЦЭМ!$A$33:$A$776,$A97,СВЦЭМ!$B$33:$B$776,X$83)+'СЕТ СН'!$H$11+СВЦЭМ!$D$10+'СЕТ СН'!$H$6-'СЕТ СН'!$H$23</f>
        <v>1330.18818063</v>
      </c>
      <c r="Y97" s="36">
        <f>SUMIFS(СВЦЭМ!$D$33:$D$776,СВЦЭМ!$A$33:$A$776,$A97,СВЦЭМ!$B$33:$B$776,Y$83)+'СЕТ СН'!$H$11+СВЦЭМ!$D$10+'СЕТ СН'!$H$6-'СЕТ СН'!$H$23</f>
        <v>1379.2085063</v>
      </c>
    </row>
    <row r="98" spans="1:25" ht="15.75" x14ac:dyDescent="0.2">
      <c r="A98" s="35">
        <f t="shared" si="2"/>
        <v>43480</v>
      </c>
      <c r="B98" s="36">
        <f>SUMIFS(СВЦЭМ!$D$33:$D$776,СВЦЭМ!$A$33:$A$776,$A98,СВЦЭМ!$B$33:$B$776,B$83)+'СЕТ СН'!$H$11+СВЦЭМ!$D$10+'СЕТ СН'!$H$6-'СЕТ СН'!$H$23</f>
        <v>1457.3877503199999</v>
      </c>
      <c r="C98" s="36">
        <f>SUMIFS(СВЦЭМ!$D$33:$D$776,СВЦЭМ!$A$33:$A$776,$A98,СВЦЭМ!$B$33:$B$776,C$83)+'СЕТ СН'!$H$11+СВЦЭМ!$D$10+'СЕТ СН'!$H$6-'СЕТ СН'!$H$23</f>
        <v>1488.75261224</v>
      </c>
      <c r="D98" s="36">
        <f>SUMIFS(СВЦЭМ!$D$33:$D$776,СВЦЭМ!$A$33:$A$776,$A98,СВЦЭМ!$B$33:$B$776,D$83)+'СЕТ СН'!$H$11+СВЦЭМ!$D$10+'СЕТ СН'!$H$6-'СЕТ СН'!$H$23</f>
        <v>1501.86356688</v>
      </c>
      <c r="E98" s="36">
        <f>SUMIFS(СВЦЭМ!$D$33:$D$776,СВЦЭМ!$A$33:$A$776,$A98,СВЦЭМ!$B$33:$B$776,E$83)+'СЕТ СН'!$H$11+СВЦЭМ!$D$10+'СЕТ СН'!$H$6-'СЕТ СН'!$H$23</f>
        <v>1502.51488103</v>
      </c>
      <c r="F98" s="36">
        <f>SUMIFS(СВЦЭМ!$D$33:$D$776,СВЦЭМ!$A$33:$A$776,$A98,СВЦЭМ!$B$33:$B$776,F$83)+'СЕТ СН'!$H$11+СВЦЭМ!$D$10+'СЕТ СН'!$H$6-'СЕТ СН'!$H$23</f>
        <v>1502.5344612299998</v>
      </c>
      <c r="G98" s="36">
        <f>SUMIFS(СВЦЭМ!$D$33:$D$776,СВЦЭМ!$A$33:$A$776,$A98,СВЦЭМ!$B$33:$B$776,G$83)+'СЕТ СН'!$H$11+СВЦЭМ!$D$10+'СЕТ СН'!$H$6-'СЕТ СН'!$H$23</f>
        <v>1483.7822424899998</v>
      </c>
      <c r="H98" s="36">
        <f>SUMIFS(СВЦЭМ!$D$33:$D$776,СВЦЭМ!$A$33:$A$776,$A98,СВЦЭМ!$B$33:$B$776,H$83)+'СЕТ СН'!$H$11+СВЦЭМ!$D$10+'СЕТ СН'!$H$6-'СЕТ СН'!$H$23</f>
        <v>1443.2529416499999</v>
      </c>
      <c r="I98" s="36">
        <f>SUMIFS(СВЦЭМ!$D$33:$D$776,СВЦЭМ!$A$33:$A$776,$A98,СВЦЭМ!$B$33:$B$776,I$83)+'СЕТ СН'!$H$11+СВЦЭМ!$D$10+'СЕТ СН'!$H$6-'СЕТ СН'!$H$23</f>
        <v>1371.08072165</v>
      </c>
      <c r="J98" s="36">
        <f>SUMIFS(СВЦЭМ!$D$33:$D$776,СВЦЭМ!$A$33:$A$776,$A98,СВЦЭМ!$B$33:$B$776,J$83)+'СЕТ СН'!$H$11+СВЦЭМ!$D$10+'СЕТ СН'!$H$6-'СЕТ СН'!$H$23</f>
        <v>1322.7022629600001</v>
      </c>
      <c r="K98" s="36">
        <f>SUMIFS(СВЦЭМ!$D$33:$D$776,СВЦЭМ!$A$33:$A$776,$A98,СВЦЭМ!$B$33:$B$776,K$83)+'СЕТ СН'!$H$11+СВЦЭМ!$D$10+'СЕТ СН'!$H$6-'СЕТ СН'!$H$23</f>
        <v>1309.8584493600001</v>
      </c>
      <c r="L98" s="36">
        <f>SUMIFS(СВЦЭМ!$D$33:$D$776,СВЦЭМ!$A$33:$A$776,$A98,СВЦЭМ!$B$33:$B$776,L$83)+'СЕТ СН'!$H$11+СВЦЭМ!$D$10+'СЕТ СН'!$H$6-'СЕТ СН'!$H$23</f>
        <v>1308.03794855</v>
      </c>
      <c r="M98" s="36">
        <f>SUMIFS(СВЦЭМ!$D$33:$D$776,СВЦЭМ!$A$33:$A$776,$A98,СВЦЭМ!$B$33:$B$776,M$83)+'СЕТ СН'!$H$11+СВЦЭМ!$D$10+'СЕТ СН'!$H$6-'СЕТ СН'!$H$23</f>
        <v>1316.69732755</v>
      </c>
      <c r="N98" s="36">
        <f>SUMIFS(СВЦЭМ!$D$33:$D$776,СВЦЭМ!$A$33:$A$776,$A98,СВЦЭМ!$B$33:$B$776,N$83)+'СЕТ СН'!$H$11+СВЦЭМ!$D$10+'СЕТ СН'!$H$6-'СЕТ СН'!$H$23</f>
        <v>1330.0699018</v>
      </c>
      <c r="O98" s="36">
        <f>SUMIFS(СВЦЭМ!$D$33:$D$776,СВЦЭМ!$A$33:$A$776,$A98,СВЦЭМ!$B$33:$B$776,O$83)+'СЕТ СН'!$H$11+СВЦЭМ!$D$10+'СЕТ СН'!$H$6-'СЕТ СН'!$H$23</f>
        <v>1328.5130277600001</v>
      </c>
      <c r="P98" s="36">
        <f>SUMIFS(СВЦЭМ!$D$33:$D$776,СВЦЭМ!$A$33:$A$776,$A98,СВЦЭМ!$B$33:$B$776,P$83)+'СЕТ СН'!$H$11+СВЦЭМ!$D$10+'СЕТ СН'!$H$6-'СЕТ СН'!$H$23</f>
        <v>1337.67935745</v>
      </c>
      <c r="Q98" s="36">
        <f>SUMIFS(СВЦЭМ!$D$33:$D$776,СВЦЭМ!$A$33:$A$776,$A98,СВЦЭМ!$B$33:$B$776,Q$83)+'СЕТ СН'!$H$11+СВЦЭМ!$D$10+'СЕТ СН'!$H$6-'СЕТ СН'!$H$23</f>
        <v>1346.4518620200001</v>
      </c>
      <c r="R98" s="36">
        <f>SUMIFS(СВЦЭМ!$D$33:$D$776,СВЦЭМ!$A$33:$A$776,$A98,СВЦЭМ!$B$33:$B$776,R$83)+'СЕТ СН'!$H$11+СВЦЭМ!$D$10+'СЕТ СН'!$H$6-'СЕТ СН'!$H$23</f>
        <v>1353.5528561900001</v>
      </c>
      <c r="S98" s="36">
        <f>SUMIFS(СВЦЭМ!$D$33:$D$776,СВЦЭМ!$A$33:$A$776,$A98,СВЦЭМ!$B$33:$B$776,S$83)+'СЕТ СН'!$H$11+СВЦЭМ!$D$10+'СЕТ СН'!$H$6-'СЕТ СН'!$H$23</f>
        <v>1332.70676996</v>
      </c>
      <c r="T98" s="36">
        <f>SUMIFS(СВЦЭМ!$D$33:$D$776,СВЦЭМ!$A$33:$A$776,$A98,СВЦЭМ!$B$33:$B$776,T$83)+'СЕТ СН'!$H$11+СВЦЭМ!$D$10+'СЕТ СН'!$H$6-'СЕТ СН'!$H$23</f>
        <v>1303.6089606800001</v>
      </c>
      <c r="U98" s="36">
        <f>SUMIFS(СВЦЭМ!$D$33:$D$776,СВЦЭМ!$A$33:$A$776,$A98,СВЦЭМ!$B$33:$B$776,U$83)+'СЕТ СН'!$H$11+СВЦЭМ!$D$10+'СЕТ СН'!$H$6-'СЕТ СН'!$H$23</f>
        <v>1309.0254386900001</v>
      </c>
      <c r="V98" s="36">
        <f>SUMIFS(СВЦЭМ!$D$33:$D$776,СВЦЭМ!$A$33:$A$776,$A98,СВЦЭМ!$B$33:$B$776,V$83)+'СЕТ СН'!$H$11+СВЦЭМ!$D$10+'СЕТ СН'!$H$6-'СЕТ СН'!$H$23</f>
        <v>1324.1674786600001</v>
      </c>
      <c r="W98" s="36">
        <f>SUMIFS(СВЦЭМ!$D$33:$D$776,СВЦЭМ!$A$33:$A$776,$A98,СВЦЭМ!$B$33:$B$776,W$83)+'СЕТ СН'!$H$11+СВЦЭМ!$D$10+'СЕТ СН'!$H$6-'СЕТ СН'!$H$23</f>
        <v>1344.58279221</v>
      </c>
      <c r="X98" s="36">
        <f>SUMIFS(СВЦЭМ!$D$33:$D$776,СВЦЭМ!$A$33:$A$776,$A98,СВЦЭМ!$B$33:$B$776,X$83)+'СЕТ СН'!$H$11+СВЦЭМ!$D$10+'СЕТ СН'!$H$6-'СЕТ СН'!$H$23</f>
        <v>1349.86730149</v>
      </c>
      <c r="Y98" s="36">
        <f>SUMIFS(СВЦЭМ!$D$33:$D$776,СВЦЭМ!$A$33:$A$776,$A98,СВЦЭМ!$B$33:$B$776,Y$83)+'СЕТ СН'!$H$11+СВЦЭМ!$D$10+'СЕТ СН'!$H$6-'СЕТ СН'!$H$23</f>
        <v>1389.60371276</v>
      </c>
    </row>
    <row r="99" spans="1:25" ht="15.75" x14ac:dyDescent="0.2">
      <c r="A99" s="35">
        <f t="shared" si="2"/>
        <v>43481</v>
      </c>
      <c r="B99" s="36">
        <f>SUMIFS(СВЦЭМ!$D$33:$D$776,СВЦЭМ!$A$33:$A$776,$A99,СВЦЭМ!$B$33:$B$776,B$83)+'СЕТ СН'!$H$11+СВЦЭМ!$D$10+'СЕТ СН'!$H$6-'СЕТ СН'!$H$23</f>
        <v>1462.3479942199999</v>
      </c>
      <c r="C99" s="36">
        <f>SUMIFS(СВЦЭМ!$D$33:$D$776,СВЦЭМ!$A$33:$A$776,$A99,СВЦЭМ!$B$33:$B$776,C$83)+'СЕТ СН'!$H$11+СВЦЭМ!$D$10+'СЕТ СН'!$H$6-'СЕТ СН'!$H$23</f>
        <v>1487.7476204999998</v>
      </c>
      <c r="D99" s="36">
        <f>SUMIFS(СВЦЭМ!$D$33:$D$776,СВЦЭМ!$A$33:$A$776,$A99,СВЦЭМ!$B$33:$B$776,D$83)+'СЕТ СН'!$H$11+СВЦЭМ!$D$10+'СЕТ СН'!$H$6-'СЕТ СН'!$H$23</f>
        <v>1500.0557896399998</v>
      </c>
      <c r="E99" s="36">
        <f>SUMIFS(СВЦЭМ!$D$33:$D$776,СВЦЭМ!$A$33:$A$776,$A99,СВЦЭМ!$B$33:$B$776,E$83)+'СЕТ СН'!$H$11+СВЦЭМ!$D$10+'СЕТ СН'!$H$6-'СЕТ СН'!$H$23</f>
        <v>1511.6206690699998</v>
      </c>
      <c r="F99" s="36">
        <f>SUMIFS(СВЦЭМ!$D$33:$D$776,СВЦЭМ!$A$33:$A$776,$A99,СВЦЭМ!$B$33:$B$776,F$83)+'СЕТ СН'!$H$11+СВЦЭМ!$D$10+'СЕТ СН'!$H$6-'СЕТ СН'!$H$23</f>
        <v>1503.5175041999998</v>
      </c>
      <c r="G99" s="36">
        <f>SUMIFS(СВЦЭМ!$D$33:$D$776,СВЦЭМ!$A$33:$A$776,$A99,СВЦЭМ!$B$33:$B$776,G$83)+'СЕТ СН'!$H$11+СВЦЭМ!$D$10+'СЕТ СН'!$H$6-'СЕТ СН'!$H$23</f>
        <v>1479.71649753</v>
      </c>
      <c r="H99" s="36">
        <f>SUMIFS(СВЦЭМ!$D$33:$D$776,СВЦЭМ!$A$33:$A$776,$A99,СВЦЭМ!$B$33:$B$776,H$83)+'СЕТ СН'!$H$11+СВЦЭМ!$D$10+'СЕТ СН'!$H$6-'СЕТ СН'!$H$23</f>
        <v>1433.7861539599999</v>
      </c>
      <c r="I99" s="36">
        <f>SUMIFS(СВЦЭМ!$D$33:$D$776,СВЦЭМ!$A$33:$A$776,$A99,СВЦЭМ!$B$33:$B$776,I$83)+'СЕТ СН'!$H$11+СВЦЭМ!$D$10+'СЕТ СН'!$H$6-'СЕТ СН'!$H$23</f>
        <v>1348.5686468500001</v>
      </c>
      <c r="J99" s="36">
        <f>SUMIFS(СВЦЭМ!$D$33:$D$776,СВЦЭМ!$A$33:$A$776,$A99,СВЦЭМ!$B$33:$B$776,J$83)+'СЕТ СН'!$H$11+СВЦЭМ!$D$10+'СЕТ СН'!$H$6-'СЕТ СН'!$H$23</f>
        <v>1324.2270097400001</v>
      </c>
      <c r="K99" s="36">
        <f>SUMIFS(СВЦЭМ!$D$33:$D$776,СВЦЭМ!$A$33:$A$776,$A99,СВЦЭМ!$B$33:$B$776,K$83)+'СЕТ СН'!$H$11+СВЦЭМ!$D$10+'СЕТ СН'!$H$6-'СЕТ СН'!$H$23</f>
        <v>1314.2968147699999</v>
      </c>
      <c r="L99" s="36">
        <f>SUMIFS(СВЦЭМ!$D$33:$D$776,СВЦЭМ!$A$33:$A$776,$A99,СВЦЭМ!$B$33:$B$776,L$83)+'СЕТ СН'!$H$11+СВЦЭМ!$D$10+'СЕТ СН'!$H$6-'СЕТ СН'!$H$23</f>
        <v>1310.8157128</v>
      </c>
      <c r="M99" s="36">
        <f>SUMIFS(СВЦЭМ!$D$33:$D$776,СВЦЭМ!$A$33:$A$776,$A99,СВЦЭМ!$B$33:$B$776,M$83)+'СЕТ СН'!$H$11+СВЦЭМ!$D$10+'СЕТ СН'!$H$6-'СЕТ СН'!$H$23</f>
        <v>1317.22993206</v>
      </c>
      <c r="N99" s="36">
        <f>SUMIFS(СВЦЭМ!$D$33:$D$776,СВЦЭМ!$A$33:$A$776,$A99,СВЦЭМ!$B$33:$B$776,N$83)+'СЕТ СН'!$H$11+СВЦЭМ!$D$10+'СЕТ СН'!$H$6-'СЕТ СН'!$H$23</f>
        <v>1334.3008004799999</v>
      </c>
      <c r="O99" s="36">
        <f>SUMIFS(СВЦЭМ!$D$33:$D$776,СВЦЭМ!$A$33:$A$776,$A99,СВЦЭМ!$B$33:$B$776,O$83)+'СЕТ СН'!$H$11+СВЦЭМ!$D$10+'СЕТ СН'!$H$6-'СЕТ СН'!$H$23</f>
        <v>1328.1791048300001</v>
      </c>
      <c r="P99" s="36">
        <f>SUMIFS(СВЦЭМ!$D$33:$D$776,СВЦЭМ!$A$33:$A$776,$A99,СВЦЭМ!$B$33:$B$776,P$83)+'СЕТ СН'!$H$11+СВЦЭМ!$D$10+'СЕТ СН'!$H$6-'СЕТ СН'!$H$23</f>
        <v>1336.0145400199999</v>
      </c>
      <c r="Q99" s="36">
        <f>SUMIFS(СВЦЭМ!$D$33:$D$776,СВЦЭМ!$A$33:$A$776,$A99,СВЦЭМ!$B$33:$B$776,Q$83)+'СЕТ СН'!$H$11+СВЦЭМ!$D$10+'СЕТ СН'!$H$6-'СЕТ СН'!$H$23</f>
        <v>1337.9584248900001</v>
      </c>
      <c r="R99" s="36">
        <f>SUMIFS(СВЦЭМ!$D$33:$D$776,СВЦЭМ!$A$33:$A$776,$A99,СВЦЭМ!$B$33:$B$776,R$83)+'СЕТ СН'!$H$11+СВЦЭМ!$D$10+'СЕТ СН'!$H$6-'СЕТ СН'!$H$23</f>
        <v>1341.97690025</v>
      </c>
      <c r="S99" s="36">
        <f>SUMIFS(СВЦЭМ!$D$33:$D$776,СВЦЭМ!$A$33:$A$776,$A99,СВЦЭМ!$B$33:$B$776,S$83)+'СЕТ СН'!$H$11+СВЦЭМ!$D$10+'СЕТ СН'!$H$6-'СЕТ СН'!$H$23</f>
        <v>1329.35564202</v>
      </c>
      <c r="T99" s="36">
        <f>SUMIFS(СВЦЭМ!$D$33:$D$776,СВЦЭМ!$A$33:$A$776,$A99,СВЦЭМ!$B$33:$B$776,T$83)+'СЕТ СН'!$H$11+СВЦЭМ!$D$10+'СЕТ СН'!$H$6-'СЕТ СН'!$H$23</f>
        <v>1320.45745659</v>
      </c>
      <c r="U99" s="36">
        <f>SUMIFS(СВЦЭМ!$D$33:$D$776,СВЦЭМ!$A$33:$A$776,$A99,СВЦЭМ!$B$33:$B$776,U$83)+'СЕТ СН'!$H$11+СВЦЭМ!$D$10+'СЕТ СН'!$H$6-'СЕТ СН'!$H$23</f>
        <v>1322.3955009800002</v>
      </c>
      <c r="V99" s="36">
        <f>SUMIFS(СВЦЭМ!$D$33:$D$776,СВЦЭМ!$A$33:$A$776,$A99,СВЦЭМ!$B$33:$B$776,V$83)+'СЕТ СН'!$H$11+СВЦЭМ!$D$10+'СЕТ СН'!$H$6-'СЕТ СН'!$H$23</f>
        <v>1338.6008845400002</v>
      </c>
      <c r="W99" s="36">
        <f>SUMIFS(СВЦЭМ!$D$33:$D$776,СВЦЭМ!$A$33:$A$776,$A99,СВЦЭМ!$B$33:$B$776,W$83)+'СЕТ СН'!$H$11+СВЦЭМ!$D$10+'СЕТ СН'!$H$6-'СЕТ СН'!$H$23</f>
        <v>1358.3585582000001</v>
      </c>
      <c r="X99" s="36">
        <f>SUMIFS(СВЦЭМ!$D$33:$D$776,СВЦЭМ!$A$33:$A$776,$A99,СВЦЭМ!$B$33:$B$776,X$83)+'СЕТ СН'!$H$11+СВЦЭМ!$D$10+'СЕТ СН'!$H$6-'СЕТ СН'!$H$23</f>
        <v>1363.0521543499999</v>
      </c>
      <c r="Y99" s="36">
        <f>SUMIFS(СВЦЭМ!$D$33:$D$776,СВЦЭМ!$A$33:$A$776,$A99,СВЦЭМ!$B$33:$B$776,Y$83)+'СЕТ СН'!$H$11+СВЦЭМ!$D$10+'СЕТ СН'!$H$6-'СЕТ СН'!$H$23</f>
        <v>1409.4059339200001</v>
      </c>
    </row>
    <row r="100" spans="1:25" ht="15.75" x14ac:dyDescent="0.2">
      <c r="A100" s="35">
        <f t="shared" si="2"/>
        <v>43482</v>
      </c>
      <c r="B100" s="36">
        <f>SUMIFS(СВЦЭМ!$D$33:$D$776,СВЦЭМ!$A$33:$A$776,$A100,СВЦЭМ!$B$33:$B$776,B$83)+'СЕТ СН'!$H$11+СВЦЭМ!$D$10+'СЕТ СН'!$H$6-'СЕТ СН'!$H$23</f>
        <v>1434.81750386</v>
      </c>
      <c r="C100" s="36">
        <f>SUMIFS(СВЦЭМ!$D$33:$D$776,СВЦЭМ!$A$33:$A$776,$A100,СВЦЭМ!$B$33:$B$776,C$83)+'СЕТ СН'!$H$11+СВЦЭМ!$D$10+'СЕТ СН'!$H$6-'СЕТ СН'!$H$23</f>
        <v>1467.4318752499998</v>
      </c>
      <c r="D100" s="36">
        <f>SUMIFS(СВЦЭМ!$D$33:$D$776,СВЦЭМ!$A$33:$A$776,$A100,СВЦЭМ!$B$33:$B$776,D$83)+'СЕТ СН'!$H$11+СВЦЭМ!$D$10+'СЕТ СН'!$H$6-'СЕТ СН'!$H$23</f>
        <v>1482.84693139</v>
      </c>
      <c r="E100" s="36">
        <f>SUMIFS(СВЦЭМ!$D$33:$D$776,СВЦЭМ!$A$33:$A$776,$A100,СВЦЭМ!$B$33:$B$776,E$83)+'СЕТ СН'!$H$11+СВЦЭМ!$D$10+'СЕТ СН'!$H$6-'СЕТ СН'!$H$23</f>
        <v>1484.7872158099999</v>
      </c>
      <c r="F100" s="36">
        <f>SUMIFS(СВЦЭМ!$D$33:$D$776,СВЦЭМ!$A$33:$A$776,$A100,СВЦЭМ!$B$33:$B$776,F$83)+'СЕТ СН'!$H$11+СВЦЭМ!$D$10+'СЕТ СН'!$H$6-'СЕТ СН'!$H$23</f>
        <v>1477.5837691699999</v>
      </c>
      <c r="G100" s="36">
        <f>SUMIFS(СВЦЭМ!$D$33:$D$776,СВЦЭМ!$A$33:$A$776,$A100,СВЦЭМ!$B$33:$B$776,G$83)+'СЕТ СН'!$H$11+СВЦЭМ!$D$10+'СЕТ СН'!$H$6-'СЕТ СН'!$H$23</f>
        <v>1447.6251655399999</v>
      </c>
      <c r="H100" s="36">
        <f>SUMIFS(СВЦЭМ!$D$33:$D$776,СВЦЭМ!$A$33:$A$776,$A100,СВЦЭМ!$B$33:$B$776,H$83)+'СЕТ СН'!$H$11+СВЦЭМ!$D$10+'СЕТ СН'!$H$6-'СЕТ СН'!$H$23</f>
        <v>1395.85013804</v>
      </c>
      <c r="I100" s="36">
        <f>SUMIFS(СВЦЭМ!$D$33:$D$776,СВЦЭМ!$A$33:$A$776,$A100,СВЦЭМ!$B$33:$B$776,I$83)+'СЕТ СН'!$H$11+СВЦЭМ!$D$10+'СЕТ СН'!$H$6-'СЕТ СН'!$H$23</f>
        <v>1322.9234851599999</v>
      </c>
      <c r="J100" s="36">
        <f>SUMIFS(СВЦЭМ!$D$33:$D$776,СВЦЭМ!$A$33:$A$776,$A100,СВЦЭМ!$B$33:$B$776,J$83)+'СЕТ СН'!$H$11+СВЦЭМ!$D$10+'СЕТ СН'!$H$6-'СЕТ СН'!$H$23</f>
        <v>1312.7774993100002</v>
      </c>
      <c r="K100" s="36">
        <f>SUMIFS(СВЦЭМ!$D$33:$D$776,СВЦЭМ!$A$33:$A$776,$A100,СВЦЭМ!$B$33:$B$776,K$83)+'СЕТ СН'!$H$11+СВЦЭМ!$D$10+'СЕТ СН'!$H$6-'СЕТ СН'!$H$23</f>
        <v>1303.59668734</v>
      </c>
      <c r="L100" s="36">
        <f>SUMIFS(СВЦЭМ!$D$33:$D$776,СВЦЭМ!$A$33:$A$776,$A100,СВЦЭМ!$B$33:$B$776,L$83)+'СЕТ СН'!$H$11+СВЦЭМ!$D$10+'СЕТ СН'!$H$6-'СЕТ СН'!$H$23</f>
        <v>1302.84447787</v>
      </c>
      <c r="M100" s="36">
        <f>SUMIFS(СВЦЭМ!$D$33:$D$776,СВЦЭМ!$A$33:$A$776,$A100,СВЦЭМ!$B$33:$B$776,M$83)+'СЕТ СН'!$H$11+СВЦЭМ!$D$10+'СЕТ СН'!$H$6-'СЕТ СН'!$H$23</f>
        <v>1315.9441591099999</v>
      </c>
      <c r="N100" s="36">
        <f>SUMIFS(СВЦЭМ!$D$33:$D$776,СВЦЭМ!$A$33:$A$776,$A100,СВЦЭМ!$B$33:$B$776,N$83)+'СЕТ СН'!$H$11+СВЦЭМ!$D$10+'СЕТ СН'!$H$6-'СЕТ СН'!$H$23</f>
        <v>1326.9397250900001</v>
      </c>
      <c r="O100" s="36">
        <f>SUMIFS(СВЦЭМ!$D$33:$D$776,СВЦЭМ!$A$33:$A$776,$A100,СВЦЭМ!$B$33:$B$776,O$83)+'СЕТ СН'!$H$11+СВЦЭМ!$D$10+'СЕТ СН'!$H$6-'СЕТ СН'!$H$23</f>
        <v>1320.1940877100001</v>
      </c>
      <c r="P100" s="36">
        <f>SUMIFS(СВЦЭМ!$D$33:$D$776,СВЦЭМ!$A$33:$A$776,$A100,СВЦЭМ!$B$33:$B$776,P$83)+'СЕТ СН'!$H$11+СВЦЭМ!$D$10+'СЕТ СН'!$H$6-'СЕТ СН'!$H$23</f>
        <v>1323.00426969</v>
      </c>
      <c r="Q100" s="36">
        <f>SUMIFS(СВЦЭМ!$D$33:$D$776,СВЦЭМ!$A$33:$A$776,$A100,СВЦЭМ!$B$33:$B$776,Q$83)+'СЕТ СН'!$H$11+СВЦЭМ!$D$10+'СЕТ СН'!$H$6-'СЕТ СН'!$H$23</f>
        <v>1324.9952361400001</v>
      </c>
      <c r="R100" s="36">
        <f>SUMIFS(СВЦЭМ!$D$33:$D$776,СВЦЭМ!$A$33:$A$776,$A100,СВЦЭМ!$B$33:$B$776,R$83)+'СЕТ СН'!$H$11+СВЦЭМ!$D$10+'СЕТ СН'!$H$6-'СЕТ СН'!$H$23</f>
        <v>1328.6884100900002</v>
      </c>
      <c r="S100" s="36">
        <f>SUMIFS(СВЦЭМ!$D$33:$D$776,СВЦЭМ!$A$33:$A$776,$A100,СВЦЭМ!$B$33:$B$776,S$83)+'СЕТ СН'!$H$11+СВЦЭМ!$D$10+'СЕТ СН'!$H$6-'СЕТ СН'!$H$23</f>
        <v>1318.17533374</v>
      </c>
      <c r="T100" s="36">
        <f>SUMIFS(СВЦЭМ!$D$33:$D$776,СВЦЭМ!$A$33:$A$776,$A100,СВЦЭМ!$B$33:$B$776,T$83)+'СЕТ СН'!$H$11+СВЦЭМ!$D$10+'СЕТ СН'!$H$6-'СЕТ СН'!$H$23</f>
        <v>1306.5728301499998</v>
      </c>
      <c r="U100" s="36">
        <f>SUMIFS(СВЦЭМ!$D$33:$D$776,СВЦЭМ!$A$33:$A$776,$A100,СВЦЭМ!$B$33:$B$776,U$83)+'СЕТ СН'!$H$11+СВЦЭМ!$D$10+'СЕТ СН'!$H$6-'СЕТ СН'!$H$23</f>
        <v>1307.9023205799999</v>
      </c>
      <c r="V100" s="36">
        <f>SUMIFS(СВЦЭМ!$D$33:$D$776,СВЦЭМ!$A$33:$A$776,$A100,СВЦЭМ!$B$33:$B$776,V$83)+'СЕТ СН'!$H$11+СВЦЭМ!$D$10+'СЕТ СН'!$H$6-'СЕТ СН'!$H$23</f>
        <v>1327.63111099</v>
      </c>
      <c r="W100" s="36">
        <f>SUMIFS(СВЦЭМ!$D$33:$D$776,СВЦЭМ!$A$33:$A$776,$A100,СВЦЭМ!$B$33:$B$776,W$83)+'СЕТ СН'!$H$11+СВЦЭМ!$D$10+'СЕТ СН'!$H$6-'СЕТ СН'!$H$23</f>
        <v>1339.36740029</v>
      </c>
      <c r="X100" s="36">
        <f>SUMIFS(СВЦЭМ!$D$33:$D$776,СВЦЭМ!$A$33:$A$776,$A100,СВЦЭМ!$B$33:$B$776,X$83)+'СЕТ СН'!$H$11+СВЦЭМ!$D$10+'СЕТ СН'!$H$6-'СЕТ СН'!$H$23</f>
        <v>1343.89108775</v>
      </c>
      <c r="Y100" s="36">
        <f>SUMIFS(СВЦЭМ!$D$33:$D$776,СВЦЭМ!$A$33:$A$776,$A100,СВЦЭМ!$B$33:$B$776,Y$83)+'СЕТ СН'!$H$11+СВЦЭМ!$D$10+'СЕТ СН'!$H$6-'СЕТ СН'!$H$23</f>
        <v>1396.6704471</v>
      </c>
    </row>
    <row r="101" spans="1:25" ht="15.75" x14ac:dyDescent="0.2">
      <c r="A101" s="35">
        <f t="shared" si="2"/>
        <v>43483</v>
      </c>
      <c r="B101" s="36">
        <f>SUMIFS(СВЦЭМ!$D$33:$D$776,СВЦЭМ!$A$33:$A$776,$A101,СВЦЭМ!$B$33:$B$776,B$83)+'СЕТ СН'!$H$11+СВЦЭМ!$D$10+'СЕТ СН'!$H$6-'СЕТ СН'!$H$23</f>
        <v>1426.5421009099998</v>
      </c>
      <c r="C101" s="36">
        <f>SUMIFS(СВЦЭМ!$D$33:$D$776,СВЦЭМ!$A$33:$A$776,$A101,СВЦЭМ!$B$33:$B$776,C$83)+'СЕТ СН'!$H$11+СВЦЭМ!$D$10+'СЕТ СН'!$H$6-'СЕТ СН'!$H$23</f>
        <v>1449.4880727799998</v>
      </c>
      <c r="D101" s="36">
        <f>SUMIFS(СВЦЭМ!$D$33:$D$776,СВЦЭМ!$A$33:$A$776,$A101,СВЦЭМ!$B$33:$B$776,D$83)+'СЕТ СН'!$H$11+СВЦЭМ!$D$10+'СЕТ СН'!$H$6-'СЕТ СН'!$H$23</f>
        <v>1469.7196486199998</v>
      </c>
      <c r="E101" s="36">
        <f>SUMIFS(СВЦЭМ!$D$33:$D$776,СВЦЭМ!$A$33:$A$776,$A101,СВЦЭМ!$B$33:$B$776,E$83)+'СЕТ СН'!$H$11+СВЦЭМ!$D$10+'СЕТ СН'!$H$6-'СЕТ СН'!$H$23</f>
        <v>1468.9257239899998</v>
      </c>
      <c r="F101" s="36">
        <f>SUMIFS(СВЦЭМ!$D$33:$D$776,СВЦЭМ!$A$33:$A$776,$A101,СВЦЭМ!$B$33:$B$776,F$83)+'СЕТ СН'!$H$11+СВЦЭМ!$D$10+'СЕТ СН'!$H$6-'СЕТ СН'!$H$23</f>
        <v>1463.4482115799999</v>
      </c>
      <c r="G101" s="36">
        <f>SUMIFS(СВЦЭМ!$D$33:$D$776,СВЦЭМ!$A$33:$A$776,$A101,СВЦЭМ!$B$33:$B$776,G$83)+'СЕТ СН'!$H$11+СВЦЭМ!$D$10+'СЕТ СН'!$H$6-'СЕТ СН'!$H$23</f>
        <v>1446.6089660599998</v>
      </c>
      <c r="H101" s="36">
        <f>SUMIFS(СВЦЭМ!$D$33:$D$776,СВЦЭМ!$A$33:$A$776,$A101,СВЦЭМ!$B$33:$B$776,H$83)+'СЕТ СН'!$H$11+СВЦЭМ!$D$10+'СЕТ СН'!$H$6-'СЕТ СН'!$H$23</f>
        <v>1414.5698716999998</v>
      </c>
      <c r="I101" s="36">
        <f>SUMIFS(СВЦЭМ!$D$33:$D$776,СВЦЭМ!$A$33:$A$776,$A101,СВЦЭМ!$B$33:$B$776,I$83)+'СЕТ СН'!$H$11+СВЦЭМ!$D$10+'СЕТ СН'!$H$6-'СЕТ СН'!$H$23</f>
        <v>1351.1671530900001</v>
      </c>
      <c r="J101" s="36">
        <f>SUMIFS(СВЦЭМ!$D$33:$D$776,СВЦЭМ!$A$33:$A$776,$A101,СВЦЭМ!$B$33:$B$776,J$83)+'СЕТ СН'!$H$11+СВЦЭМ!$D$10+'СЕТ СН'!$H$6-'СЕТ СН'!$H$23</f>
        <v>1304.35273024</v>
      </c>
      <c r="K101" s="36">
        <f>SUMIFS(СВЦЭМ!$D$33:$D$776,СВЦЭМ!$A$33:$A$776,$A101,СВЦЭМ!$B$33:$B$776,K$83)+'СЕТ СН'!$H$11+СВЦЭМ!$D$10+'СЕТ СН'!$H$6-'СЕТ СН'!$H$23</f>
        <v>1303.09465346</v>
      </c>
      <c r="L101" s="36">
        <f>SUMIFS(СВЦЭМ!$D$33:$D$776,СВЦЭМ!$A$33:$A$776,$A101,СВЦЭМ!$B$33:$B$776,L$83)+'СЕТ СН'!$H$11+СВЦЭМ!$D$10+'СЕТ СН'!$H$6-'СЕТ СН'!$H$23</f>
        <v>1301.27855299</v>
      </c>
      <c r="M101" s="36">
        <f>SUMIFS(СВЦЭМ!$D$33:$D$776,СВЦЭМ!$A$33:$A$776,$A101,СВЦЭМ!$B$33:$B$776,M$83)+'СЕТ СН'!$H$11+СВЦЭМ!$D$10+'СЕТ СН'!$H$6-'СЕТ СН'!$H$23</f>
        <v>1314.2334709100001</v>
      </c>
      <c r="N101" s="36">
        <f>SUMIFS(СВЦЭМ!$D$33:$D$776,СВЦЭМ!$A$33:$A$776,$A101,СВЦЭМ!$B$33:$B$776,N$83)+'СЕТ СН'!$H$11+СВЦЭМ!$D$10+'СЕТ СН'!$H$6-'СЕТ СН'!$H$23</f>
        <v>1335.7519377799999</v>
      </c>
      <c r="O101" s="36">
        <f>SUMIFS(СВЦЭМ!$D$33:$D$776,СВЦЭМ!$A$33:$A$776,$A101,СВЦЭМ!$B$33:$B$776,O$83)+'СЕТ СН'!$H$11+СВЦЭМ!$D$10+'СЕТ СН'!$H$6-'СЕТ СН'!$H$23</f>
        <v>1334.04481541</v>
      </c>
      <c r="P101" s="36">
        <f>SUMIFS(СВЦЭМ!$D$33:$D$776,СВЦЭМ!$A$33:$A$776,$A101,СВЦЭМ!$B$33:$B$776,P$83)+'СЕТ СН'!$H$11+СВЦЭМ!$D$10+'СЕТ СН'!$H$6-'СЕТ СН'!$H$23</f>
        <v>1340.8045143899999</v>
      </c>
      <c r="Q101" s="36">
        <f>SUMIFS(СВЦЭМ!$D$33:$D$776,СВЦЭМ!$A$33:$A$776,$A101,СВЦЭМ!$B$33:$B$776,Q$83)+'СЕТ СН'!$H$11+СВЦЭМ!$D$10+'СЕТ СН'!$H$6-'СЕТ СН'!$H$23</f>
        <v>1343.5538529400001</v>
      </c>
      <c r="R101" s="36">
        <f>SUMIFS(СВЦЭМ!$D$33:$D$776,СВЦЭМ!$A$33:$A$776,$A101,СВЦЭМ!$B$33:$B$776,R$83)+'СЕТ СН'!$H$11+СВЦЭМ!$D$10+'СЕТ СН'!$H$6-'СЕТ СН'!$H$23</f>
        <v>1346.4360010099999</v>
      </c>
      <c r="S101" s="36">
        <f>SUMIFS(СВЦЭМ!$D$33:$D$776,СВЦЭМ!$A$33:$A$776,$A101,СВЦЭМ!$B$33:$B$776,S$83)+'СЕТ СН'!$H$11+СВЦЭМ!$D$10+'СЕТ СН'!$H$6-'СЕТ СН'!$H$23</f>
        <v>1349.88116184</v>
      </c>
      <c r="T101" s="36">
        <f>SUMIFS(СВЦЭМ!$D$33:$D$776,СВЦЭМ!$A$33:$A$776,$A101,СВЦЭМ!$B$33:$B$776,T$83)+'СЕТ СН'!$H$11+СВЦЭМ!$D$10+'СЕТ СН'!$H$6-'СЕТ СН'!$H$23</f>
        <v>1338.39352994</v>
      </c>
      <c r="U101" s="36">
        <f>SUMIFS(СВЦЭМ!$D$33:$D$776,СВЦЭМ!$A$33:$A$776,$A101,СВЦЭМ!$B$33:$B$776,U$83)+'СЕТ СН'!$H$11+СВЦЭМ!$D$10+'СЕТ СН'!$H$6-'СЕТ СН'!$H$23</f>
        <v>1343.36648962</v>
      </c>
      <c r="V101" s="36">
        <f>SUMIFS(СВЦЭМ!$D$33:$D$776,СВЦЭМ!$A$33:$A$776,$A101,СВЦЭМ!$B$33:$B$776,V$83)+'СЕТ СН'!$H$11+СВЦЭМ!$D$10+'СЕТ СН'!$H$6-'СЕТ СН'!$H$23</f>
        <v>1364.18938682</v>
      </c>
      <c r="W101" s="36">
        <f>SUMIFS(СВЦЭМ!$D$33:$D$776,СВЦЭМ!$A$33:$A$776,$A101,СВЦЭМ!$B$33:$B$776,W$83)+'СЕТ СН'!$H$11+СВЦЭМ!$D$10+'СЕТ СН'!$H$6-'СЕТ СН'!$H$23</f>
        <v>1378.9324092000002</v>
      </c>
      <c r="X101" s="36">
        <f>SUMIFS(СВЦЭМ!$D$33:$D$776,СВЦЭМ!$A$33:$A$776,$A101,СВЦЭМ!$B$33:$B$776,X$83)+'СЕТ СН'!$H$11+СВЦЭМ!$D$10+'СЕТ СН'!$H$6-'СЕТ СН'!$H$23</f>
        <v>1372.5180909599999</v>
      </c>
      <c r="Y101" s="36">
        <f>SUMIFS(СВЦЭМ!$D$33:$D$776,СВЦЭМ!$A$33:$A$776,$A101,СВЦЭМ!$B$33:$B$776,Y$83)+'СЕТ СН'!$H$11+СВЦЭМ!$D$10+'СЕТ СН'!$H$6-'СЕТ СН'!$H$23</f>
        <v>1404.7842808899998</v>
      </c>
    </row>
    <row r="102" spans="1:25" ht="15.75" x14ac:dyDescent="0.2">
      <c r="A102" s="35">
        <f t="shared" si="2"/>
        <v>43484</v>
      </c>
      <c r="B102" s="36">
        <f>SUMIFS(СВЦЭМ!$D$33:$D$776,СВЦЭМ!$A$33:$A$776,$A102,СВЦЭМ!$B$33:$B$776,B$83)+'СЕТ СН'!$H$11+СВЦЭМ!$D$10+'СЕТ СН'!$H$6-'СЕТ СН'!$H$23</f>
        <v>1470.45425415</v>
      </c>
      <c r="C102" s="36">
        <f>SUMIFS(СВЦЭМ!$D$33:$D$776,СВЦЭМ!$A$33:$A$776,$A102,СВЦЭМ!$B$33:$B$776,C$83)+'СЕТ СН'!$H$11+СВЦЭМ!$D$10+'СЕТ СН'!$H$6-'СЕТ СН'!$H$23</f>
        <v>1477.08109715</v>
      </c>
      <c r="D102" s="36">
        <f>SUMIFS(СВЦЭМ!$D$33:$D$776,СВЦЭМ!$A$33:$A$776,$A102,СВЦЭМ!$B$33:$B$776,D$83)+'СЕТ СН'!$H$11+СВЦЭМ!$D$10+'СЕТ СН'!$H$6-'СЕТ СН'!$H$23</f>
        <v>1473.5757010999998</v>
      </c>
      <c r="E102" s="36">
        <f>SUMIFS(СВЦЭМ!$D$33:$D$776,СВЦЭМ!$A$33:$A$776,$A102,СВЦЭМ!$B$33:$B$776,E$83)+'СЕТ СН'!$H$11+СВЦЭМ!$D$10+'СЕТ СН'!$H$6-'СЕТ СН'!$H$23</f>
        <v>1484.3769965099998</v>
      </c>
      <c r="F102" s="36">
        <f>SUMIFS(СВЦЭМ!$D$33:$D$776,СВЦЭМ!$A$33:$A$776,$A102,СВЦЭМ!$B$33:$B$776,F$83)+'СЕТ СН'!$H$11+СВЦЭМ!$D$10+'СЕТ СН'!$H$6-'СЕТ СН'!$H$23</f>
        <v>1479.5774016199998</v>
      </c>
      <c r="G102" s="36">
        <f>SUMIFS(СВЦЭМ!$D$33:$D$776,СВЦЭМ!$A$33:$A$776,$A102,СВЦЭМ!$B$33:$B$776,G$83)+'СЕТ СН'!$H$11+СВЦЭМ!$D$10+'СЕТ СН'!$H$6-'СЕТ СН'!$H$23</f>
        <v>1477.4340825499999</v>
      </c>
      <c r="H102" s="36">
        <f>SUMIFS(СВЦЭМ!$D$33:$D$776,СВЦЭМ!$A$33:$A$776,$A102,СВЦЭМ!$B$33:$B$776,H$83)+'СЕТ СН'!$H$11+СВЦЭМ!$D$10+'СЕТ СН'!$H$6-'СЕТ СН'!$H$23</f>
        <v>1454.3460953399999</v>
      </c>
      <c r="I102" s="36">
        <f>SUMIFS(СВЦЭМ!$D$33:$D$776,СВЦЭМ!$A$33:$A$776,$A102,СВЦЭМ!$B$33:$B$776,I$83)+'СЕТ СН'!$H$11+СВЦЭМ!$D$10+'СЕТ СН'!$H$6-'СЕТ СН'!$H$23</f>
        <v>1384.3020897199999</v>
      </c>
      <c r="J102" s="36">
        <f>SUMIFS(СВЦЭМ!$D$33:$D$776,СВЦЭМ!$A$33:$A$776,$A102,СВЦЭМ!$B$33:$B$776,J$83)+'СЕТ СН'!$H$11+СВЦЭМ!$D$10+'СЕТ СН'!$H$6-'СЕТ СН'!$H$23</f>
        <v>1353.92528053</v>
      </c>
      <c r="K102" s="36">
        <f>SUMIFS(СВЦЭМ!$D$33:$D$776,СВЦЭМ!$A$33:$A$776,$A102,СВЦЭМ!$B$33:$B$776,K$83)+'СЕТ СН'!$H$11+СВЦЭМ!$D$10+'СЕТ СН'!$H$6-'СЕТ СН'!$H$23</f>
        <v>1317.0211342500002</v>
      </c>
      <c r="L102" s="36">
        <f>SUMIFS(СВЦЭМ!$D$33:$D$776,СВЦЭМ!$A$33:$A$776,$A102,СВЦЭМ!$B$33:$B$776,L$83)+'СЕТ СН'!$H$11+СВЦЭМ!$D$10+'СЕТ СН'!$H$6-'СЕТ СН'!$H$23</f>
        <v>1300.3235843100001</v>
      </c>
      <c r="M102" s="36">
        <f>SUMIFS(СВЦЭМ!$D$33:$D$776,СВЦЭМ!$A$33:$A$776,$A102,СВЦЭМ!$B$33:$B$776,M$83)+'СЕТ СН'!$H$11+СВЦЭМ!$D$10+'СЕТ СН'!$H$6-'СЕТ СН'!$H$23</f>
        <v>1304.4244431299999</v>
      </c>
      <c r="N102" s="36">
        <f>SUMIFS(СВЦЭМ!$D$33:$D$776,СВЦЭМ!$A$33:$A$776,$A102,СВЦЭМ!$B$33:$B$776,N$83)+'СЕТ СН'!$H$11+СВЦЭМ!$D$10+'СЕТ СН'!$H$6-'СЕТ СН'!$H$23</f>
        <v>1319.80560623</v>
      </c>
      <c r="O102" s="36">
        <f>SUMIFS(СВЦЭМ!$D$33:$D$776,СВЦЭМ!$A$33:$A$776,$A102,СВЦЭМ!$B$33:$B$776,O$83)+'СЕТ СН'!$H$11+СВЦЭМ!$D$10+'СЕТ СН'!$H$6-'СЕТ СН'!$H$23</f>
        <v>1329.7513635099999</v>
      </c>
      <c r="P102" s="36">
        <f>SUMIFS(СВЦЭМ!$D$33:$D$776,СВЦЭМ!$A$33:$A$776,$A102,СВЦЭМ!$B$33:$B$776,P$83)+'СЕТ СН'!$H$11+СВЦЭМ!$D$10+'СЕТ СН'!$H$6-'СЕТ СН'!$H$23</f>
        <v>1353.2952918800001</v>
      </c>
      <c r="Q102" s="36">
        <f>SUMIFS(СВЦЭМ!$D$33:$D$776,СВЦЭМ!$A$33:$A$776,$A102,СВЦЭМ!$B$33:$B$776,Q$83)+'СЕТ СН'!$H$11+СВЦЭМ!$D$10+'СЕТ СН'!$H$6-'СЕТ СН'!$H$23</f>
        <v>1360.71383552</v>
      </c>
      <c r="R102" s="36">
        <f>SUMIFS(СВЦЭМ!$D$33:$D$776,СВЦЭМ!$A$33:$A$776,$A102,СВЦЭМ!$B$33:$B$776,R$83)+'СЕТ СН'!$H$11+СВЦЭМ!$D$10+'СЕТ СН'!$H$6-'СЕТ СН'!$H$23</f>
        <v>1361.50426462</v>
      </c>
      <c r="S102" s="36">
        <f>SUMIFS(СВЦЭМ!$D$33:$D$776,СВЦЭМ!$A$33:$A$776,$A102,СВЦЭМ!$B$33:$B$776,S$83)+'СЕТ СН'!$H$11+СВЦЭМ!$D$10+'СЕТ СН'!$H$6-'СЕТ СН'!$H$23</f>
        <v>1329.8977329899999</v>
      </c>
      <c r="T102" s="36">
        <f>SUMIFS(СВЦЭМ!$D$33:$D$776,СВЦЭМ!$A$33:$A$776,$A102,СВЦЭМ!$B$33:$B$776,T$83)+'СЕТ СН'!$H$11+СВЦЭМ!$D$10+'СЕТ СН'!$H$6-'СЕТ СН'!$H$23</f>
        <v>1301.1542514100001</v>
      </c>
      <c r="U102" s="36">
        <f>SUMIFS(СВЦЭМ!$D$33:$D$776,СВЦЭМ!$A$33:$A$776,$A102,СВЦЭМ!$B$33:$B$776,U$83)+'СЕТ СН'!$H$11+СВЦЭМ!$D$10+'СЕТ СН'!$H$6-'СЕТ СН'!$H$23</f>
        <v>1295.0120876800001</v>
      </c>
      <c r="V102" s="36">
        <f>SUMIFS(СВЦЭМ!$D$33:$D$776,СВЦЭМ!$A$33:$A$776,$A102,СВЦЭМ!$B$33:$B$776,V$83)+'СЕТ СН'!$H$11+СВЦЭМ!$D$10+'СЕТ СН'!$H$6-'СЕТ СН'!$H$23</f>
        <v>1314.7684739199999</v>
      </c>
      <c r="W102" s="36">
        <f>SUMIFS(СВЦЭМ!$D$33:$D$776,СВЦЭМ!$A$33:$A$776,$A102,СВЦЭМ!$B$33:$B$776,W$83)+'СЕТ СН'!$H$11+СВЦЭМ!$D$10+'СЕТ СН'!$H$6-'СЕТ СН'!$H$23</f>
        <v>1338.0321259699999</v>
      </c>
      <c r="X102" s="36">
        <f>SUMIFS(СВЦЭМ!$D$33:$D$776,СВЦЭМ!$A$33:$A$776,$A102,СВЦЭМ!$B$33:$B$776,X$83)+'СЕТ СН'!$H$11+СВЦЭМ!$D$10+'СЕТ СН'!$H$6-'СЕТ СН'!$H$23</f>
        <v>1346.29878332</v>
      </c>
      <c r="Y102" s="36">
        <f>SUMIFS(СВЦЭМ!$D$33:$D$776,СВЦЭМ!$A$33:$A$776,$A102,СВЦЭМ!$B$33:$B$776,Y$83)+'СЕТ СН'!$H$11+СВЦЭМ!$D$10+'СЕТ СН'!$H$6-'СЕТ СН'!$H$23</f>
        <v>1393.0416776899999</v>
      </c>
    </row>
    <row r="103" spans="1:25" ht="15.75" x14ac:dyDescent="0.2">
      <c r="A103" s="35">
        <f t="shared" si="2"/>
        <v>43485</v>
      </c>
      <c r="B103" s="36">
        <f>SUMIFS(СВЦЭМ!$D$33:$D$776,СВЦЭМ!$A$33:$A$776,$A103,СВЦЭМ!$B$33:$B$776,B$83)+'СЕТ СН'!$H$11+СВЦЭМ!$D$10+'СЕТ СН'!$H$6-'СЕТ СН'!$H$23</f>
        <v>1453.4193551399999</v>
      </c>
      <c r="C103" s="36">
        <f>SUMIFS(СВЦЭМ!$D$33:$D$776,СВЦЭМ!$A$33:$A$776,$A103,СВЦЭМ!$B$33:$B$776,C$83)+'СЕТ СН'!$H$11+СВЦЭМ!$D$10+'СЕТ СН'!$H$6-'СЕТ СН'!$H$23</f>
        <v>1474.7595696999999</v>
      </c>
      <c r="D103" s="36">
        <f>SUMIFS(СВЦЭМ!$D$33:$D$776,СВЦЭМ!$A$33:$A$776,$A103,СВЦЭМ!$B$33:$B$776,D$83)+'СЕТ СН'!$H$11+СВЦЭМ!$D$10+'СЕТ СН'!$H$6-'СЕТ СН'!$H$23</f>
        <v>1504.9935677899998</v>
      </c>
      <c r="E103" s="36">
        <f>SUMIFS(СВЦЭМ!$D$33:$D$776,СВЦЭМ!$A$33:$A$776,$A103,СВЦЭМ!$B$33:$B$776,E$83)+'СЕТ СН'!$H$11+СВЦЭМ!$D$10+'СЕТ СН'!$H$6-'СЕТ СН'!$H$23</f>
        <v>1523.5359195799999</v>
      </c>
      <c r="F103" s="36">
        <f>SUMIFS(СВЦЭМ!$D$33:$D$776,СВЦЭМ!$A$33:$A$776,$A103,СВЦЭМ!$B$33:$B$776,F$83)+'СЕТ СН'!$H$11+СВЦЭМ!$D$10+'СЕТ СН'!$H$6-'СЕТ СН'!$H$23</f>
        <v>1513.3743590199999</v>
      </c>
      <c r="G103" s="36">
        <f>SUMIFS(СВЦЭМ!$D$33:$D$776,СВЦЭМ!$A$33:$A$776,$A103,СВЦЭМ!$B$33:$B$776,G$83)+'СЕТ СН'!$H$11+СВЦЭМ!$D$10+'СЕТ СН'!$H$6-'СЕТ СН'!$H$23</f>
        <v>1496.0123767</v>
      </c>
      <c r="H103" s="36">
        <f>SUMIFS(СВЦЭМ!$D$33:$D$776,СВЦЭМ!$A$33:$A$776,$A103,СВЦЭМ!$B$33:$B$776,H$83)+'СЕТ СН'!$H$11+СВЦЭМ!$D$10+'СЕТ СН'!$H$6-'СЕТ СН'!$H$23</f>
        <v>1475.8003290199999</v>
      </c>
      <c r="I103" s="36">
        <f>SUMIFS(СВЦЭМ!$D$33:$D$776,СВЦЭМ!$A$33:$A$776,$A103,СВЦЭМ!$B$33:$B$776,I$83)+'СЕТ СН'!$H$11+СВЦЭМ!$D$10+'СЕТ СН'!$H$6-'СЕТ СН'!$H$23</f>
        <v>1411.5931248199997</v>
      </c>
      <c r="J103" s="36">
        <f>SUMIFS(СВЦЭМ!$D$33:$D$776,СВЦЭМ!$A$33:$A$776,$A103,СВЦЭМ!$B$33:$B$776,J$83)+'СЕТ СН'!$H$11+СВЦЭМ!$D$10+'СЕТ СН'!$H$6-'СЕТ СН'!$H$23</f>
        <v>1362.27222347</v>
      </c>
      <c r="K103" s="36">
        <f>SUMIFS(СВЦЭМ!$D$33:$D$776,СВЦЭМ!$A$33:$A$776,$A103,СВЦЭМ!$B$33:$B$776,K$83)+'СЕТ СН'!$H$11+СВЦЭМ!$D$10+'СЕТ СН'!$H$6-'СЕТ СН'!$H$23</f>
        <v>1329.0432476999999</v>
      </c>
      <c r="L103" s="36">
        <f>SUMIFS(СВЦЭМ!$D$33:$D$776,СВЦЭМ!$A$33:$A$776,$A103,СВЦЭМ!$B$33:$B$776,L$83)+'СЕТ СН'!$H$11+СВЦЭМ!$D$10+'СЕТ СН'!$H$6-'СЕТ СН'!$H$23</f>
        <v>1306.44607483</v>
      </c>
      <c r="M103" s="36">
        <f>SUMIFS(СВЦЭМ!$D$33:$D$776,СВЦЭМ!$A$33:$A$776,$A103,СВЦЭМ!$B$33:$B$776,M$83)+'СЕТ СН'!$H$11+СВЦЭМ!$D$10+'СЕТ СН'!$H$6-'СЕТ СН'!$H$23</f>
        <v>1309.51096476</v>
      </c>
      <c r="N103" s="36">
        <f>SUMIFS(СВЦЭМ!$D$33:$D$776,СВЦЭМ!$A$33:$A$776,$A103,СВЦЭМ!$B$33:$B$776,N$83)+'СЕТ СН'!$H$11+СВЦЭМ!$D$10+'СЕТ СН'!$H$6-'СЕТ СН'!$H$23</f>
        <v>1334.4420244400001</v>
      </c>
      <c r="O103" s="36">
        <f>SUMIFS(СВЦЭМ!$D$33:$D$776,СВЦЭМ!$A$33:$A$776,$A103,СВЦЭМ!$B$33:$B$776,O$83)+'СЕТ СН'!$H$11+СВЦЭМ!$D$10+'СЕТ СН'!$H$6-'СЕТ СН'!$H$23</f>
        <v>1359.4727636699999</v>
      </c>
      <c r="P103" s="36">
        <f>SUMIFS(СВЦЭМ!$D$33:$D$776,СВЦЭМ!$A$33:$A$776,$A103,СВЦЭМ!$B$33:$B$776,P$83)+'СЕТ СН'!$H$11+СВЦЭМ!$D$10+'СЕТ СН'!$H$6-'СЕТ СН'!$H$23</f>
        <v>1382.31190072</v>
      </c>
      <c r="Q103" s="36">
        <f>SUMIFS(СВЦЭМ!$D$33:$D$776,СВЦЭМ!$A$33:$A$776,$A103,СВЦЭМ!$B$33:$B$776,Q$83)+'СЕТ СН'!$H$11+СВЦЭМ!$D$10+'СЕТ СН'!$H$6-'СЕТ СН'!$H$23</f>
        <v>1373.41751817</v>
      </c>
      <c r="R103" s="36">
        <f>SUMIFS(СВЦЭМ!$D$33:$D$776,СВЦЭМ!$A$33:$A$776,$A103,СВЦЭМ!$B$33:$B$776,R$83)+'СЕТ СН'!$H$11+СВЦЭМ!$D$10+'СЕТ СН'!$H$6-'СЕТ СН'!$H$23</f>
        <v>1364.67023864</v>
      </c>
      <c r="S103" s="36">
        <f>SUMIFS(СВЦЭМ!$D$33:$D$776,СВЦЭМ!$A$33:$A$776,$A103,СВЦЭМ!$B$33:$B$776,S$83)+'СЕТ СН'!$H$11+СВЦЭМ!$D$10+'СЕТ СН'!$H$6-'СЕТ СН'!$H$23</f>
        <v>1334.3497400900001</v>
      </c>
      <c r="T103" s="36">
        <f>SUMIFS(СВЦЭМ!$D$33:$D$776,СВЦЭМ!$A$33:$A$776,$A103,СВЦЭМ!$B$33:$B$776,T$83)+'СЕТ СН'!$H$11+СВЦЭМ!$D$10+'СЕТ СН'!$H$6-'СЕТ СН'!$H$23</f>
        <v>1297.94331405</v>
      </c>
      <c r="U103" s="36">
        <f>SUMIFS(СВЦЭМ!$D$33:$D$776,СВЦЭМ!$A$33:$A$776,$A103,СВЦЭМ!$B$33:$B$776,U$83)+'СЕТ СН'!$H$11+СВЦЭМ!$D$10+'СЕТ СН'!$H$6-'СЕТ СН'!$H$23</f>
        <v>1293.4194600199999</v>
      </c>
      <c r="V103" s="36">
        <f>SUMIFS(СВЦЭМ!$D$33:$D$776,СВЦЭМ!$A$33:$A$776,$A103,СВЦЭМ!$B$33:$B$776,V$83)+'СЕТ СН'!$H$11+СВЦЭМ!$D$10+'СЕТ СН'!$H$6-'СЕТ СН'!$H$23</f>
        <v>1306.9489308699999</v>
      </c>
      <c r="W103" s="36">
        <f>SUMIFS(СВЦЭМ!$D$33:$D$776,СВЦЭМ!$A$33:$A$776,$A103,СВЦЭМ!$B$33:$B$776,W$83)+'СЕТ СН'!$H$11+СВЦЭМ!$D$10+'СЕТ СН'!$H$6-'СЕТ СН'!$H$23</f>
        <v>1319.5983813799999</v>
      </c>
      <c r="X103" s="36">
        <f>SUMIFS(СВЦЭМ!$D$33:$D$776,СВЦЭМ!$A$33:$A$776,$A103,СВЦЭМ!$B$33:$B$776,X$83)+'СЕТ СН'!$H$11+СВЦЭМ!$D$10+'СЕТ СН'!$H$6-'СЕТ СН'!$H$23</f>
        <v>1337.6031501800001</v>
      </c>
      <c r="Y103" s="36">
        <f>SUMIFS(СВЦЭМ!$D$33:$D$776,СВЦЭМ!$A$33:$A$776,$A103,СВЦЭМ!$B$33:$B$776,Y$83)+'СЕТ СН'!$H$11+СВЦЭМ!$D$10+'СЕТ СН'!$H$6-'СЕТ СН'!$H$23</f>
        <v>1399.2861482399999</v>
      </c>
    </row>
    <row r="104" spans="1:25" ht="15.75" x14ac:dyDescent="0.2">
      <c r="A104" s="35">
        <f t="shared" si="2"/>
        <v>43486</v>
      </c>
      <c r="B104" s="36">
        <f>SUMIFS(СВЦЭМ!$D$33:$D$776,СВЦЭМ!$A$33:$A$776,$A104,СВЦЭМ!$B$33:$B$776,B$83)+'СЕТ СН'!$H$11+СВЦЭМ!$D$10+'СЕТ СН'!$H$6-'СЕТ СН'!$H$23</f>
        <v>1456.6154372599999</v>
      </c>
      <c r="C104" s="36">
        <f>SUMIFS(СВЦЭМ!$D$33:$D$776,СВЦЭМ!$A$33:$A$776,$A104,СВЦЭМ!$B$33:$B$776,C$83)+'СЕТ СН'!$H$11+СВЦЭМ!$D$10+'СЕТ СН'!$H$6-'СЕТ СН'!$H$23</f>
        <v>1484.4661506999998</v>
      </c>
      <c r="D104" s="36">
        <f>SUMIFS(СВЦЭМ!$D$33:$D$776,СВЦЭМ!$A$33:$A$776,$A104,СВЦЭМ!$B$33:$B$776,D$83)+'СЕТ СН'!$H$11+СВЦЭМ!$D$10+'СЕТ СН'!$H$6-'СЕТ СН'!$H$23</f>
        <v>1500.95261261</v>
      </c>
      <c r="E104" s="36">
        <f>SUMIFS(СВЦЭМ!$D$33:$D$776,СВЦЭМ!$A$33:$A$776,$A104,СВЦЭМ!$B$33:$B$776,E$83)+'СЕТ СН'!$H$11+СВЦЭМ!$D$10+'СЕТ СН'!$H$6-'СЕТ СН'!$H$23</f>
        <v>1518.1726441399999</v>
      </c>
      <c r="F104" s="36">
        <f>SUMIFS(СВЦЭМ!$D$33:$D$776,СВЦЭМ!$A$33:$A$776,$A104,СВЦЭМ!$B$33:$B$776,F$83)+'СЕТ СН'!$H$11+СВЦЭМ!$D$10+'СЕТ СН'!$H$6-'СЕТ СН'!$H$23</f>
        <v>1508.1733443199998</v>
      </c>
      <c r="G104" s="36">
        <f>SUMIFS(СВЦЭМ!$D$33:$D$776,СВЦЭМ!$A$33:$A$776,$A104,СВЦЭМ!$B$33:$B$776,G$83)+'СЕТ СН'!$H$11+СВЦЭМ!$D$10+'СЕТ СН'!$H$6-'СЕТ СН'!$H$23</f>
        <v>1502.8909679899998</v>
      </c>
      <c r="H104" s="36">
        <f>SUMIFS(СВЦЭМ!$D$33:$D$776,СВЦЭМ!$A$33:$A$776,$A104,СВЦЭМ!$B$33:$B$776,H$83)+'СЕТ СН'!$H$11+СВЦЭМ!$D$10+'СЕТ СН'!$H$6-'СЕТ СН'!$H$23</f>
        <v>1453.9212477699998</v>
      </c>
      <c r="I104" s="36">
        <f>SUMIFS(СВЦЭМ!$D$33:$D$776,СВЦЭМ!$A$33:$A$776,$A104,СВЦЭМ!$B$33:$B$776,I$83)+'СЕТ СН'!$H$11+СВЦЭМ!$D$10+'СЕТ СН'!$H$6-'СЕТ СН'!$H$23</f>
        <v>1378.30802122</v>
      </c>
      <c r="J104" s="36">
        <f>SUMIFS(СВЦЭМ!$D$33:$D$776,СВЦЭМ!$A$33:$A$776,$A104,СВЦЭМ!$B$33:$B$776,J$83)+'СЕТ СН'!$H$11+СВЦЭМ!$D$10+'СЕТ СН'!$H$6-'СЕТ СН'!$H$23</f>
        <v>1344.6303265400002</v>
      </c>
      <c r="K104" s="36">
        <f>SUMIFS(СВЦЭМ!$D$33:$D$776,СВЦЭМ!$A$33:$A$776,$A104,СВЦЭМ!$B$33:$B$776,K$83)+'СЕТ СН'!$H$11+СВЦЭМ!$D$10+'СЕТ СН'!$H$6-'СЕТ СН'!$H$23</f>
        <v>1340.32346745</v>
      </c>
      <c r="L104" s="36">
        <f>SUMIFS(СВЦЭМ!$D$33:$D$776,СВЦЭМ!$A$33:$A$776,$A104,СВЦЭМ!$B$33:$B$776,L$83)+'СЕТ СН'!$H$11+СВЦЭМ!$D$10+'СЕТ СН'!$H$6-'СЕТ СН'!$H$23</f>
        <v>1332.9431931399999</v>
      </c>
      <c r="M104" s="36">
        <f>SUMIFS(СВЦЭМ!$D$33:$D$776,СВЦЭМ!$A$33:$A$776,$A104,СВЦЭМ!$B$33:$B$776,M$83)+'СЕТ СН'!$H$11+СВЦЭМ!$D$10+'СЕТ СН'!$H$6-'СЕТ СН'!$H$23</f>
        <v>1338.3401399499999</v>
      </c>
      <c r="N104" s="36">
        <f>SUMIFS(СВЦЭМ!$D$33:$D$776,СВЦЭМ!$A$33:$A$776,$A104,СВЦЭМ!$B$33:$B$776,N$83)+'СЕТ СН'!$H$11+СВЦЭМ!$D$10+'СЕТ СН'!$H$6-'СЕТ СН'!$H$23</f>
        <v>1341.4821509799999</v>
      </c>
      <c r="O104" s="36">
        <f>SUMIFS(СВЦЭМ!$D$33:$D$776,СВЦЭМ!$A$33:$A$776,$A104,СВЦЭМ!$B$33:$B$776,O$83)+'СЕТ СН'!$H$11+СВЦЭМ!$D$10+'СЕТ СН'!$H$6-'СЕТ СН'!$H$23</f>
        <v>1332.60279117</v>
      </c>
      <c r="P104" s="36">
        <f>SUMIFS(СВЦЭМ!$D$33:$D$776,СВЦЭМ!$A$33:$A$776,$A104,СВЦЭМ!$B$33:$B$776,P$83)+'СЕТ СН'!$H$11+СВЦЭМ!$D$10+'СЕТ СН'!$H$6-'СЕТ СН'!$H$23</f>
        <v>1333.4243594300001</v>
      </c>
      <c r="Q104" s="36">
        <f>SUMIFS(СВЦЭМ!$D$33:$D$776,СВЦЭМ!$A$33:$A$776,$A104,СВЦЭМ!$B$33:$B$776,Q$83)+'СЕТ СН'!$H$11+СВЦЭМ!$D$10+'СЕТ СН'!$H$6-'СЕТ СН'!$H$23</f>
        <v>1340.2712026499999</v>
      </c>
      <c r="R104" s="36">
        <f>SUMIFS(СВЦЭМ!$D$33:$D$776,СВЦЭМ!$A$33:$A$776,$A104,СВЦЭМ!$B$33:$B$776,R$83)+'СЕТ СН'!$H$11+СВЦЭМ!$D$10+'СЕТ СН'!$H$6-'СЕТ СН'!$H$23</f>
        <v>1343.76163032</v>
      </c>
      <c r="S104" s="36">
        <f>SUMIFS(СВЦЭМ!$D$33:$D$776,СВЦЭМ!$A$33:$A$776,$A104,СВЦЭМ!$B$33:$B$776,S$83)+'СЕТ СН'!$H$11+СВЦЭМ!$D$10+'СЕТ СН'!$H$6-'СЕТ СН'!$H$23</f>
        <v>1342.45083082</v>
      </c>
      <c r="T104" s="36">
        <f>SUMIFS(СВЦЭМ!$D$33:$D$776,СВЦЭМ!$A$33:$A$776,$A104,СВЦЭМ!$B$33:$B$776,T$83)+'СЕТ СН'!$H$11+СВЦЭМ!$D$10+'СЕТ СН'!$H$6-'СЕТ СН'!$H$23</f>
        <v>1329.2282799499999</v>
      </c>
      <c r="U104" s="36">
        <f>SUMIFS(СВЦЭМ!$D$33:$D$776,СВЦЭМ!$A$33:$A$776,$A104,СВЦЭМ!$B$33:$B$776,U$83)+'СЕТ СН'!$H$11+СВЦЭМ!$D$10+'СЕТ СН'!$H$6-'СЕТ СН'!$H$23</f>
        <v>1334.3179126800001</v>
      </c>
      <c r="V104" s="36">
        <f>SUMIFS(СВЦЭМ!$D$33:$D$776,СВЦЭМ!$A$33:$A$776,$A104,СВЦЭМ!$B$33:$B$776,V$83)+'СЕТ СН'!$H$11+СВЦЭМ!$D$10+'СЕТ СН'!$H$6-'СЕТ СН'!$H$23</f>
        <v>1342.2240939799999</v>
      </c>
      <c r="W104" s="36">
        <f>SUMIFS(СВЦЭМ!$D$33:$D$776,СВЦЭМ!$A$33:$A$776,$A104,СВЦЭМ!$B$33:$B$776,W$83)+'СЕТ СН'!$H$11+СВЦЭМ!$D$10+'СЕТ СН'!$H$6-'СЕТ СН'!$H$23</f>
        <v>1350.5842224200001</v>
      </c>
      <c r="X104" s="36">
        <f>SUMIFS(СВЦЭМ!$D$33:$D$776,СВЦЭМ!$A$33:$A$776,$A104,СВЦЭМ!$B$33:$B$776,X$83)+'СЕТ СН'!$H$11+СВЦЭМ!$D$10+'СЕТ СН'!$H$6-'СЕТ СН'!$H$23</f>
        <v>1345.05424449</v>
      </c>
      <c r="Y104" s="36">
        <f>SUMIFS(СВЦЭМ!$D$33:$D$776,СВЦЭМ!$A$33:$A$776,$A104,СВЦЭМ!$B$33:$B$776,Y$83)+'СЕТ СН'!$H$11+СВЦЭМ!$D$10+'СЕТ СН'!$H$6-'СЕТ СН'!$H$23</f>
        <v>1389.20391098</v>
      </c>
    </row>
    <row r="105" spans="1:25" ht="15.75" x14ac:dyDescent="0.2">
      <c r="A105" s="35">
        <f t="shared" si="2"/>
        <v>43487</v>
      </c>
      <c r="B105" s="36">
        <f>SUMIFS(СВЦЭМ!$D$33:$D$776,СВЦЭМ!$A$33:$A$776,$A105,СВЦЭМ!$B$33:$B$776,B$83)+'СЕТ СН'!$H$11+СВЦЭМ!$D$10+'СЕТ СН'!$H$6-'СЕТ СН'!$H$23</f>
        <v>1455.0046982199999</v>
      </c>
      <c r="C105" s="36">
        <f>SUMIFS(СВЦЭМ!$D$33:$D$776,СВЦЭМ!$A$33:$A$776,$A105,СВЦЭМ!$B$33:$B$776,C$83)+'СЕТ СН'!$H$11+СВЦЭМ!$D$10+'СЕТ СН'!$H$6-'СЕТ СН'!$H$23</f>
        <v>1486.3600088899998</v>
      </c>
      <c r="D105" s="36">
        <f>SUMIFS(СВЦЭМ!$D$33:$D$776,СВЦЭМ!$A$33:$A$776,$A105,СВЦЭМ!$B$33:$B$776,D$83)+'СЕТ СН'!$H$11+СВЦЭМ!$D$10+'СЕТ СН'!$H$6-'СЕТ СН'!$H$23</f>
        <v>1498.09881344</v>
      </c>
      <c r="E105" s="36">
        <f>SUMIFS(СВЦЭМ!$D$33:$D$776,СВЦЭМ!$A$33:$A$776,$A105,СВЦЭМ!$B$33:$B$776,E$83)+'СЕТ СН'!$H$11+СВЦЭМ!$D$10+'СЕТ СН'!$H$6-'СЕТ СН'!$H$23</f>
        <v>1500.8659503699998</v>
      </c>
      <c r="F105" s="36">
        <f>SUMIFS(СВЦЭМ!$D$33:$D$776,СВЦЭМ!$A$33:$A$776,$A105,СВЦЭМ!$B$33:$B$776,F$83)+'СЕТ СН'!$H$11+СВЦЭМ!$D$10+'СЕТ СН'!$H$6-'СЕТ СН'!$H$23</f>
        <v>1488.2046120099999</v>
      </c>
      <c r="G105" s="36">
        <f>SUMIFS(СВЦЭМ!$D$33:$D$776,СВЦЭМ!$A$33:$A$776,$A105,СВЦЭМ!$B$33:$B$776,G$83)+'СЕТ СН'!$H$11+СВЦЭМ!$D$10+'СЕТ СН'!$H$6-'СЕТ СН'!$H$23</f>
        <v>1467.58458776</v>
      </c>
      <c r="H105" s="36">
        <f>SUMIFS(СВЦЭМ!$D$33:$D$776,СВЦЭМ!$A$33:$A$776,$A105,СВЦЭМ!$B$33:$B$776,H$83)+'СЕТ СН'!$H$11+СВЦЭМ!$D$10+'СЕТ СН'!$H$6-'СЕТ СН'!$H$23</f>
        <v>1419.4875986</v>
      </c>
      <c r="I105" s="36">
        <f>SUMIFS(СВЦЭМ!$D$33:$D$776,СВЦЭМ!$A$33:$A$776,$A105,СВЦЭМ!$B$33:$B$776,I$83)+'СЕТ СН'!$H$11+СВЦЭМ!$D$10+'СЕТ СН'!$H$6-'СЕТ СН'!$H$23</f>
        <v>1359.14871343</v>
      </c>
      <c r="J105" s="36">
        <f>SUMIFS(СВЦЭМ!$D$33:$D$776,СВЦЭМ!$A$33:$A$776,$A105,СВЦЭМ!$B$33:$B$776,J$83)+'СЕТ СН'!$H$11+СВЦЭМ!$D$10+'СЕТ СН'!$H$6-'СЕТ СН'!$H$23</f>
        <v>1330.9507171800001</v>
      </c>
      <c r="K105" s="36">
        <f>SUMIFS(СВЦЭМ!$D$33:$D$776,СВЦЭМ!$A$33:$A$776,$A105,СВЦЭМ!$B$33:$B$776,K$83)+'СЕТ СН'!$H$11+СВЦЭМ!$D$10+'СЕТ СН'!$H$6-'СЕТ СН'!$H$23</f>
        <v>1324.8050430399999</v>
      </c>
      <c r="L105" s="36">
        <f>SUMIFS(СВЦЭМ!$D$33:$D$776,СВЦЭМ!$A$33:$A$776,$A105,СВЦЭМ!$B$33:$B$776,L$83)+'СЕТ СН'!$H$11+СВЦЭМ!$D$10+'СЕТ СН'!$H$6-'СЕТ СН'!$H$23</f>
        <v>1328.9778200800001</v>
      </c>
      <c r="M105" s="36">
        <f>SUMIFS(СВЦЭМ!$D$33:$D$776,СВЦЭМ!$A$33:$A$776,$A105,СВЦЭМ!$B$33:$B$776,M$83)+'СЕТ СН'!$H$11+СВЦЭМ!$D$10+'СЕТ СН'!$H$6-'СЕТ СН'!$H$23</f>
        <v>1338.7782114900001</v>
      </c>
      <c r="N105" s="36">
        <f>SUMIFS(СВЦЭМ!$D$33:$D$776,СВЦЭМ!$A$33:$A$776,$A105,СВЦЭМ!$B$33:$B$776,N$83)+'СЕТ СН'!$H$11+СВЦЭМ!$D$10+'СЕТ СН'!$H$6-'СЕТ СН'!$H$23</f>
        <v>1340.12957405</v>
      </c>
      <c r="O105" s="36">
        <f>SUMIFS(СВЦЭМ!$D$33:$D$776,СВЦЭМ!$A$33:$A$776,$A105,СВЦЭМ!$B$33:$B$776,O$83)+'СЕТ СН'!$H$11+СВЦЭМ!$D$10+'СЕТ СН'!$H$6-'СЕТ СН'!$H$23</f>
        <v>1333.79573046</v>
      </c>
      <c r="P105" s="36">
        <f>SUMIFS(СВЦЭМ!$D$33:$D$776,СВЦЭМ!$A$33:$A$776,$A105,СВЦЭМ!$B$33:$B$776,P$83)+'СЕТ СН'!$H$11+СВЦЭМ!$D$10+'СЕТ СН'!$H$6-'СЕТ СН'!$H$23</f>
        <v>1337.3234353299999</v>
      </c>
      <c r="Q105" s="36">
        <f>SUMIFS(СВЦЭМ!$D$33:$D$776,СВЦЭМ!$A$33:$A$776,$A105,СВЦЭМ!$B$33:$B$776,Q$83)+'СЕТ СН'!$H$11+СВЦЭМ!$D$10+'СЕТ СН'!$H$6-'СЕТ СН'!$H$23</f>
        <v>1343.1355678099999</v>
      </c>
      <c r="R105" s="36">
        <f>SUMIFS(СВЦЭМ!$D$33:$D$776,СВЦЭМ!$A$33:$A$776,$A105,СВЦЭМ!$B$33:$B$776,R$83)+'СЕТ СН'!$H$11+СВЦЭМ!$D$10+'СЕТ СН'!$H$6-'СЕТ СН'!$H$23</f>
        <v>1347.31230802</v>
      </c>
      <c r="S105" s="36">
        <f>SUMIFS(СВЦЭМ!$D$33:$D$776,СВЦЭМ!$A$33:$A$776,$A105,СВЦЭМ!$B$33:$B$776,S$83)+'СЕТ СН'!$H$11+СВЦЭМ!$D$10+'СЕТ СН'!$H$6-'СЕТ СН'!$H$23</f>
        <v>1342.8435039999999</v>
      </c>
      <c r="T105" s="36">
        <f>SUMIFS(СВЦЭМ!$D$33:$D$776,СВЦЭМ!$A$33:$A$776,$A105,СВЦЭМ!$B$33:$B$776,T$83)+'СЕТ СН'!$H$11+СВЦЭМ!$D$10+'СЕТ СН'!$H$6-'СЕТ СН'!$H$23</f>
        <v>1329.2473662699999</v>
      </c>
      <c r="U105" s="36">
        <f>SUMIFS(СВЦЭМ!$D$33:$D$776,СВЦЭМ!$A$33:$A$776,$A105,СВЦЭМ!$B$33:$B$776,U$83)+'СЕТ СН'!$H$11+СВЦЭМ!$D$10+'СЕТ СН'!$H$6-'СЕТ СН'!$H$23</f>
        <v>1327.0645</v>
      </c>
      <c r="V105" s="36">
        <f>SUMIFS(СВЦЭМ!$D$33:$D$776,СВЦЭМ!$A$33:$A$776,$A105,СВЦЭМ!$B$33:$B$776,V$83)+'СЕТ СН'!$H$11+СВЦЭМ!$D$10+'СЕТ СН'!$H$6-'СЕТ СН'!$H$23</f>
        <v>1341.0896163699999</v>
      </c>
      <c r="W105" s="36">
        <f>SUMIFS(СВЦЭМ!$D$33:$D$776,СВЦЭМ!$A$33:$A$776,$A105,СВЦЭМ!$B$33:$B$776,W$83)+'СЕТ СН'!$H$11+СВЦЭМ!$D$10+'СЕТ СН'!$H$6-'СЕТ СН'!$H$23</f>
        <v>1352.17789909</v>
      </c>
      <c r="X105" s="36">
        <f>SUMIFS(СВЦЭМ!$D$33:$D$776,СВЦЭМ!$A$33:$A$776,$A105,СВЦЭМ!$B$33:$B$776,X$83)+'СЕТ СН'!$H$11+СВЦЭМ!$D$10+'СЕТ СН'!$H$6-'СЕТ СН'!$H$23</f>
        <v>1324.0829966800002</v>
      </c>
      <c r="Y105" s="36">
        <f>SUMIFS(СВЦЭМ!$D$33:$D$776,СВЦЭМ!$A$33:$A$776,$A105,СВЦЭМ!$B$33:$B$776,Y$83)+'СЕТ СН'!$H$11+СВЦЭМ!$D$10+'СЕТ СН'!$H$6-'СЕТ СН'!$H$23</f>
        <v>1370.27718572</v>
      </c>
    </row>
    <row r="106" spans="1:25" ht="15.75" x14ac:dyDescent="0.2">
      <c r="A106" s="35">
        <f t="shared" si="2"/>
        <v>43488</v>
      </c>
      <c r="B106" s="36">
        <f>SUMIFS(СВЦЭМ!$D$33:$D$776,СВЦЭМ!$A$33:$A$776,$A106,СВЦЭМ!$B$33:$B$776,B$83)+'СЕТ СН'!$H$11+СВЦЭМ!$D$10+'СЕТ СН'!$H$6-'СЕТ СН'!$H$23</f>
        <v>1457.4372955899998</v>
      </c>
      <c r="C106" s="36">
        <f>SUMIFS(СВЦЭМ!$D$33:$D$776,СВЦЭМ!$A$33:$A$776,$A106,СВЦЭМ!$B$33:$B$776,C$83)+'СЕТ СН'!$H$11+СВЦЭМ!$D$10+'СЕТ СН'!$H$6-'СЕТ СН'!$H$23</f>
        <v>1486.1933708199999</v>
      </c>
      <c r="D106" s="36">
        <f>SUMIFS(СВЦЭМ!$D$33:$D$776,СВЦЭМ!$A$33:$A$776,$A106,СВЦЭМ!$B$33:$B$776,D$83)+'СЕТ СН'!$H$11+СВЦЭМ!$D$10+'СЕТ СН'!$H$6-'СЕТ СН'!$H$23</f>
        <v>1503.9989057299999</v>
      </c>
      <c r="E106" s="36">
        <f>SUMIFS(СВЦЭМ!$D$33:$D$776,СВЦЭМ!$A$33:$A$776,$A106,СВЦЭМ!$B$33:$B$776,E$83)+'СЕТ СН'!$H$11+СВЦЭМ!$D$10+'СЕТ СН'!$H$6-'СЕТ СН'!$H$23</f>
        <v>1509.6447370899998</v>
      </c>
      <c r="F106" s="36">
        <f>SUMIFS(СВЦЭМ!$D$33:$D$776,СВЦЭМ!$A$33:$A$776,$A106,СВЦЭМ!$B$33:$B$776,F$83)+'СЕТ СН'!$H$11+СВЦЭМ!$D$10+'СЕТ СН'!$H$6-'СЕТ СН'!$H$23</f>
        <v>1502.9503961099999</v>
      </c>
      <c r="G106" s="36">
        <f>SUMIFS(СВЦЭМ!$D$33:$D$776,СВЦЭМ!$A$33:$A$776,$A106,СВЦЭМ!$B$33:$B$776,G$83)+'СЕТ СН'!$H$11+СВЦЭМ!$D$10+'СЕТ СН'!$H$6-'СЕТ СН'!$H$23</f>
        <v>1483.41675388</v>
      </c>
      <c r="H106" s="36">
        <f>SUMIFS(СВЦЭМ!$D$33:$D$776,СВЦЭМ!$A$33:$A$776,$A106,СВЦЭМ!$B$33:$B$776,H$83)+'СЕТ СН'!$H$11+СВЦЭМ!$D$10+'СЕТ СН'!$H$6-'СЕТ СН'!$H$23</f>
        <v>1434.2681548799999</v>
      </c>
      <c r="I106" s="36">
        <f>SUMIFS(СВЦЭМ!$D$33:$D$776,СВЦЭМ!$A$33:$A$776,$A106,СВЦЭМ!$B$33:$B$776,I$83)+'СЕТ СН'!$H$11+СВЦЭМ!$D$10+'СЕТ СН'!$H$6-'СЕТ СН'!$H$23</f>
        <v>1364.47556996</v>
      </c>
      <c r="J106" s="36">
        <f>SUMIFS(СВЦЭМ!$D$33:$D$776,СВЦЭМ!$A$33:$A$776,$A106,СВЦЭМ!$B$33:$B$776,J$83)+'СЕТ СН'!$H$11+СВЦЭМ!$D$10+'СЕТ СН'!$H$6-'СЕТ СН'!$H$23</f>
        <v>1329.2660796</v>
      </c>
      <c r="K106" s="36">
        <f>SUMIFS(СВЦЭМ!$D$33:$D$776,СВЦЭМ!$A$33:$A$776,$A106,СВЦЭМ!$B$33:$B$776,K$83)+'СЕТ СН'!$H$11+СВЦЭМ!$D$10+'СЕТ СН'!$H$6-'СЕТ СН'!$H$23</f>
        <v>1320.94820035</v>
      </c>
      <c r="L106" s="36">
        <f>SUMIFS(СВЦЭМ!$D$33:$D$776,СВЦЭМ!$A$33:$A$776,$A106,СВЦЭМ!$B$33:$B$776,L$83)+'СЕТ СН'!$H$11+СВЦЭМ!$D$10+'СЕТ СН'!$H$6-'СЕТ СН'!$H$23</f>
        <v>1316.40571514</v>
      </c>
      <c r="M106" s="36">
        <f>SUMIFS(СВЦЭМ!$D$33:$D$776,СВЦЭМ!$A$33:$A$776,$A106,СВЦЭМ!$B$33:$B$776,M$83)+'СЕТ СН'!$H$11+СВЦЭМ!$D$10+'СЕТ СН'!$H$6-'СЕТ СН'!$H$23</f>
        <v>1329.5479625299999</v>
      </c>
      <c r="N106" s="36">
        <f>SUMIFS(СВЦЭМ!$D$33:$D$776,СВЦЭМ!$A$33:$A$776,$A106,СВЦЭМ!$B$33:$B$776,N$83)+'СЕТ СН'!$H$11+СВЦЭМ!$D$10+'СЕТ СН'!$H$6-'СЕТ СН'!$H$23</f>
        <v>1327.63315706</v>
      </c>
      <c r="O106" s="36">
        <f>SUMIFS(СВЦЭМ!$D$33:$D$776,СВЦЭМ!$A$33:$A$776,$A106,СВЦЭМ!$B$33:$B$776,O$83)+'СЕТ СН'!$H$11+СВЦЭМ!$D$10+'СЕТ СН'!$H$6-'СЕТ СН'!$H$23</f>
        <v>1339.84793156</v>
      </c>
      <c r="P106" s="36">
        <f>SUMIFS(СВЦЭМ!$D$33:$D$776,СВЦЭМ!$A$33:$A$776,$A106,СВЦЭМ!$B$33:$B$776,P$83)+'СЕТ СН'!$H$11+СВЦЭМ!$D$10+'СЕТ СН'!$H$6-'СЕТ СН'!$H$23</f>
        <v>1351.2692980500001</v>
      </c>
      <c r="Q106" s="36">
        <f>SUMIFS(СВЦЭМ!$D$33:$D$776,СВЦЭМ!$A$33:$A$776,$A106,СВЦЭМ!$B$33:$B$776,Q$83)+'СЕТ СН'!$H$11+СВЦЭМ!$D$10+'СЕТ СН'!$H$6-'СЕТ СН'!$H$23</f>
        <v>1357.5556934700001</v>
      </c>
      <c r="R106" s="36">
        <f>SUMIFS(СВЦЭМ!$D$33:$D$776,СВЦЭМ!$A$33:$A$776,$A106,СВЦЭМ!$B$33:$B$776,R$83)+'СЕТ СН'!$H$11+СВЦЭМ!$D$10+'СЕТ СН'!$H$6-'СЕТ СН'!$H$23</f>
        <v>1363.3798656399999</v>
      </c>
      <c r="S106" s="36">
        <f>SUMIFS(СВЦЭМ!$D$33:$D$776,СВЦЭМ!$A$33:$A$776,$A106,СВЦЭМ!$B$33:$B$776,S$83)+'СЕТ СН'!$H$11+СВЦЭМ!$D$10+'СЕТ СН'!$H$6-'СЕТ СН'!$H$23</f>
        <v>1363.66671496</v>
      </c>
      <c r="T106" s="36">
        <f>SUMIFS(СВЦЭМ!$D$33:$D$776,СВЦЭМ!$A$33:$A$776,$A106,СВЦЭМ!$B$33:$B$776,T$83)+'СЕТ СН'!$H$11+СВЦЭМ!$D$10+'СЕТ СН'!$H$6-'СЕТ СН'!$H$23</f>
        <v>1325.1369665500001</v>
      </c>
      <c r="U106" s="36">
        <f>SUMIFS(СВЦЭМ!$D$33:$D$776,СВЦЭМ!$A$33:$A$776,$A106,СВЦЭМ!$B$33:$B$776,U$83)+'СЕТ СН'!$H$11+СВЦЭМ!$D$10+'СЕТ СН'!$H$6-'СЕТ СН'!$H$23</f>
        <v>1325.8139093300001</v>
      </c>
      <c r="V106" s="36">
        <f>SUMIFS(СВЦЭМ!$D$33:$D$776,СВЦЭМ!$A$33:$A$776,$A106,СВЦЭМ!$B$33:$B$776,V$83)+'СЕТ СН'!$H$11+СВЦЭМ!$D$10+'СЕТ СН'!$H$6-'СЕТ СН'!$H$23</f>
        <v>1341.5039804600001</v>
      </c>
      <c r="W106" s="36">
        <f>SUMIFS(СВЦЭМ!$D$33:$D$776,СВЦЭМ!$A$33:$A$776,$A106,СВЦЭМ!$B$33:$B$776,W$83)+'СЕТ СН'!$H$11+СВЦЭМ!$D$10+'СЕТ СН'!$H$6-'СЕТ СН'!$H$23</f>
        <v>1353.1141633299999</v>
      </c>
      <c r="X106" s="36">
        <f>SUMIFS(СВЦЭМ!$D$33:$D$776,СВЦЭМ!$A$33:$A$776,$A106,СВЦЭМ!$B$33:$B$776,X$83)+'СЕТ СН'!$H$11+СВЦЭМ!$D$10+'СЕТ СН'!$H$6-'СЕТ СН'!$H$23</f>
        <v>1338.8153093000001</v>
      </c>
      <c r="Y106" s="36">
        <f>SUMIFS(СВЦЭМ!$D$33:$D$776,СВЦЭМ!$A$33:$A$776,$A106,СВЦЭМ!$B$33:$B$776,Y$83)+'СЕТ СН'!$H$11+СВЦЭМ!$D$10+'СЕТ СН'!$H$6-'СЕТ СН'!$H$23</f>
        <v>1397.3997586399998</v>
      </c>
    </row>
    <row r="107" spans="1:25" ht="15.75" x14ac:dyDescent="0.2">
      <c r="A107" s="35">
        <f t="shared" si="2"/>
        <v>43489</v>
      </c>
      <c r="B107" s="36">
        <f>SUMIFS(СВЦЭМ!$D$33:$D$776,СВЦЭМ!$A$33:$A$776,$A107,СВЦЭМ!$B$33:$B$776,B$83)+'СЕТ СН'!$H$11+СВЦЭМ!$D$10+'СЕТ СН'!$H$6-'СЕТ СН'!$H$23</f>
        <v>1447.8035289099998</v>
      </c>
      <c r="C107" s="36">
        <f>SUMIFS(СВЦЭМ!$D$33:$D$776,СВЦЭМ!$A$33:$A$776,$A107,СВЦЭМ!$B$33:$B$776,C$83)+'СЕТ СН'!$H$11+СВЦЭМ!$D$10+'СЕТ СН'!$H$6-'СЕТ СН'!$H$23</f>
        <v>1487.6541609399999</v>
      </c>
      <c r="D107" s="36">
        <f>SUMIFS(СВЦЭМ!$D$33:$D$776,СВЦЭМ!$A$33:$A$776,$A107,СВЦЭМ!$B$33:$B$776,D$83)+'СЕТ СН'!$H$11+СВЦЭМ!$D$10+'СЕТ СН'!$H$6-'СЕТ СН'!$H$23</f>
        <v>1504.17612459</v>
      </c>
      <c r="E107" s="36">
        <f>SUMIFS(СВЦЭМ!$D$33:$D$776,СВЦЭМ!$A$33:$A$776,$A107,СВЦЭМ!$B$33:$B$776,E$83)+'СЕТ СН'!$H$11+СВЦЭМ!$D$10+'СЕТ СН'!$H$6-'СЕТ СН'!$H$23</f>
        <v>1503.0800995099999</v>
      </c>
      <c r="F107" s="36">
        <f>SUMIFS(СВЦЭМ!$D$33:$D$776,СВЦЭМ!$A$33:$A$776,$A107,СВЦЭМ!$B$33:$B$776,F$83)+'СЕТ СН'!$H$11+СВЦЭМ!$D$10+'СЕТ СН'!$H$6-'СЕТ СН'!$H$23</f>
        <v>1498.3023016099999</v>
      </c>
      <c r="G107" s="36">
        <f>SUMIFS(СВЦЭМ!$D$33:$D$776,СВЦЭМ!$A$33:$A$776,$A107,СВЦЭМ!$B$33:$B$776,G$83)+'СЕТ СН'!$H$11+СВЦЭМ!$D$10+'СЕТ СН'!$H$6-'СЕТ СН'!$H$23</f>
        <v>1470.76078388</v>
      </c>
      <c r="H107" s="36">
        <f>SUMIFS(СВЦЭМ!$D$33:$D$776,СВЦЭМ!$A$33:$A$776,$A107,СВЦЭМ!$B$33:$B$776,H$83)+'СЕТ СН'!$H$11+СВЦЭМ!$D$10+'СЕТ СН'!$H$6-'СЕТ СН'!$H$23</f>
        <v>1412.0765182999999</v>
      </c>
      <c r="I107" s="36">
        <f>SUMIFS(СВЦЭМ!$D$33:$D$776,СВЦЭМ!$A$33:$A$776,$A107,СВЦЭМ!$B$33:$B$776,I$83)+'СЕТ СН'!$H$11+СВЦЭМ!$D$10+'СЕТ СН'!$H$6-'СЕТ СН'!$H$23</f>
        <v>1350.90934563</v>
      </c>
      <c r="J107" s="36">
        <f>SUMIFS(СВЦЭМ!$D$33:$D$776,СВЦЭМ!$A$33:$A$776,$A107,СВЦЭМ!$B$33:$B$776,J$83)+'СЕТ СН'!$H$11+СВЦЭМ!$D$10+'СЕТ СН'!$H$6-'СЕТ СН'!$H$23</f>
        <v>1316.9891756500001</v>
      </c>
      <c r="K107" s="36">
        <f>SUMIFS(СВЦЭМ!$D$33:$D$776,СВЦЭМ!$A$33:$A$776,$A107,СВЦЭМ!$B$33:$B$776,K$83)+'СЕТ СН'!$H$11+СВЦЭМ!$D$10+'СЕТ СН'!$H$6-'СЕТ СН'!$H$23</f>
        <v>1321.31811909</v>
      </c>
      <c r="L107" s="36">
        <f>SUMIFS(СВЦЭМ!$D$33:$D$776,СВЦЭМ!$A$33:$A$776,$A107,СВЦЭМ!$B$33:$B$776,L$83)+'СЕТ СН'!$H$11+СВЦЭМ!$D$10+'СЕТ СН'!$H$6-'СЕТ СН'!$H$23</f>
        <v>1316.5267768799999</v>
      </c>
      <c r="M107" s="36">
        <f>SUMIFS(СВЦЭМ!$D$33:$D$776,СВЦЭМ!$A$33:$A$776,$A107,СВЦЭМ!$B$33:$B$776,M$83)+'СЕТ СН'!$H$11+СВЦЭМ!$D$10+'СЕТ СН'!$H$6-'СЕТ СН'!$H$23</f>
        <v>1316.5678884200001</v>
      </c>
      <c r="N107" s="36">
        <f>SUMIFS(СВЦЭМ!$D$33:$D$776,СВЦЭМ!$A$33:$A$776,$A107,СВЦЭМ!$B$33:$B$776,N$83)+'СЕТ СН'!$H$11+СВЦЭМ!$D$10+'СЕТ СН'!$H$6-'СЕТ СН'!$H$23</f>
        <v>1327.7177952</v>
      </c>
      <c r="O107" s="36">
        <f>SUMIFS(СВЦЭМ!$D$33:$D$776,СВЦЭМ!$A$33:$A$776,$A107,СВЦЭМ!$B$33:$B$776,O$83)+'СЕТ СН'!$H$11+СВЦЭМ!$D$10+'СЕТ СН'!$H$6-'СЕТ СН'!$H$23</f>
        <v>1328.92138372</v>
      </c>
      <c r="P107" s="36">
        <f>SUMIFS(СВЦЭМ!$D$33:$D$776,СВЦЭМ!$A$33:$A$776,$A107,СВЦЭМ!$B$33:$B$776,P$83)+'СЕТ СН'!$H$11+СВЦЭМ!$D$10+'СЕТ СН'!$H$6-'СЕТ СН'!$H$23</f>
        <v>1338.45634137</v>
      </c>
      <c r="Q107" s="36">
        <f>SUMIFS(СВЦЭМ!$D$33:$D$776,СВЦЭМ!$A$33:$A$776,$A107,СВЦЭМ!$B$33:$B$776,Q$83)+'СЕТ СН'!$H$11+СВЦЭМ!$D$10+'СЕТ СН'!$H$6-'СЕТ СН'!$H$23</f>
        <v>1350.8892249300002</v>
      </c>
      <c r="R107" s="36">
        <f>SUMIFS(СВЦЭМ!$D$33:$D$776,СВЦЭМ!$A$33:$A$776,$A107,СВЦЭМ!$B$33:$B$776,R$83)+'СЕТ СН'!$H$11+СВЦЭМ!$D$10+'СЕТ СН'!$H$6-'СЕТ СН'!$H$23</f>
        <v>1347.7277631699999</v>
      </c>
      <c r="S107" s="36">
        <f>SUMIFS(СВЦЭМ!$D$33:$D$776,СВЦЭМ!$A$33:$A$776,$A107,СВЦЭМ!$B$33:$B$776,S$83)+'СЕТ СН'!$H$11+СВЦЭМ!$D$10+'СЕТ СН'!$H$6-'СЕТ СН'!$H$23</f>
        <v>1350.45232136</v>
      </c>
      <c r="T107" s="36">
        <f>SUMIFS(СВЦЭМ!$D$33:$D$776,СВЦЭМ!$A$33:$A$776,$A107,СВЦЭМ!$B$33:$B$776,T$83)+'СЕТ СН'!$H$11+СВЦЭМ!$D$10+'СЕТ СН'!$H$6-'СЕТ СН'!$H$23</f>
        <v>1331.6681915200002</v>
      </c>
      <c r="U107" s="36">
        <f>SUMIFS(СВЦЭМ!$D$33:$D$776,СВЦЭМ!$A$33:$A$776,$A107,СВЦЭМ!$B$33:$B$776,U$83)+'СЕТ СН'!$H$11+СВЦЭМ!$D$10+'СЕТ СН'!$H$6-'СЕТ СН'!$H$23</f>
        <v>1336.54952839</v>
      </c>
      <c r="V107" s="36">
        <f>SUMIFS(СВЦЭМ!$D$33:$D$776,СВЦЭМ!$A$33:$A$776,$A107,СВЦЭМ!$B$33:$B$776,V$83)+'СЕТ СН'!$H$11+СВЦЭМ!$D$10+'СЕТ СН'!$H$6-'СЕТ СН'!$H$23</f>
        <v>1362.9562017799999</v>
      </c>
      <c r="W107" s="36">
        <f>SUMIFS(СВЦЭМ!$D$33:$D$776,СВЦЭМ!$A$33:$A$776,$A107,СВЦЭМ!$B$33:$B$776,W$83)+'СЕТ СН'!$H$11+СВЦЭМ!$D$10+'СЕТ СН'!$H$6-'СЕТ СН'!$H$23</f>
        <v>1386.11369479</v>
      </c>
      <c r="X107" s="36">
        <f>SUMIFS(СВЦЭМ!$D$33:$D$776,СВЦЭМ!$A$33:$A$776,$A107,СВЦЭМ!$B$33:$B$776,X$83)+'СЕТ СН'!$H$11+СВЦЭМ!$D$10+'СЕТ СН'!$H$6-'СЕТ СН'!$H$23</f>
        <v>1393.1604482</v>
      </c>
      <c r="Y107" s="36">
        <f>SUMIFS(СВЦЭМ!$D$33:$D$776,СВЦЭМ!$A$33:$A$776,$A107,СВЦЭМ!$B$33:$B$776,Y$83)+'СЕТ СН'!$H$11+СВЦЭМ!$D$10+'СЕТ СН'!$H$6-'СЕТ СН'!$H$23</f>
        <v>1427.4330929400001</v>
      </c>
    </row>
    <row r="108" spans="1:25" ht="15.75" x14ac:dyDescent="0.2">
      <c r="A108" s="35">
        <f t="shared" si="2"/>
        <v>43490</v>
      </c>
      <c r="B108" s="36">
        <f>SUMIFS(СВЦЭМ!$D$33:$D$776,СВЦЭМ!$A$33:$A$776,$A108,СВЦЭМ!$B$33:$B$776,B$83)+'СЕТ СН'!$H$11+СВЦЭМ!$D$10+'СЕТ СН'!$H$6-'СЕТ СН'!$H$23</f>
        <v>1461.0834070999999</v>
      </c>
      <c r="C108" s="36">
        <f>SUMIFS(СВЦЭМ!$D$33:$D$776,СВЦЭМ!$A$33:$A$776,$A108,СВЦЭМ!$B$33:$B$776,C$83)+'СЕТ СН'!$H$11+СВЦЭМ!$D$10+'СЕТ СН'!$H$6-'СЕТ СН'!$H$23</f>
        <v>1490.93580916</v>
      </c>
      <c r="D108" s="36">
        <f>SUMIFS(СВЦЭМ!$D$33:$D$776,СВЦЭМ!$A$33:$A$776,$A108,СВЦЭМ!$B$33:$B$776,D$83)+'СЕТ СН'!$H$11+СВЦЭМ!$D$10+'СЕТ СН'!$H$6-'СЕТ СН'!$H$23</f>
        <v>1505.20136078</v>
      </c>
      <c r="E108" s="36">
        <f>SUMIFS(СВЦЭМ!$D$33:$D$776,СВЦЭМ!$A$33:$A$776,$A108,СВЦЭМ!$B$33:$B$776,E$83)+'СЕТ СН'!$H$11+СВЦЭМ!$D$10+'СЕТ СН'!$H$6-'СЕТ СН'!$H$23</f>
        <v>1508.0569931099999</v>
      </c>
      <c r="F108" s="36">
        <f>SUMIFS(СВЦЭМ!$D$33:$D$776,СВЦЭМ!$A$33:$A$776,$A108,СВЦЭМ!$B$33:$B$776,F$83)+'СЕТ СН'!$H$11+СВЦЭМ!$D$10+'СЕТ СН'!$H$6-'СЕТ СН'!$H$23</f>
        <v>1506.7398395399998</v>
      </c>
      <c r="G108" s="36">
        <f>SUMIFS(СВЦЭМ!$D$33:$D$776,СВЦЭМ!$A$33:$A$776,$A108,СВЦЭМ!$B$33:$B$776,G$83)+'СЕТ СН'!$H$11+СВЦЭМ!$D$10+'СЕТ СН'!$H$6-'СЕТ СН'!$H$23</f>
        <v>1480.2025353399999</v>
      </c>
      <c r="H108" s="36">
        <f>SUMIFS(СВЦЭМ!$D$33:$D$776,СВЦЭМ!$A$33:$A$776,$A108,СВЦЭМ!$B$33:$B$776,H$83)+'СЕТ СН'!$H$11+СВЦЭМ!$D$10+'СЕТ СН'!$H$6-'СЕТ СН'!$H$23</f>
        <v>1421.2863929999999</v>
      </c>
      <c r="I108" s="36">
        <f>SUMIFS(СВЦЭМ!$D$33:$D$776,СВЦЭМ!$A$33:$A$776,$A108,СВЦЭМ!$B$33:$B$776,I$83)+'СЕТ СН'!$H$11+СВЦЭМ!$D$10+'СЕТ СН'!$H$6-'СЕТ СН'!$H$23</f>
        <v>1334.8593792199999</v>
      </c>
      <c r="J108" s="36">
        <f>SUMIFS(СВЦЭМ!$D$33:$D$776,СВЦЭМ!$A$33:$A$776,$A108,СВЦЭМ!$B$33:$B$776,J$83)+'СЕТ СН'!$H$11+СВЦЭМ!$D$10+'СЕТ СН'!$H$6-'СЕТ СН'!$H$23</f>
        <v>1303.5005038200002</v>
      </c>
      <c r="K108" s="36">
        <f>SUMIFS(СВЦЭМ!$D$33:$D$776,СВЦЭМ!$A$33:$A$776,$A108,СВЦЭМ!$B$33:$B$776,K$83)+'СЕТ СН'!$H$11+СВЦЭМ!$D$10+'СЕТ СН'!$H$6-'СЕТ СН'!$H$23</f>
        <v>1304.17646973</v>
      </c>
      <c r="L108" s="36">
        <f>SUMIFS(СВЦЭМ!$D$33:$D$776,СВЦЭМ!$A$33:$A$776,$A108,СВЦЭМ!$B$33:$B$776,L$83)+'СЕТ СН'!$H$11+СВЦЭМ!$D$10+'СЕТ СН'!$H$6-'СЕТ СН'!$H$23</f>
        <v>1309.6919960099999</v>
      </c>
      <c r="M108" s="36">
        <f>SUMIFS(СВЦЭМ!$D$33:$D$776,СВЦЭМ!$A$33:$A$776,$A108,СВЦЭМ!$B$33:$B$776,M$83)+'СЕТ СН'!$H$11+СВЦЭМ!$D$10+'СЕТ СН'!$H$6-'СЕТ СН'!$H$23</f>
        <v>1327.7382319399999</v>
      </c>
      <c r="N108" s="36">
        <f>SUMIFS(СВЦЭМ!$D$33:$D$776,СВЦЭМ!$A$33:$A$776,$A108,СВЦЭМ!$B$33:$B$776,N$83)+'СЕТ СН'!$H$11+СВЦЭМ!$D$10+'СЕТ СН'!$H$6-'СЕТ СН'!$H$23</f>
        <v>1345.42699156</v>
      </c>
      <c r="O108" s="36">
        <f>SUMIFS(СВЦЭМ!$D$33:$D$776,СВЦЭМ!$A$33:$A$776,$A108,СВЦЭМ!$B$33:$B$776,O$83)+'СЕТ СН'!$H$11+СВЦЭМ!$D$10+'СЕТ СН'!$H$6-'СЕТ СН'!$H$23</f>
        <v>1345.11706961</v>
      </c>
      <c r="P108" s="36">
        <f>SUMIFS(СВЦЭМ!$D$33:$D$776,СВЦЭМ!$A$33:$A$776,$A108,СВЦЭМ!$B$33:$B$776,P$83)+'СЕТ СН'!$H$11+СВЦЭМ!$D$10+'СЕТ СН'!$H$6-'СЕТ СН'!$H$23</f>
        <v>1351.02559191</v>
      </c>
      <c r="Q108" s="36">
        <f>SUMIFS(СВЦЭМ!$D$33:$D$776,СВЦЭМ!$A$33:$A$776,$A108,СВЦЭМ!$B$33:$B$776,Q$83)+'СЕТ СН'!$H$11+СВЦЭМ!$D$10+'СЕТ СН'!$H$6-'СЕТ СН'!$H$23</f>
        <v>1355.9981974699999</v>
      </c>
      <c r="R108" s="36">
        <f>SUMIFS(СВЦЭМ!$D$33:$D$776,СВЦЭМ!$A$33:$A$776,$A108,СВЦЭМ!$B$33:$B$776,R$83)+'СЕТ СН'!$H$11+СВЦЭМ!$D$10+'СЕТ СН'!$H$6-'СЕТ СН'!$H$23</f>
        <v>1363.6661902400001</v>
      </c>
      <c r="S108" s="36">
        <f>SUMIFS(СВЦЭМ!$D$33:$D$776,СВЦЭМ!$A$33:$A$776,$A108,СВЦЭМ!$B$33:$B$776,S$83)+'СЕТ СН'!$H$11+СВЦЭМ!$D$10+'СЕТ СН'!$H$6-'СЕТ СН'!$H$23</f>
        <v>1363.45906143</v>
      </c>
      <c r="T108" s="36">
        <f>SUMIFS(СВЦЭМ!$D$33:$D$776,СВЦЭМ!$A$33:$A$776,$A108,СВЦЭМ!$B$33:$B$776,T$83)+'СЕТ СН'!$H$11+СВЦЭМ!$D$10+'СЕТ СН'!$H$6-'СЕТ СН'!$H$23</f>
        <v>1329.8685930199999</v>
      </c>
      <c r="U108" s="36">
        <f>SUMIFS(СВЦЭМ!$D$33:$D$776,СВЦЭМ!$A$33:$A$776,$A108,СВЦЭМ!$B$33:$B$776,U$83)+'СЕТ СН'!$H$11+СВЦЭМ!$D$10+'СЕТ СН'!$H$6-'СЕТ СН'!$H$23</f>
        <v>1337.13336056</v>
      </c>
      <c r="V108" s="36">
        <f>SUMIFS(СВЦЭМ!$D$33:$D$776,СВЦЭМ!$A$33:$A$776,$A108,СВЦЭМ!$B$33:$B$776,V$83)+'СЕТ СН'!$H$11+СВЦЭМ!$D$10+'СЕТ СН'!$H$6-'СЕТ СН'!$H$23</f>
        <v>1339.0797216199999</v>
      </c>
      <c r="W108" s="36">
        <f>SUMIFS(СВЦЭМ!$D$33:$D$776,СВЦЭМ!$A$33:$A$776,$A108,СВЦЭМ!$B$33:$B$776,W$83)+'СЕТ СН'!$H$11+СВЦЭМ!$D$10+'СЕТ СН'!$H$6-'СЕТ СН'!$H$23</f>
        <v>1332.2461886900001</v>
      </c>
      <c r="X108" s="36">
        <f>SUMIFS(СВЦЭМ!$D$33:$D$776,СВЦЭМ!$A$33:$A$776,$A108,СВЦЭМ!$B$33:$B$776,X$83)+'СЕТ СН'!$H$11+СВЦЭМ!$D$10+'СЕТ СН'!$H$6-'СЕТ СН'!$H$23</f>
        <v>1339.8653890400001</v>
      </c>
      <c r="Y108" s="36">
        <f>SUMIFS(СВЦЭМ!$D$33:$D$776,СВЦЭМ!$A$33:$A$776,$A108,СВЦЭМ!$B$33:$B$776,Y$83)+'СЕТ СН'!$H$11+СВЦЭМ!$D$10+'СЕТ СН'!$H$6-'СЕТ СН'!$H$23</f>
        <v>1389.4286453299999</v>
      </c>
    </row>
    <row r="109" spans="1:25" ht="15.75" x14ac:dyDescent="0.2">
      <c r="A109" s="35">
        <f t="shared" si="2"/>
        <v>43491</v>
      </c>
      <c r="B109" s="36">
        <f>SUMIFS(СВЦЭМ!$D$33:$D$776,СВЦЭМ!$A$33:$A$776,$A109,СВЦЭМ!$B$33:$B$776,B$83)+'СЕТ СН'!$H$11+СВЦЭМ!$D$10+'СЕТ СН'!$H$6-'СЕТ СН'!$H$23</f>
        <v>1443.32776126</v>
      </c>
      <c r="C109" s="36">
        <f>SUMIFS(СВЦЭМ!$D$33:$D$776,СВЦЭМ!$A$33:$A$776,$A109,СВЦЭМ!$B$33:$B$776,C$83)+'СЕТ СН'!$H$11+СВЦЭМ!$D$10+'СЕТ СН'!$H$6-'СЕТ СН'!$H$23</f>
        <v>1470.9389458899998</v>
      </c>
      <c r="D109" s="36">
        <f>SUMIFS(СВЦЭМ!$D$33:$D$776,СВЦЭМ!$A$33:$A$776,$A109,СВЦЭМ!$B$33:$B$776,D$83)+'СЕТ СН'!$H$11+СВЦЭМ!$D$10+'СЕТ СН'!$H$6-'СЕТ СН'!$H$23</f>
        <v>1479.1561015</v>
      </c>
      <c r="E109" s="36">
        <f>SUMIFS(СВЦЭМ!$D$33:$D$776,СВЦЭМ!$A$33:$A$776,$A109,СВЦЭМ!$B$33:$B$776,E$83)+'СЕТ СН'!$H$11+СВЦЭМ!$D$10+'СЕТ СН'!$H$6-'СЕТ СН'!$H$23</f>
        <v>1484.8457107899999</v>
      </c>
      <c r="F109" s="36">
        <f>SUMIFS(СВЦЭМ!$D$33:$D$776,СВЦЭМ!$A$33:$A$776,$A109,СВЦЭМ!$B$33:$B$776,F$83)+'СЕТ СН'!$H$11+СВЦЭМ!$D$10+'СЕТ СН'!$H$6-'СЕТ СН'!$H$23</f>
        <v>1482.3411969499998</v>
      </c>
      <c r="G109" s="36">
        <f>SUMIFS(СВЦЭМ!$D$33:$D$776,СВЦЭМ!$A$33:$A$776,$A109,СВЦЭМ!$B$33:$B$776,G$83)+'СЕТ СН'!$H$11+СВЦЭМ!$D$10+'СЕТ СН'!$H$6-'СЕТ СН'!$H$23</f>
        <v>1476.07296705</v>
      </c>
      <c r="H109" s="36">
        <f>SUMIFS(СВЦЭМ!$D$33:$D$776,СВЦЭМ!$A$33:$A$776,$A109,СВЦЭМ!$B$33:$B$776,H$83)+'СЕТ СН'!$H$11+СВЦЭМ!$D$10+'СЕТ СН'!$H$6-'СЕТ СН'!$H$23</f>
        <v>1442.75081402</v>
      </c>
      <c r="I109" s="36">
        <f>SUMIFS(СВЦЭМ!$D$33:$D$776,СВЦЭМ!$A$33:$A$776,$A109,СВЦЭМ!$B$33:$B$776,I$83)+'СЕТ СН'!$H$11+СВЦЭМ!$D$10+'СЕТ СН'!$H$6-'СЕТ СН'!$H$23</f>
        <v>1388.8457090999998</v>
      </c>
      <c r="J109" s="36">
        <f>SUMIFS(СВЦЭМ!$D$33:$D$776,СВЦЭМ!$A$33:$A$776,$A109,СВЦЭМ!$B$33:$B$776,J$83)+'СЕТ СН'!$H$11+СВЦЭМ!$D$10+'СЕТ СН'!$H$6-'СЕТ СН'!$H$23</f>
        <v>1345.29426122</v>
      </c>
      <c r="K109" s="36">
        <f>SUMIFS(СВЦЭМ!$D$33:$D$776,СВЦЭМ!$A$33:$A$776,$A109,СВЦЭМ!$B$33:$B$776,K$83)+'СЕТ СН'!$H$11+СВЦЭМ!$D$10+'СЕТ СН'!$H$6-'СЕТ СН'!$H$23</f>
        <v>1317.6045994199999</v>
      </c>
      <c r="L109" s="36">
        <f>SUMIFS(СВЦЭМ!$D$33:$D$776,СВЦЭМ!$A$33:$A$776,$A109,СВЦЭМ!$B$33:$B$776,L$83)+'СЕТ СН'!$H$11+СВЦЭМ!$D$10+'СЕТ СН'!$H$6-'СЕТ СН'!$H$23</f>
        <v>1303.57934333</v>
      </c>
      <c r="M109" s="36">
        <f>SUMIFS(СВЦЭМ!$D$33:$D$776,СВЦЭМ!$A$33:$A$776,$A109,СВЦЭМ!$B$33:$B$776,M$83)+'СЕТ СН'!$H$11+СВЦЭМ!$D$10+'СЕТ СН'!$H$6-'СЕТ СН'!$H$23</f>
        <v>1306.0410347100001</v>
      </c>
      <c r="N109" s="36">
        <f>SUMIFS(СВЦЭМ!$D$33:$D$776,СВЦЭМ!$A$33:$A$776,$A109,СВЦЭМ!$B$33:$B$776,N$83)+'СЕТ СН'!$H$11+СВЦЭМ!$D$10+'СЕТ СН'!$H$6-'СЕТ СН'!$H$23</f>
        <v>1318.4802515199999</v>
      </c>
      <c r="O109" s="36">
        <f>SUMIFS(СВЦЭМ!$D$33:$D$776,СВЦЭМ!$A$33:$A$776,$A109,СВЦЭМ!$B$33:$B$776,O$83)+'СЕТ СН'!$H$11+СВЦЭМ!$D$10+'СЕТ СН'!$H$6-'СЕТ СН'!$H$23</f>
        <v>1329.7139819399999</v>
      </c>
      <c r="P109" s="36">
        <f>SUMIFS(СВЦЭМ!$D$33:$D$776,СВЦЭМ!$A$33:$A$776,$A109,СВЦЭМ!$B$33:$B$776,P$83)+'СЕТ СН'!$H$11+СВЦЭМ!$D$10+'СЕТ СН'!$H$6-'СЕТ СН'!$H$23</f>
        <v>1345.6798971000001</v>
      </c>
      <c r="Q109" s="36">
        <f>SUMIFS(СВЦЭМ!$D$33:$D$776,СВЦЭМ!$A$33:$A$776,$A109,СВЦЭМ!$B$33:$B$776,Q$83)+'СЕТ СН'!$H$11+СВЦЭМ!$D$10+'СЕТ СН'!$H$6-'СЕТ СН'!$H$23</f>
        <v>1360.7378737500001</v>
      </c>
      <c r="R109" s="36">
        <f>SUMIFS(СВЦЭМ!$D$33:$D$776,СВЦЭМ!$A$33:$A$776,$A109,СВЦЭМ!$B$33:$B$776,R$83)+'СЕТ СН'!$H$11+СВЦЭМ!$D$10+'СЕТ СН'!$H$6-'СЕТ СН'!$H$23</f>
        <v>1364.4054848199999</v>
      </c>
      <c r="S109" s="36">
        <f>SUMIFS(СВЦЭМ!$D$33:$D$776,СВЦЭМ!$A$33:$A$776,$A109,СВЦЭМ!$B$33:$B$776,S$83)+'СЕТ СН'!$H$11+СВЦЭМ!$D$10+'СЕТ СН'!$H$6-'СЕТ СН'!$H$23</f>
        <v>1343.06137244</v>
      </c>
      <c r="T109" s="36">
        <f>SUMIFS(СВЦЭМ!$D$33:$D$776,СВЦЭМ!$A$33:$A$776,$A109,СВЦЭМ!$B$33:$B$776,T$83)+'СЕТ СН'!$H$11+СВЦЭМ!$D$10+'СЕТ СН'!$H$6-'СЕТ СН'!$H$23</f>
        <v>1300.2774813400001</v>
      </c>
      <c r="U109" s="36">
        <f>SUMIFS(СВЦЭМ!$D$33:$D$776,СВЦЭМ!$A$33:$A$776,$A109,СВЦЭМ!$B$33:$B$776,U$83)+'СЕТ СН'!$H$11+СВЦЭМ!$D$10+'СЕТ СН'!$H$6-'СЕТ СН'!$H$23</f>
        <v>1297.91887791</v>
      </c>
      <c r="V109" s="36">
        <f>SUMIFS(СВЦЭМ!$D$33:$D$776,СВЦЭМ!$A$33:$A$776,$A109,СВЦЭМ!$B$33:$B$776,V$83)+'СЕТ СН'!$H$11+СВЦЭМ!$D$10+'СЕТ СН'!$H$6-'СЕТ СН'!$H$23</f>
        <v>1297.9251485499999</v>
      </c>
      <c r="W109" s="36">
        <f>SUMIFS(СВЦЭМ!$D$33:$D$776,СВЦЭМ!$A$33:$A$776,$A109,СВЦЭМ!$B$33:$B$776,W$83)+'СЕТ СН'!$H$11+СВЦЭМ!$D$10+'СЕТ СН'!$H$6-'СЕТ СН'!$H$23</f>
        <v>1307.0236215800001</v>
      </c>
      <c r="X109" s="36">
        <f>SUMIFS(СВЦЭМ!$D$33:$D$776,СВЦЭМ!$A$33:$A$776,$A109,СВЦЭМ!$B$33:$B$776,X$83)+'СЕТ СН'!$H$11+СВЦЭМ!$D$10+'СЕТ СН'!$H$6-'СЕТ СН'!$H$23</f>
        <v>1323.33482267</v>
      </c>
      <c r="Y109" s="36">
        <f>SUMIFS(СВЦЭМ!$D$33:$D$776,СВЦЭМ!$A$33:$A$776,$A109,СВЦЭМ!$B$33:$B$776,Y$83)+'СЕТ СН'!$H$11+СВЦЭМ!$D$10+'СЕТ СН'!$H$6-'СЕТ СН'!$H$23</f>
        <v>1379.8788723500002</v>
      </c>
    </row>
    <row r="110" spans="1:25" ht="15.75" x14ac:dyDescent="0.2">
      <c r="A110" s="35">
        <f t="shared" si="2"/>
        <v>43492</v>
      </c>
      <c r="B110" s="36">
        <f>SUMIFS(СВЦЭМ!$D$33:$D$776,СВЦЭМ!$A$33:$A$776,$A110,СВЦЭМ!$B$33:$B$776,B$83)+'СЕТ СН'!$H$11+СВЦЭМ!$D$10+'СЕТ СН'!$H$6-'СЕТ СН'!$H$23</f>
        <v>1426.4600278299999</v>
      </c>
      <c r="C110" s="36">
        <f>SUMIFS(СВЦЭМ!$D$33:$D$776,СВЦЭМ!$A$33:$A$776,$A110,СВЦЭМ!$B$33:$B$776,C$83)+'СЕТ СН'!$H$11+СВЦЭМ!$D$10+'СЕТ СН'!$H$6-'СЕТ СН'!$H$23</f>
        <v>1454.0539103899998</v>
      </c>
      <c r="D110" s="36">
        <f>SUMIFS(СВЦЭМ!$D$33:$D$776,СВЦЭМ!$A$33:$A$776,$A110,СВЦЭМ!$B$33:$B$776,D$83)+'СЕТ СН'!$H$11+СВЦЭМ!$D$10+'СЕТ СН'!$H$6-'СЕТ СН'!$H$23</f>
        <v>1469.32996899</v>
      </c>
      <c r="E110" s="36">
        <f>SUMIFS(СВЦЭМ!$D$33:$D$776,СВЦЭМ!$A$33:$A$776,$A110,СВЦЭМ!$B$33:$B$776,E$83)+'СЕТ СН'!$H$11+СВЦЭМ!$D$10+'СЕТ СН'!$H$6-'СЕТ СН'!$H$23</f>
        <v>1479.8353847399999</v>
      </c>
      <c r="F110" s="36">
        <f>SUMIFS(СВЦЭМ!$D$33:$D$776,СВЦЭМ!$A$33:$A$776,$A110,СВЦЭМ!$B$33:$B$776,F$83)+'СЕТ СН'!$H$11+СВЦЭМ!$D$10+'СЕТ СН'!$H$6-'СЕТ СН'!$H$23</f>
        <v>1482.7461494299998</v>
      </c>
      <c r="G110" s="36">
        <f>SUMIFS(СВЦЭМ!$D$33:$D$776,СВЦЭМ!$A$33:$A$776,$A110,СВЦЭМ!$B$33:$B$776,G$83)+'СЕТ СН'!$H$11+СВЦЭМ!$D$10+'СЕТ СН'!$H$6-'СЕТ СН'!$H$23</f>
        <v>1479.0978110699998</v>
      </c>
      <c r="H110" s="36">
        <f>SUMIFS(СВЦЭМ!$D$33:$D$776,СВЦЭМ!$A$33:$A$776,$A110,СВЦЭМ!$B$33:$B$776,H$83)+'СЕТ СН'!$H$11+СВЦЭМ!$D$10+'СЕТ СН'!$H$6-'СЕТ СН'!$H$23</f>
        <v>1466.2987019099999</v>
      </c>
      <c r="I110" s="36">
        <f>SUMIFS(СВЦЭМ!$D$33:$D$776,СВЦЭМ!$A$33:$A$776,$A110,СВЦЭМ!$B$33:$B$776,I$83)+'СЕТ СН'!$H$11+СВЦЭМ!$D$10+'СЕТ СН'!$H$6-'СЕТ СН'!$H$23</f>
        <v>1409.3568588399999</v>
      </c>
      <c r="J110" s="36">
        <f>SUMIFS(СВЦЭМ!$D$33:$D$776,СВЦЭМ!$A$33:$A$776,$A110,СВЦЭМ!$B$33:$B$776,J$83)+'СЕТ СН'!$H$11+СВЦЭМ!$D$10+'СЕТ СН'!$H$6-'СЕТ СН'!$H$23</f>
        <v>1353.6932252699999</v>
      </c>
      <c r="K110" s="36">
        <f>SUMIFS(СВЦЭМ!$D$33:$D$776,СВЦЭМ!$A$33:$A$776,$A110,СВЦЭМ!$B$33:$B$776,K$83)+'СЕТ СН'!$H$11+СВЦЭМ!$D$10+'СЕТ СН'!$H$6-'СЕТ СН'!$H$23</f>
        <v>1341.01705836</v>
      </c>
      <c r="L110" s="36">
        <f>SUMIFS(СВЦЭМ!$D$33:$D$776,СВЦЭМ!$A$33:$A$776,$A110,СВЦЭМ!$B$33:$B$776,L$83)+'СЕТ СН'!$H$11+СВЦЭМ!$D$10+'СЕТ СН'!$H$6-'СЕТ СН'!$H$23</f>
        <v>1321.56226216</v>
      </c>
      <c r="M110" s="36">
        <f>SUMIFS(СВЦЭМ!$D$33:$D$776,СВЦЭМ!$A$33:$A$776,$A110,СВЦЭМ!$B$33:$B$776,M$83)+'СЕТ СН'!$H$11+СВЦЭМ!$D$10+'СЕТ СН'!$H$6-'СЕТ СН'!$H$23</f>
        <v>1317.4442316499999</v>
      </c>
      <c r="N110" s="36">
        <f>SUMIFS(СВЦЭМ!$D$33:$D$776,СВЦЭМ!$A$33:$A$776,$A110,СВЦЭМ!$B$33:$B$776,N$83)+'СЕТ СН'!$H$11+СВЦЭМ!$D$10+'СЕТ СН'!$H$6-'СЕТ СН'!$H$23</f>
        <v>1329.1757444700002</v>
      </c>
      <c r="O110" s="36">
        <f>SUMIFS(СВЦЭМ!$D$33:$D$776,СВЦЭМ!$A$33:$A$776,$A110,СВЦЭМ!$B$33:$B$776,O$83)+'СЕТ СН'!$H$11+СВЦЭМ!$D$10+'СЕТ СН'!$H$6-'СЕТ СН'!$H$23</f>
        <v>1339.6042225400001</v>
      </c>
      <c r="P110" s="36">
        <f>SUMIFS(СВЦЭМ!$D$33:$D$776,СВЦЭМ!$A$33:$A$776,$A110,СВЦЭМ!$B$33:$B$776,P$83)+'СЕТ СН'!$H$11+СВЦЭМ!$D$10+'СЕТ СН'!$H$6-'СЕТ СН'!$H$23</f>
        <v>1349.0158622200001</v>
      </c>
      <c r="Q110" s="36">
        <f>SUMIFS(СВЦЭМ!$D$33:$D$776,СВЦЭМ!$A$33:$A$776,$A110,СВЦЭМ!$B$33:$B$776,Q$83)+'СЕТ СН'!$H$11+СВЦЭМ!$D$10+'СЕТ СН'!$H$6-'СЕТ СН'!$H$23</f>
        <v>1355.5872036999999</v>
      </c>
      <c r="R110" s="36">
        <f>SUMIFS(СВЦЭМ!$D$33:$D$776,СВЦЭМ!$A$33:$A$776,$A110,СВЦЭМ!$B$33:$B$776,R$83)+'СЕТ СН'!$H$11+СВЦЭМ!$D$10+'СЕТ СН'!$H$6-'СЕТ СН'!$H$23</f>
        <v>1357.7112689099999</v>
      </c>
      <c r="S110" s="36">
        <f>SUMIFS(СВЦЭМ!$D$33:$D$776,СВЦЭМ!$A$33:$A$776,$A110,СВЦЭМ!$B$33:$B$776,S$83)+'СЕТ СН'!$H$11+СВЦЭМ!$D$10+'СЕТ СН'!$H$6-'СЕТ СН'!$H$23</f>
        <v>1342.91633789</v>
      </c>
      <c r="T110" s="36">
        <f>SUMIFS(СВЦЭМ!$D$33:$D$776,СВЦЭМ!$A$33:$A$776,$A110,СВЦЭМ!$B$33:$B$776,T$83)+'СЕТ СН'!$H$11+СВЦЭМ!$D$10+'СЕТ СН'!$H$6-'СЕТ СН'!$H$23</f>
        <v>1301.1423988199999</v>
      </c>
      <c r="U110" s="36">
        <f>SUMIFS(СВЦЭМ!$D$33:$D$776,СВЦЭМ!$A$33:$A$776,$A110,СВЦЭМ!$B$33:$B$776,U$83)+'СЕТ СН'!$H$11+СВЦЭМ!$D$10+'СЕТ СН'!$H$6-'СЕТ СН'!$H$23</f>
        <v>1295.2987296400001</v>
      </c>
      <c r="V110" s="36">
        <f>SUMIFS(СВЦЭМ!$D$33:$D$776,СВЦЭМ!$A$33:$A$776,$A110,СВЦЭМ!$B$33:$B$776,V$83)+'СЕТ СН'!$H$11+СВЦЭМ!$D$10+'СЕТ СН'!$H$6-'СЕТ СН'!$H$23</f>
        <v>1295.0213257099999</v>
      </c>
      <c r="W110" s="36">
        <f>SUMIFS(СВЦЭМ!$D$33:$D$776,СВЦЭМ!$A$33:$A$776,$A110,СВЦЭМ!$B$33:$B$776,W$83)+'СЕТ СН'!$H$11+СВЦЭМ!$D$10+'СЕТ СН'!$H$6-'СЕТ СН'!$H$23</f>
        <v>1306.7343683200002</v>
      </c>
      <c r="X110" s="36">
        <f>SUMIFS(СВЦЭМ!$D$33:$D$776,СВЦЭМ!$A$33:$A$776,$A110,СВЦЭМ!$B$33:$B$776,X$83)+'СЕТ СН'!$H$11+СВЦЭМ!$D$10+'СЕТ СН'!$H$6-'СЕТ СН'!$H$23</f>
        <v>1325.0437412400001</v>
      </c>
      <c r="Y110" s="36">
        <f>SUMIFS(СВЦЭМ!$D$33:$D$776,СВЦЭМ!$A$33:$A$776,$A110,СВЦЭМ!$B$33:$B$776,Y$83)+'СЕТ СН'!$H$11+СВЦЭМ!$D$10+'СЕТ СН'!$H$6-'СЕТ СН'!$H$23</f>
        <v>1371.28169441</v>
      </c>
    </row>
    <row r="111" spans="1:25" ht="15.75" x14ac:dyDescent="0.2">
      <c r="A111" s="35">
        <f t="shared" si="2"/>
        <v>43493</v>
      </c>
      <c r="B111" s="36">
        <f>SUMIFS(СВЦЭМ!$D$33:$D$776,СВЦЭМ!$A$33:$A$776,$A111,СВЦЭМ!$B$33:$B$776,B$83)+'СЕТ СН'!$H$11+СВЦЭМ!$D$10+'СЕТ СН'!$H$6-'СЕТ СН'!$H$23</f>
        <v>1451.8468239699998</v>
      </c>
      <c r="C111" s="36">
        <f>SUMIFS(СВЦЭМ!$D$33:$D$776,СВЦЭМ!$A$33:$A$776,$A111,СВЦЭМ!$B$33:$B$776,C$83)+'СЕТ СН'!$H$11+СВЦЭМ!$D$10+'СЕТ СН'!$H$6-'СЕТ СН'!$H$23</f>
        <v>1477.6573216299998</v>
      </c>
      <c r="D111" s="36">
        <f>SUMIFS(СВЦЭМ!$D$33:$D$776,СВЦЭМ!$A$33:$A$776,$A111,СВЦЭМ!$B$33:$B$776,D$83)+'СЕТ СН'!$H$11+СВЦЭМ!$D$10+'СЕТ СН'!$H$6-'СЕТ СН'!$H$23</f>
        <v>1492.8767248499998</v>
      </c>
      <c r="E111" s="36">
        <f>SUMIFS(СВЦЭМ!$D$33:$D$776,СВЦЭМ!$A$33:$A$776,$A111,СВЦЭМ!$B$33:$B$776,E$83)+'СЕТ СН'!$H$11+СВЦЭМ!$D$10+'СЕТ СН'!$H$6-'СЕТ СН'!$H$23</f>
        <v>1500.69953446</v>
      </c>
      <c r="F111" s="36">
        <f>SUMIFS(СВЦЭМ!$D$33:$D$776,СВЦЭМ!$A$33:$A$776,$A111,СВЦЭМ!$B$33:$B$776,F$83)+'СЕТ СН'!$H$11+СВЦЭМ!$D$10+'СЕТ СН'!$H$6-'СЕТ СН'!$H$23</f>
        <v>1499.4001310399999</v>
      </c>
      <c r="G111" s="36">
        <f>SUMIFS(СВЦЭМ!$D$33:$D$776,СВЦЭМ!$A$33:$A$776,$A111,СВЦЭМ!$B$33:$B$776,G$83)+'СЕТ СН'!$H$11+СВЦЭМ!$D$10+'СЕТ СН'!$H$6-'СЕТ СН'!$H$23</f>
        <v>1481.20899659</v>
      </c>
      <c r="H111" s="36">
        <f>SUMIFS(СВЦЭМ!$D$33:$D$776,СВЦЭМ!$A$33:$A$776,$A111,СВЦЭМ!$B$33:$B$776,H$83)+'СЕТ СН'!$H$11+СВЦЭМ!$D$10+'СЕТ СН'!$H$6-'СЕТ СН'!$H$23</f>
        <v>1436.0680496499999</v>
      </c>
      <c r="I111" s="36">
        <f>SUMIFS(СВЦЭМ!$D$33:$D$776,СВЦЭМ!$A$33:$A$776,$A111,СВЦЭМ!$B$33:$B$776,I$83)+'СЕТ СН'!$H$11+СВЦЭМ!$D$10+'СЕТ СН'!$H$6-'СЕТ СН'!$H$23</f>
        <v>1366.26083232</v>
      </c>
      <c r="J111" s="36">
        <f>SUMIFS(СВЦЭМ!$D$33:$D$776,СВЦЭМ!$A$33:$A$776,$A111,СВЦЭМ!$B$33:$B$776,J$83)+'СЕТ СН'!$H$11+СВЦЭМ!$D$10+'СЕТ СН'!$H$6-'СЕТ СН'!$H$23</f>
        <v>1332.05238459</v>
      </c>
      <c r="K111" s="36">
        <f>SUMIFS(СВЦЭМ!$D$33:$D$776,СВЦЭМ!$A$33:$A$776,$A111,СВЦЭМ!$B$33:$B$776,K$83)+'СЕТ СН'!$H$11+СВЦЭМ!$D$10+'СЕТ СН'!$H$6-'СЕТ СН'!$H$23</f>
        <v>1334.6527069899998</v>
      </c>
      <c r="L111" s="36">
        <f>SUMIFS(СВЦЭМ!$D$33:$D$776,СВЦЭМ!$A$33:$A$776,$A111,СВЦЭМ!$B$33:$B$776,L$83)+'СЕТ СН'!$H$11+СВЦЭМ!$D$10+'СЕТ СН'!$H$6-'СЕТ СН'!$H$23</f>
        <v>1327.7873943700001</v>
      </c>
      <c r="M111" s="36">
        <f>SUMIFS(СВЦЭМ!$D$33:$D$776,СВЦЭМ!$A$33:$A$776,$A111,СВЦЭМ!$B$33:$B$776,M$83)+'СЕТ СН'!$H$11+СВЦЭМ!$D$10+'СЕТ СН'!$H$6-'СЕТ СН'!$H$23</f>
        <v>1321.88200656</v>
      </c>
      <c r="N111" s="36">
        <f>SUMIFS(СВЦЭМ!$D$33:$D$776,СВЦЭМ!$A$33:$A$776,$A111,СВЦЭМ!$B$33:$B$776,N$83)+'СЕТ СН'!$H$11+СВЦЭМ!$D$10+'СЕТ СН'!$H$6-'СЕТ СН'!$H$23</f>
        <v>1328.8780394599999</v>
      </c>
      <c r="O111" s="36">
        <f>SUMIFS(СВЦЭМ!$D$33:$D$776,СВЦЭМ!$A$33:$A$776,$A111,СВЦЭМ!$B$33:$B$776,O$83)+'СЕТ СН'!$H$11+СВЦЭМ!$D$10+'СЕТ СН'!$H$6-'СЕТ СН'!$H$23</f>
        <v>1326.6941642199999</v>
      </c>
      <c r="P111" s="36">
        <f>SUMIFS(СВЦЭМ!$D$33:$D$776,СВЦЭМ!$A$33:$A$776,$A111,СВЦЭМ!$B$33:$B$776,P$83)+'СЕТ СН'!$H$11+СВЦЭМ!$D$10+'СЕТ СН'!$H$6-'СЕТ СН'!$H$23</f>
        <v>1333.8628133100001</v>
      </c>
      <c r="Q111" s="36">
        <f>SUMIFS(СВЦЭМ!$D$33:$D$776,СВЦЭМ!$A$33:$A$776,$A111,СВЦЭМ!$B$33:$B$776,Q$83)+'СЕТ СН'!$H$11+СВЦЭМ!$D$10+'СЕТ СН'!$H$6-'СЕТ СН'!$H$23</f>
        <v>1342.86850568</v>
      </c>
      <c r="R111" s="36">
        <f>SUMIFS(СВЦЭМ!$D$33:$D$776,СВЦЭМ!$A$33:$A$776,$A111,СВЦЭМ!$B$33:$B$776,R$83)+'СЕТ СН'!$H$11+СВЦЭМ!$D$10+'СЕТ СН'!$H$6-'СЕТ СН'!$H$23</f>
        <v>1352.96479765</v>
      </c>
      <c r="S111" s="36">
        <f>SUMIFS(СВЦЭМ!$D$33:$D$776,СВЦЭМ!$A$33:$A$776,$A111,СВЦЭМ!$B$33:$B$776,S$83)+'СЕТ СН'!$H$11+СВЦЭМ!$D$10+'СЕТ СН'!$H$6-'СЕТ СН'!$H$23</f>
        <v>1345.6941677</v>
      </c>
      <c r="T111" s="36">
        <f>SUMIFS(СВЦЭМ!$D$33:$D$776,СВЦЭМ!$A$33:$A$776,$A111,СВЦЭМ!$B$33:$B$776,T$83)+'СЕТ СН'!$H$11+СВЦЭМ!$D$10+'СЕТ СН'!$H$6-'СЕТ СН'!$H$23</f>
        <v>1323.7369979800001</v>
      </c>
      <c r="U111" s="36">
        <f>SUMIFS(СВЦЭМ!$D$33:$D$776,СВЦЭМ!$A$33:$A$776,$A111,СВЦЭМ!$B$33:$B$776,U$83)+'СЕТ СН'!$H$11+СВЦЭМ!$D$10+'СЕТ СН'!$H$6-'СЕТ СН'!$H$23</f>
        <v>1320.89795243</v>
      </c>
      <c r="V111" s="36">
        <f>SUMIFS(СВЦЭМ!$D$33:$D$776,СВЦЭМ!$A$33:$A$776,$A111,СВЦЭМ!$B$33:$B$776,V$83)+'СЕТ СН'!$H$11+СВЦЭМ!$D$10+'СЕТ СН'!$H$6-'СЕТ СН'!$H$23</f>
        <v>1325.0310837000002</v>
      </c>
      <c r="W111" s="36">
        <f>SUMIFS(СВЦЭМ!$D$33:$D$776,СВЦЭМ!$A$33:$A$776,$A111,СВЦЭМ!$B$33:$B$776,W$83)+'СЕТ СН'!$H$11+СВЦЭМ!$D$10+'СЕТ СН'!$H$6-'СЕТ СН'!$H$23</f>
        <v>1326.49562287</v>
      </c>
      <c r="X111" s="36">
        <f>SUMIFS(СВЦЭМ!$D$33:$D$776,СВЦЭМ!$A$33:$A$776,$A111,СВЦЭМ!$B$33:$B$776,X$83)+'СЕТ СН'!$H$11+СВЦЭМ!$D$10+'СЕТ СН'!$H$6-'СЕТ СН'!$H$23</f>
        <v>1325.9658051700001</v>
      </c>
      <c r="Y111" s="36">
        <f>SUMIFS(СВЦЭМ!$D$33:$D$776,СВЦЭМ!$A$33:$A$776,$A111,СВЦЭМ!$B$33:$B$776,Y$83)+'СЕТ СН'!$H$11+СВЦЭМ!$D$10+'СЕТ СН'!$H$6-'СЕТ СН'!$H$23</f>
        <v>1371.31650556</v>
      </c>
    </row>
    <row r="112" spans="1:25" ht="15.75" x14ac:dyDescent="0.2">
      <c r="A112" s="35">
        <f t="shared" si="2"/>
        <v>43494</v>
      </c>
      <c r="B112" s="36">
        <f>SUMIFS(СВЦЭМ!$D$33:$D$776,СВЦЭМ!$A$33:$A$776,$A112,СВЦЭМ!$B$33:$B$776,B$83)+'СЕТ СН'!$H$11+СВЦЭМ!$D$10+'СЕТ СН'!$H$6-'СЕТ СН'!$H$23</f>
        <v>1457.0606684099998</v>
      </c>
      <c r="C112" s="36">
        <f>SUMIFS(СВЦЭМ!$D$33:$D$776,СВЦЭМ!$A$33:$A$776,$A112,СВЦЭМ!$B$33:$B$776,C$83)+'СЕТ СН'!$H$11+СВЦЭМ!$D$10+'СЕТ СН'!$H$6-'СЕТ СН'!$H$23</f>
        <v>1486.1942385</v>
      </c>
      <c r="D112" s="36">
        <f>SUMIFS(СВЦЭМ!$D$33:$D$776,СВЦЭМ!$A$33:$A$776,$A112,СВЦЭМ!$B$33:$B$776,D$83)+'СЕТ СН'!$H$11+СВЦЭМ!$D$10+'СЕТ СН'!$H$6-'СЕТ СН'!$H$23</f>
        <v>1493.4494163999998</v>
      </c>
      <c r="E112" s="36">
        <f>SUMIFS(СВЦЭМ!$D$33:$D$776,СВЦЭМ!$A$33:$A$776,$A112,СВЦЭМ!$B$33:$B$776,E$83)+'СЕТ СН'!$H$11+СВЦЭМ!$D$10+'СЕТ СН'!$H$6-'СЕТ СН'!$H$23</f>
        <v>1489.4483165499998</v>
      </c>
      <c r="F112" s="36">
        <f>SUMIFS(СВЦЭМ!$D$33:$D$776,СВЦЭМ!$A$33:$A$776,$A112,СВЦЭМ!$B$33:$B$776,F$83)+'СЕТ СН'!$H$11+СВЦЭМ!$D$10+'СЕТ СН'!$H$6-'СЕТ СН'!$H$23</f>
        <v>1487.8386046099999</v>
      </c>
      <c r="G112" s="36">
        <f>SUMIFS(СВЦЭМ!$D$33:$D$776,СВЦЭМ!$A$33:$A$776,$A112,СВЦЭМ!$B$33:$B$776,G$83)+'СЕТ СН'!$H$11+СВЦЭМ!$D$10+'СЕТ СН'!$H$6-'СЕТ СН'!$H$23</f>
        <v>1471.8974819099999</v>
      </c>
      <c r="H112" s="36">
        <f>SUMIFS(СВЦЭМ!$D$33:$D$776,СВЦЭМ!$A$33:$A$776,$A112,СВЦЭМ!$B$33:$B$776,H$83)+'СЕТ СН'!$H$11+СВЦЭМ!$D$10+'СЕТ СН'!$H$6-'СЕТ СН'!$H$23</f>
        <v>1432.4219373799999</v>
      </c>
      <c r="I112" s="36">
        <f>SUMIFS(СВЦЭМ!$D$33:$D$776,СВЦЭМ!$A$33:$A$776,$A112,СВЦЭМ!$B$33:$B$776,I$83)+'СЕТ СН'!$H$11+СВЦЭМ!$D$10+'СЕТ СН'!$H$6-'СЕТ СН'!$H$23</f>
        <v>1367.7945755999999</v>
      </c>
      <c r="J112" s="36">
        <f>SUMIFS(СВЦЭМ!$D$33:$D$776,СВЦЭМ!$A$33:$A$776,$A112,СВЦЭМ!$B$33:$B$776,J$83)+'СЕТ СН'!$H$11+СВЦЭМ!$D$10+'СЕТ СН'!$H$6-'СЕТ СН'!$H$23</f>
        <v>1306.6584792399999</v>
      </c>
      <c r="K112" s="36">
        <f>SUMIFS(СВЦЭМ!$D$33:$D$776,СВЦЭМ!$A$33:$A$776,$A112,СВЦЭМ!$B$33:$B$776,K$83)+'СЕТ СН'!$H$11+СВЦЭМ!$D$10+'СЕТ СН'!$H$6-'СЕТ СН'!$H$23</f>
        <v>1298.0896408399999</v>
      </c>
      <c r="L112" s="36">
        <f>SUMIFS(СВЦЭМ!$D$33:$D$776,СВЦЭМ!$A$33:$A$776,$A112,СВЦЭМ!$B$33:$B$776,L$83)+'СЕТ СН'!$H$11+СВЦЭМ!$D$10+'СЕТ СН'!$H$6-'СЕТ СН'!$H$23</f>
        <v>1300.2237115200001</v>
      </c>
      <c r="M112" s="36">
        <f>SUMIFS(СВЦЭМ!$D$33:$D$776,СВЦЭМ!$A$33:$A$776,$A112,СВЦЭМ!$B$33:$B$776,M$83)+'СЕТ СН'!$H$11+СВЦЭМ!$D$10+'СЕТ СН'!$H$6-'СЕТ СН'!$H$23</f>
        <v>1308.9440807999999</v>
      </c>
      <c r="N112" s="36">
        <f>SUMIFS(СВЦЭМ!$D$33:$D$776,СВЦЭМ!$A$33:$A$776,$A112,СВЦЭМ!$B$33:$B$776,N$83)+'СЕТ СН'!$H$11+СВЦЭМ!$D$10+'СЕТ СН'!$H$6-'СЕТ СН'!$H$23</f>
        <v>1319.48549422</v>
      </c>
      <c r="O112" s="36">
        <f>SUMIFS(СВЦЭМ!$D$33:$D$776,СВЦЭМ!$A$33:$A$776,$A112,СВЦЭМ!$B$33:$B$776,O$83)+'СЕТ СН'!$H$11+СВЦЭМ!$D$10+'СЕТ СН'!$H$6-'СЕТ СН'!$H$23</f>
        <v>1325.6447431000001</v>
      </c>
      <c r="P112" s="36">
        <f>SUMIFS(СВЦЭМ!$D$33:$D$776,СВЦЭМ!$A$33:$A$776,$A112,СВЦЭМ!$B$33:$B$776,P$83)+'СЕТ СН'!$H$11+СВЦЭМ!$D$10+'СЕТ СН'!$H$6-'СЕТ СН'!$H$23</f>
        <v>1334.42632604</v>
      </c>
      <c r="Q112" s="36">
        <f>SUMIFS(СВЦЭМ!$D$33:$D$776,СВЦЭМ!$A$33:$A$776,$A112,СВЦЭМ!$B$33:$B$776,Q$83)+'СЕТ СН'!$H$11+СВЦЭМ!$D$10+'СЕТ СН'!$H$6-'СЕТ СН'!$H$23</f>
        <v>1353.5017446900001</v>
      </c>
      <c r="R112" s="36">
        <f>SUMIFS(СВЦЭМ!$D$33:$D$776,СВЦЭМ!$A$33:$A$776,$A112,СВЦЭМ!$B$33:$B$776,R$83)+'СЕТ СН'!$H$11+СВЦЭМ!$D$10+'СЕТ СН'!$H$6-'СЕТ СН'!$H$23</f>
        <v>1352.0908466599999</v>
      </c>
      <c r="S112" s="36">
        <f>SUMIFS(СВЦЭМ!$D$33:$D$776,СВЦЭМ!$A$33:$A$776,$A112,СВЦЭМ!$B$33:$B$776,S$83)+'СЕТ СН'!$H$11+СВЦЭМ!$D$10+'СЕТ СН'!$H$6-'СЕТ СН'!$H$23</f>
        <v>1334.2602649099999</v>
      </c>
      <c r="T112" s="36">
        <f>SUMIFS(СВЦЭМ!$D$33:$D$776,СВЦЭМ!$A$33:$A$776,$A112,СВЦЭМ!$B$33:$B$776,T$83)+'СЕТ СН'!$H$11+СВЦЭМ!$D$10+'СЕТ СН'!$H$6-'СЕТ СН'!$H$23</f>
        <v>1313.6840895599998</v>
      </c>
      <c r="U112" s="36">
        <f>SUMIFS(СВЦЭМ!$D$33:$D$776,СВЦЭМ!$A$33:$A$776,$A112,СВЦЭМ!$B$33:$B$776,U$83)+'СЕТ СН'!$H$11+СВЦЭМ!$D$10+'СЕТ СН'!$H$6-'СЕТ СН'!$H$23</f>
        <v>1315.43812785</v>
      </c>
      <c r="V112" s="36">
        <f>SUMIFS(СВЦЭМ!$D$33:$D$776,СВЦЭМ!$A$33:$A$776,$A112,СВЦЭМ!$B$33:$B$776,V$83)+'СЕТ СН'!$H$11+СВЦЭМ!$D$10+'СЕТ СН'!$H$6-'СЕТ СН'!$H$23</f>
        <v>1334.4817542800001</v>
      </c>
      <c r="W112" s="36">
        <f>SUMIFS(СВЦЭМ!$D$33:$D$776,СВЦЭМ!$A$33:$A$776,$A112,СВЦЭМ!$B$33:$B$776,W$83)+'СЕТ СН'!$H$11+СВЦЭМ!$D$10+'СЕТ СН'!$H$6-'СЕТ СН'!$H$23</f>
        <v>1334.4911031199999</v>
      </c>
      <c r="X112" s="36">
        <f>SUMIFS(СВЦЭМ!$D$33:$D$776,СВЦЭМ!$A$33:$A$776,$A112,СВЦЭМ!$B$33:$B$776,X$83)+'СЕТ СН'!$H$11+СВЦЭМ!$D$10+'СЕТ СН'!$H$6-'СЕТ СН'!$H$23</f>
        <v>1331.88641749</v>
      </c>
      <c r="Y112" s="36">
        <f>SUMIFS(СВЦЭМ!$D$33:$D$776,СВЦЭМ!$A$33:$A$776,$A112,СВЦЭМ!$B$33:$B$776,Y$83)+'СЕТ СН'!$H$11+СВЦЭМ!$D$10+'СЕТ СН'!$H$6-'СЕТ СН'!$H$23</f>
        <v>1376.3811583900001</v>
      </c>
    </row>
    <row r="113" spans="1:27" ht="15.75" x14ac:dyDescent="0.2">
      <c r="A113" s="35">
        <f t="shared" si="2"/>
        <v>43495</v>
      </c>
      <c r="B113" s="36">
        <f>SUMIFS(СВЦЭМ!$D$33:$D$776,СВЦЭМ!$A$33:$A$776,$A113,СВЦЭМ!$B$33:$B$776,B$83)+'СЕТ СН'!$H$11+СВЦЭМ!$D$10+'СЕТ СН'!$H$6-'СЕТ СН'!$H$23</f>
        <v>1438.9117489999999</v>
      </c>
      <c r="C113" s="36">
        <f>SUMIFS(СВЦЭМ!$D$33:$D$776,СВЦЭМ!$A$33:$A$776,$A113,СВЦЭМ!$B$33:$B$776,C$83)+'СЕТ СН'!$H$11+СВЦЭМ!$D$10+'СЕТ СН'!$H$6-'СЕТ СН'!$H$23</f>
        <v>1454.6063687799999</v>
      </c>
      <c r="D113" s="36">
        <f>SUMIFS(СВЦЭМ!$D$33:$D$776,СВЦЭМ!$A$33:$A$776,$A113,СВЦЭМ!$B$33:$B$776,D$83)+'СЕТ СН'!$H$11+СВЦЭМ!$D$10+'СЕТ СН'!$H$6-'СЕТ СН'!$H$23</f>
        <v>1468.8238040599999</v>
      </c>
      <c r="E113" s="36">
        <f>SUMIFS(СВЦЭМ!$D$33:$D$776,СВЦЭМ!$A$33:$A$776,$A113,СВЦЭМ!$B$33:$B$776,E$83)+'СЕТ СН'!$H$11+СВЦЭМ!$D$10+'СЕТ СН'!$H$6-'СЕТ СН'!$H$23</f>
        <v>1466.5895978999999</v>
      </c>
      <c r="F113" s="36">
        <f>SUMIFS(СВЦЭМ!$D$33:$D$776,СВЦЭМ!$A$33:$A$776,$A113,СВЦЭМ!$B$33:$B$776,F$83)+'СЕТ СН'!$H$11+СВЦЭМ!$D$10+'СЕТ СН'!$H$6-'СЕТ СН'!$H$23</f>
        <v>1458.29819864</v>
      </c>
      <c r="G113" s="36">
        <f>SUMIFS(СВЦЭМ!$D$33:$D$776,СВЦЭМ!$A$33:$A$776,$A113,СВЦЭМ!$B$33:$B$776,G$83)+'СЕТ СН'!$H$11+СВЦЭМ!$D$10+'СЕТ СН'!$H$6-'СЕТ СН'!$H$23</f>
        <v>1450.6094171499999</v>
      </c>
      <c r="H113" s="36">
        <f>SUMIFS(СВЦЭМ!$D$33:$D$776,СВЦЭМ!$A$33:$A$776,$A113,СВЦЭМ!$B$33:$B$776,H$83)+'СЕТ СН'!$H$11+СВЦЭМ!$D$10+'СЕТ СН'!$H$6-'СЕТ СН'!$H$23</f>
        <v>1416.13560562</v>
      </c>
      <c r="I113" s="36">
        <f>SUMIFS(СВЦЭМ!$D$33:$D$776,СВЦЭМ!$A$33:$A$776,$A113,СВЦЭМ!$B$33:$B$776,I$83)+'СЕТ СН'!$H$11+СВЦЭМ!$D$10+'СЕТ СН'!$H$6-'СЕТ СН'!$H$23</f>
        <v>1357.0989187099999</v>
      </c>
      <c r="J113" s="36">
        <f>SUMIFS(СВЦЭМ!$D$33:$D$776,СВЦЭМ!$A$33:$A$776,$A113,СВЦЭМ!$B$33:$B$776,J$83)+'СЕТ СН'!$H$11+СВЦЭМ!$D$10+'СЕТ СН'!$H$6-'СЕТ СН'!$H$23</f>
        <v>1306.5186501000001</v>
      </c>
      <c r="K113" s="36">
        <f>SUMIFS(СВЦЭМ!$D$33:$D$776,СВЦЭМ!$A$33:$A$776,$A113,СВЦЭМ!$B$33:$B$776,K$83)+'СЕТ СН'!$H$11+СВЦЭМ!$D$10+'СЕТ СН'!$H$6-'СЕТ СН'!$H$23</f>
        <v>1308.4618328000001</v>
      </c>
      <c r="L113" s="36">
        <f>SUMIFS(СВЦЭМ!$D$33:$D$776,СВЦЭМ!$A$33:$A$776,$A113,СВЦЭМ!$B$33:$B$776,L$83)+'СЕТ СН'!$H$11+СВЦЭМ!$D$10+'СЕТ СН'!$H$6-'СЕТ СН'!$H$23</f>
        <v>1319.31666638</v>
      </c>
      <c r="M113" s="36">
        <f>SUMIFS(СВЦЭМ!$D$33:$D$776,СВЦЭМ!$A$33:$A$776,$A113,СВЦЭМ!$B$33:$B$776,M$83)+'СЕТ СН'!$H$11+СВЦЭМ!$D$10+'СЕТ СН'!$H$6-'СЕТ СН'!$H$23</f>
        <v>1331.70603013</v>
      </c>
      <c r="N113" s="36">
        <f>SUMIFS(СВЦЭМ!$D$33:$D$776,СВЦЭМ!$A$33:$A$776,$A113,СВЦЭМ!$B$33:$B$776,N$83)+'СЕТ СН'!$H$11+СВЦЭМ!$D$10+'СЕТ СН'!$H$6-'СЕТ СН'!$H$23</f>
        <v>1341.52152699</v>
      </c>
      <c r="O113" s="36">
        <f>SUMIFS(СВЦЭМ!$D$33:$D$776,СВЦЭМ!$A$33:$A$776,$A113,СВЦЭМ!$B$33:$B$776,O$83)+'СЕТ СН'!$H$11+СВЦЭМ!$D$10+'СЕТ СН'!$H$6-'СЕТ СН'!$H$23</f>
        <v>1327.1544233499999</v>
      </c>
      <c r="P113" s="36">
        <f>SUMIFS(СВЦЭМ!$D$33:$D$776,СВЦЭМ!$A$33:$A$776,$A113,СВЦЭМ!$B$33:$B$776,P$83)+'СЕТ СН'!$H$11+СВЦЭМ!$D$10+'СЕТ СН'!$H$6-'СЕТ СН'!$H$23</f>
        <v>1326.80229917</v>
      </c>
      <c r="Q113" s="36">
        <f>SUMIFS(СВЦЭМ!$D$33:$D$776,СВЦЭМ!$A$33:$A$776,$A113,СВЦЭМ!$B$33:$B$776,Q$83)+'СЕТ СН'!$H$11+СВЦЭМ!$D$10+'СЕТ СН'!$H$6-'СЕТ СН'!$H$23</f>
        <v>1333.7217711600001</v>
      </c>
      <c r="R113" s="36">
        <f>SUMIFS(СВЦЭМ!$D$33:$D$776,СВЦЭМ!$A$33:$A$776,$A113,СВЦЭМ!$B$33:$B$776,R$83)+'СЕТ СН'!$H$11+СВЦЭМ!$D$10+'СЕТ СН'!$H$6-'СЕТ СН'!$H$23</f>
        <v>1337.3088985700001</v>
      </c>
      <c r="S113" s="36">
        <f>SUMIFS(СВЦЭМ!$D$33:$D$776,СВЦЭМ!$A$33:$A$776,$A113,СВЦЭМ!$B$33:$B$776,S$83)+'СЕТ СН'!$H$11+СВЦЭМ!$D$10+'СЕТ СН'!$H$6-'СЕТ СН'!$H$23</f>
        <v>1323.0261844400002</v>
      </c>
      <c r="T113" s="36">
        <f>SUMIFS(СВЦЭМ!$D$33:$D$776,СВЦЭМ!$A$33:$A$776,$A113,СВЦЭМ!$B$33:$B$776,T$83)+'СЕТ СН'!$H$11+СВЦЭМ!$D$10+'СЕТ СН'!$H$6-'СЕТ СН'!$H$23</f>
        <v>1306.0211048900001</v>
      </c>
      <c r="U113" s="36">
        <f>SUMIFS(СВЦЭМ!$D$33:$D$776,СВЦЭМ!$A$33:$A$776,$A113,СВЦЭМ!$B$33:$B$776,U$83)+'СЕТ СН'!$H$11+СВЦЭМ!$D$10+'СЕТ СН'!$H$6-'СЕТ СН'!$H$23</f>
        <v>1303.11634086</v>
      </c>
      <c r="V113" s="36">
        <f>SUMIFS(СВЦЭМ!$D$33:$D$776,СВЦЭМ!$A$33:$A$776,$A113,СВЦЭМ!$B$33:$B$776,V$83)+'СЕТ СН'!$H$11+СВЦЭМ!$D$10+'СЕТ СН'!$H$6-'СЕТ СН'!$H$23</f>
        <v>1312.30075212</v>
      </c>
      <c r="W113" s="36">
        <f>SUMIFS(СВЦЭМ!$D$33:$D$776,СВЦЭМ!$A$33:$A$776,$A113,СВЦЭМ!$B$33:$B$776,W$83)+'СЕТ СН'!$H$11+СВЦЭМ!$D$10+'СЕТ СН'!$H$6-'СЕТ СН'!$H$23</f>
        <v>1319.8081854</v>
      </c>
      <c r="X113" s="36">
        <f>SUMIFS(СВЦЭМ!$D$33:$D$776,СВЦЭМ!$A$33:$A$776,$A113,СВЦЭМ!$B$33:$B$776,X$83)+'СЕТ СН'!$H$11+СВЦЭМ!$D$10+'СЕТ СН'!$H$6-'СЕТ СН'!$H$23</f>
        <v>1318.91953661</v>
      </c>
      <c r="Y113" s="36">
        <f>SUMIFS(СВЦЭМ!$D$33:$D$776,СВЦЭМ!$A$33:$A$776,$A113,СВЦЭМ!$B$33:$B$776,Y$83)+'СЕТ СН'!$H$11+СВЦЭМ!$D$10+'СЕТ СН'!$H$6-'СЕТ СН'!$H$23</f>
        <v>1365.4290260799999</v>
      </c>
    </row>
    <row r="114" spans="1:27" ht="15.75" x14ac:dyDescent="0.2">
      <c r="A114" s="35">
        <f t="shared" si="2"/>
        <v>43496</v>
      </c>
      <c r="B114" s="36">
        <f>SUMIFS(СВЦЭМ!$D$33:$D$776,СВЦЭМ!$A$33:$A$776,$A114,СВЦЭМ!$B$33:$B$776,B$83)+'СЕТ СН'!$H$11+СВЦЭМ!$D$10+'СЕТ СН'!$H$6-'СЕТ СН'!$H$23</f>
        <v>1443.5622249799999</v>
      </c>
      <c r="C114" s="36">
        <f>SUMIFS(СВЦЭМ!$D$33:$D$776,СВЦЭМ!$A$33:$A$776,$A114,СВЦЭМ!$B$33:$B$776,C$83)+'СЕТ СН'!$H$11+СВЦЭМ!$D$10+'СЕТ СН'!$H$6-'СЕТ СН'!$H$23</f>
        <v>1484.1909117299999</v>
      </c>
      <c r="D114" s="36">
        <f>SUMIFS(СВЦЭМ!$D$33:$D$776,СВЦЭМ!$A$33:$A$776,$A114,СВЦЭМ!$B$33:$B$776,D$83)+'СЕТ СН'!$H$11+СВЦЭМ!$D$10+'СЕТ СН'!$H$6-'СЕТ СН'!$H$23</f>
        <v>1485.5540494099998</v>
      </c>
      <c r="E114" s="36">
        <f>SUMIFS(СВЦЭМ!$D$33:$D$776,СВЦЭМ!$A$33:$A$776,$A114,СВЦЭМ!$B$33:$B$776,E$83)+'СЕТ СН'!$H$11+СВЦЭМ!$D$10+'СЕТ СН'!$H$6-'СЕТ СН'!$H$23</f>
        <v>1485.9783384499999</v>
      </c>
      <c r="F114" s="36">
        <f>SUMIFS(СВЦЭМ!$D$33:$D$776,СВЦЭМ!$A$33:$A$776,$A114,СВЦЭМ!$B$33:$B$776,F$83)+'СЕТ СН'!$H$11+СВЦЭМ!$D$10+'СЕТ СН'!$H$6-'СЕТ СН'!$H$23</f>
        <v>1481.6381483</v>
      </c>
      <c r="G114" s="36">
        <f>SUMIFS(СВЦЭМ!$D$33:$D$776,СВЦЭМ!$A$33:$A$776,$A114,СВЦЭМ!$B$33:$B$776,G$83)+'СЕТ СН'!$H$11+СВЦЭМ!$D$10+'СЕТ СН'!$H$6-'СЕТ СН'!$H$23</f>
        <v>1461.2348277999999</v>
      </c>
      <c r="H114" s="36">
        <f>SUMIFS(СВЦЭМ!$D$33:$D$776,СВЦЭМ!$A$33:$A$776,$A114,СВЦЭМ!$B$33:$B$776,H$83)+'СЕТ СН'!$H$11+СВЦЭМ!$D$10+'СЕТ СН'!$H$6-'СЕТ СН'!$H$23</f>
        <v>1411.6093653099999</v>
      </c>
      <c r="I114" s="36">
        <f>SUMIFS(СВЦЭМ!$D$33:$D$776,СВЦЭМ!$A$33:$A$776,$A114,СВЦЭМ!$B$33:$B$776,I$83)+'СЕТ СН'!$H$11+СВЦЭМ!$D$10+'СЕТ СН'!$H$6-'СЕТ СН'!$H$23</f>
        <v>1368.7265955400001</v>
      </c>
      <c r="J114" s="36">
        <f>SUMIFS(СВЦЭМ!$D$33:$D$776,СВЦЭМ!$A$33:$A$776,$A114,СВЦЭМ!$B$33:$B$776,J$83)+'СЕТ СН'!$H$11+СВЦЭМ!$D$10+'СЕТ СН'!$H$6-'СЕТ СН'!$H$23</f>
        <v>1312.05611918</v>
      </c>
      <c r="K114" s="36">
        <f>SUMIFS(СВЦЭМ!$D$33:$D$776,СВЦЭМ!$A$33:$A$776,$A114,СВЦЭМ!$B$33:$B$776,K$83)+'СЕТ СН'!$H$11+СВЦЭМ!$D$10+'СЕТ СН'!$H$6-'СЕТ СН'!$H$23</f>
        <v>1306.4163786700001</v>
      </c>
      <c r="L114" s="36">
        <f>SUMIFS(СВЦЭМ!$D$33:$D$776,СВЦЭМ!$A$33:$A$776,$A114,СВЦЭМ!$B$33:$B$776,L$83)+'СЕТ СН'!$H$11+СВЦЭМ!$D$10+'СЕТ СН'!$H$6-'СЕТ СН'!$H$23</f>
        <v>1306.1360002000001</v>
      </c>
      <c r="M114" s="36">
        <f>SUMIFS(СВЦЭМ!$D$33:$D$776,СВЦЭМ!$A$33:$A$776,$A114,СВЦЭМ!$B$33:$B$776,M$83)+'СЕТ СН'!$H$11+СВЦЭМ!$D$10+'СЕТ СН'!$H$6-'СЕТ СН'!$H$23</f>
        <v>1322.4584465299999</v>
      </c>
      <c r="N114" s="36">
        <f>SUMIFS(СВЦЭМ!$D$33:$D$776,СВЦЭМ!$A$33:$A$776,$A114,СВЦЭМ!$B$33:$B$776,N$83)+'СЕТ СН'!$H$11+СВЦЭМ!$D$10+'СЕТ СН'!$H$6-'СЕТ СН'!$H$23</f>
        <v>1330.18992196</v>
      </c>
      <c r="O114" s="36">
        <f>SUMIFS(СВЦЭМ!$D$33:$D$776,СВЦЭМ!$A$33:$A$776,$A114,СВЦЭМ!$B$33:$B$776,O$83)+'СЕТ СН'!$H$11+СВЦЭМ!$D$10+'СЕТ СН'!$H$6-'СЕТ СН'!$H$23</f>
        <v>1318.0604275199998</v>
      </c>
      <c r="P114" s="36">
        <f>SUMIFS(СВЦЭМ!$D$33:$D$776,СВЦЭМ!$A$33:$A$776,$A114,СВЦЭМ!$B$33:$B$776,P$83)+'СЕТ СН'!$H$11+СВЦЭМ!$D$10+'СЕТ СН'!$H$6-'СЕТ СН'!$H$23</f>
        <v>1324.7696687600001</v>
      </c>
      <c r="Q114" s="36">
        <f>SUMIFS(СВЦЭМ!$D$33:$D$776,СВЦЭМ!$A$33:$A$776,$A114,СВЦЭМ!$B$33:$B$776,Q$83)+'СЕТ СН'!$H$11+СВЦЭМ!$D$10+'СЕТ СН'!$H$6-'СЕТ СН'!$H$23</f>
        <v>1336.3877980299999</v>
      </c>
      <c r="R114" s="36">
        <f>SUMIFS(СВЦЭМ!$D$33:$D$776,СВЦЭМ!$A$33:$A$776,$A114,СВЦЭМ!$B$33:$B$776,R$83)+'СЕТ СН'!$H$11+СВЦЭМ!$D$10+'СЕТ СН'!$H$6-'СЕТ СН'!$H$23</f>
        <v>1337.2289386800001</v>
      </c>
      <c r="S114" s="36">
        <f>SUMIFS(СВЦЭМ!$D$33:$D$776,СВЦЭМ!$A$33:$A$776,$A114,СВЦЭМ!$B$33:$B$776,S$83)+'СЕТ СН'!$H$11+СВЦЭМ!$D$10+'СЕТ СН'!$H$6-'СЕТ СН'!$H$23</f>
        <v>1327.51600973</v>
      </c>
      <c r="T114" s="36">
        <f>SUMIFS(СВЦЭМ!$D$33:$D$776,СВЦЭМ!$A$33:$A$776,$A114,СВЦЭМ!$B$33:$B$776,T$83)+'СЕТ СН'!$H$11+СВЦЭМ!$D$10+'СЕТ СН'!$H$6-'СЕТ СН'!$H$23</f>
        <v>1314.7589570099999</v>
      </c>
      <c r="U114" s="36">
        <f>SUMIFS(СВЦЭМ!$D$33:$D$776,СВЦЭМ!$A$33:$A$776,$A114,СВЦЭМ!$B$33:$B$776,U$83)+'СЕТ СН'!$H$11+СВЦЭМ!$D$10+'СЕТ СН'!$H$6-'СЕТ СН'!$H$23</f>
        <v>1312.3276614599999</v>
      </c>
      <c r="V114" s="36">
        <f>SUMIFS(СВЦЭМ!$D$33:$D$776,СВЦЭМ!$A$33:$A$776,$A114,СВЦЭМ!$B$33:$B$776,V$83)+'СЕТ СН'!$H$11+СВЦЭМ!$D$10+'СЕТ СН'!$H$6-'СЕТ СН'!$H$23</f>
        <v>1329.8034402000001</v>
      </c>
      <c r="W114" s="36">
        <f>SUMIFS(СВЦЭМ!$D$33:$D$776,СВЦЭМ!$A$33:$A$776,$A114,СВЦЭМ!$B$33:$B$776,W$83)+'СЕТ СН'!$H$11+СВЦЭМ!$D$10+'СЕТ СН'!$H$6-'СЕТ СН'!$H$23</f>
        <v>1350.64650327</v>
      </c>
      <c r="X114" s="36">
        <f>SUMIFS(СВЦЭМ!$D$33:$D$776,СВЦЭМ!$A$33:$A$776,$A114,СВЦЭМ!$B$33:$B$776,X$83)+'СЕТ СН'!$H$11+СВЦЭМ!$D$10+'СЕТ СН'!$H$6-'СЕТ СН'!$H$23</f>
        <v>1354.6060036399999</v>
      </c>
      <c r="Y114" s="36">
        <f>SUMIFS(СВЦЭМ!$D$33:$D$776,СВЦЭМ!$A$33:$A$776,$A114,СВЦЭМ!$B$33:$B$776,Y$83)+'СЕТ СН'!$H$11+СВЦЭМ!$D$10+'СЕТ СН'!$H$6-'СЕТ СН'!$H$23</f>
        <v>1384.3057394999998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01.01.2019</v>
      </c>
      <c r="B120" s="36">
        <f>SUMIFS(СВЦЭМ!$D$33:$D$776,СВЦЭМ!$A$33:$A$776,$A120,СВЦЭМ!$B$33:$B$776,B$119)+'СЕТ СН'!$I$11+СВЦЭМ!$D$10+'СЕТ СН'!$I$6-'СЕТ СН'!$I$23</f>
        <v>1496.46794316</v>
      </c>
      <c r="C120" s="36">
        <f>SUMIFS(СВЦЭМ!$D$33:$D$776,СВЦЭМ!$A$33:$A$776,$A120,СВЦЭМ!$B$33:$B$776,C$119)+'СЕТ СН'!$I$11+СВЦЭМ!$D$10+'СЕТ СН'!$I$6-'СЕТ СН'!$I$23</f>
        <v>1563.62009777</v>
      </c>
      <c r="D120" s="36">
        <f>SUMIFS(СВЦЭМ!$D$33:$D$776,СВЦЭМ!$A$33:$A$776,$A120,СВЦЭМ!$B$33:$B$776,D$119)+'СЕТ СН'!$I$11+СВЦЭМ!$D$10+'СЕТ СН'!$I$6-'СЕТ СН'!$I$23</f>
        <v>1622.4528865399998</v>
      </c>
      <c r="E120" s="36">
        <f>SUMIFS(СВЦЭМ!$D$33:$D$776,СВЦЭМ!$A$33:$A$776,$A120,СВЦЭМ!$B$33:$B$776,E$119)+'СЕТ СН'!$I$11+СВЦЭМ!$D$10+'СЕТ СН'!$I$6-'СЕТ СН'!$I$23</f>
        <v>1635.7287662399999</v>
      </c>
      <c r="F120" s="36">
        <f>SUMIFS(СВЦЭМ!$D$33:$D$776,СВЦЭМ!$A$33:$A$776,$A120,СВЦЭМ!$B$33:$B$776,F$119)+'СЕТ СН'!$I$11+СВЦЭМ!$D$10+'СЕТ СН'!$I$6-'СЕТ СН'!$I$23</f>
        <v>1642.0686542899998</v>
      </c>
      <c r="G120" s="36">
        <f>SUMIFS(СВЦЭМ!$D$33:$D$776,СВЦЭМ!$A$33:$A$776,$A120,СВЦЭМ!$B$33:$B$776,G$119)+'СЕТ СН'!$I$11+СВЦЭМ!$D$10+'СЕТ СН'!$I$6-'СЕТ СН'!$I$23</f>
        <v>1642.4870384199999</v>
      </c>
      <c r="H120" s="36">
        <f>SUMIFS(СВЦЭМ!$D$33:$D$776,СВЦЭМ!$A$33:$A$776,$A120,СВЦЭМ!$B$33:$B$776,H$119)+'СЕТ СН'!$I$11+СВЦЭМ!$D$10+'СЕТ СН'!$I$6-'СЕТ СН'!$I$23</f>
        <v>1649.7267484999998</v>
      </c>
      <c r="I120" s="36">
        <f>SUMIFS(СВЦЭМ!$D$33:$D$776,СВЦЭМ!$A$33:$A$776,$A120,СВЦЭМ!$B$33:$B$776,I$119)+'СЕТ СН'!$I$11+СВЦЭМ!$D$10+'СЕТ СН'!$I$6-'СЕТ СН'!$I$23</f>
        <v>1641.09542397</v>
      </c>
      <c r="J120" s="36">
        <f>SUMIFS(СВЦЭМ!$D$33:$D$776,СВЦЭМ!$A$33:$A$776,$A120,СВЦЭМ!$B$33:$B$776,J$119)+'СЕТ СН'!$I$11+СВЦЭМ!$D$10+'СЕТ СН'!$I$6-'СЕТ СН'!$I$23</f>
        <v>1642.50018202</v>
      </c>
      <c r="K120" s="36">
        <f>SUMIFS(СВЦЭМ!$D$33:$D$776,СВЦЭМ!$A$33:$A$776,$A120,СВЦЭМ!$B$33:$B$776,K$119)+'СЕТ СН'!$I$11+СВЦЭМ!$D$10+'СЕТ СН'!$I$6-'СЕТ СН'!$I$23</f>
        <v>1627.2582473299999</v>
      </c>
      <c r="L120" s="36">
        <f>SUMIFS(СВЦЭМ!$D$33:$D$776,СВЦЭМ!$A$33:$A$776,$A120,СВЦЭМ!$B$33:$B$776,L$119)+'СЕТ СН'!$I$11+СВЦЭМ!$D$10+'СЕТ СН'!$I$6-'СЕТ СН'!$I$23</f>
        <v>1599.1455062</v>
      </c>
      <c r="M120" s="36">
        <f>SUMIFS(СВЦЭМ!$D$33:$D$776,СВЦЭМ!$A$33:$A$776,$A120,СВЦЭМ!$B$33:$B$776,M$119)+'СЕТ СН'!$I$11+СВЦЭМ!$D$10+'СЕТ СН'!$I$6-'СЕТ СН'!$I$23</f>
        <v>1592.0326701099998</v>
      </c>
      <c r="N120" s="36">
        <f>SUMIFS(СВЦЭМ!$D$33:$D$776,СВЦЭМ!$A$33:$A$776,$A120,СВЦЭМ!$B$33:$B$776,N$119)+'СЕТ СН'!$I$11+СВЦЭМ!$D$10+'СЕТ СН'!$I$6-'СЕТ СН'!$I$23</f>
        <v>1575.2793513700001</v>
      </c>
      <c r="O120" s="36">
        <f>SUMIFS(СВЦЭМ!$D$33:$D$776,СВЦЭМ!$A$33:$A$776,$A120,СВЦЭМ!$B$33:$B$776,O$119)+'СЕТ СН'!$I$11+СВЦЭМ!$D$10+'СЕТ СН'!$I$6-'СЕТ СН'!$I$23</f>
        <v>1575.4595804</v>
      </c>
      <c r="P120" s="36">
        <f>SUMIFS(СВЦЭМ!$D$33:$D$776,СВЦЭМ!$A$33:$A$776,$A120,СВЦЭМ!$B$33:$B$776,P$119)+'СЕТ СН'!$I$11+СВЦЭМ!$D$10+'СЕТ СН'!$I$6-'СЕТ СН'!$I$23</f>
        <v>1583.7654077500001</v>
      </c>
      <c r="Q120" s="36">
        <f>SUMIFS(СВЦЭМ!$D$33:$D$776,СВЦЭМ!$A$33:$A$776,$A120,СВЦЭМ!$B$33:$B$776,Q$119)+'СЕТ СН'!$I$11+СВЦЭМ!$D$10+'СЕТ СН'!$I$6-'СЕТ СН'!$I$23</f>
        <v>1552.93302311</v>
      </c>
      <c r="R120" s="36">
        <f>SUMIFS(СВЦЭМ!$D$33:$D$776,СВЦЭМ!$A$33:$A$776,$A120,СВЦЭМ!$B$33:$B$776,R$119)+'СЕТ СН'!$I$11+СВЦЭМ!$D$10+'СЕТ СН'!$I$6-'СЕТ СН'!$I$23</f>
        <v>1500.9934733600001</v>
      </c>
      <c r="S120" s="36">
        <f>SUMIFS(СВЦЭМ!$D$33:$D$776,СВЦЭМ!$A$33:$A$776,$A120,СВЦЭМ!$B$33:$B$776,S$119)+'СЕТ СН'!$I$11+СВЦЭМ!$D$10+'СЕТ СН'!$I$6-'СЕТ СН'!$I$23</f>
        <v>1434.7843376400001</v>
      </c>
      <c r="T120" s="36">
        <f>SUMIFS(СВЦЭМ!$D$33:$D$776,СВЦЭМ!$A$33:$A$776,$A120,СВЦЭМ!$B$33:$B$776,T$119)+'СЕТ СН'!$I$11+СВЦЭМ!$D$10+'СЕТ СН'!$I$6-'СЕТ СН'!$I$23</f>
        <v>1400.58872311</v>
      </c>
      <c r="U120" s="36">
        <f>SUMIFS(СВЦЭМ!$D$33:$D$776,СВЦЭМ!$A$33:$A$776,$A120,СВЦЭМ!$B$33:$B$776,U$119)+'СЕТ СН'!$I$11+СВЦЭМ!$D$10+'СЕТ СН'!$I$6-'СЕТ СН'!$I$23</f>
        <v>1395.97884589</v>
      </c>
      <c r="V120" s="36">
        <f>SUMIFS(СВЦЭМ!$D$33:$D$776,СВЦЭМ!$A$33:$A$776,$A120,СВЦЭМ!$B$33:$B$776,V$119)+'СЕТ СН'!$I$11+СВЦЭМ!$D$10+'СЕТ СН'!$I$6-'СЕТ СН'!$I$23</f>
        <v>1411.5418430100001</v>
      </c>
      <c r="W120" s="36">
        <f>SUMIFS(СВЦЭМ!$D$33:$D$776,СВЦЭМ!$A$33:$A$776,$A120,СВЦЭМ!$B$33:$B$776,W$119)+'СЕТ СН'!$I$11+СВЦЭМ!$D$10+'СЕТ СН'!$I$6-'СЕТ СН'!$I$23</f>
        <v>1452.47269181</v>
      </c>
      <c r="X120" s="36">
        <f>SUMIFS(СВЦЭМ!$D$33:$D$776,СВЦЭМ!$A$33:$A$776,$A120,СВЦЭМ!$B$33:$B$776,X$119)+'СЕТ СН'!$I$11+СВЦЭМ!$D$10+'СЕТ СН'!$I$6-'СЕТ СН'!$I$23</f>
        <v>1505.5996379600001</v>
      </c>
      <c r="Y120" s="36">
        <f>SUMIFS(СВЦЭМ!$D$33:$D$776,СВЦЭМ!$A$33:$A$776,$A120,СВЦЭМ!$B$33:$B$776,Y$119)+'СЕТ СН'!$I$11+СВЦЭМ!$D$10+'СЕТ СН'!$I$6-'СЕТ СН'!$I$23</f>
        <v>1552.1688711900001</v>
      </c>
      <c r="AA120" s="45"/>
    </row>
    <row r="121" spans="1:27" ht="15.75" x14ac:dyDescent="0.2">
      <c r="A121" s="35">
        <f>A120+1</f>
        <v>43467</v>
      </c>
      <c r="B121" s="36">
        <f>SUMIFS(СВЦЭМ!$D$33:$D$776,СВЦЭМ!$A$33:$A$776,$A121,СВЦЭМ!$B$33:$B$776,B$119)+'СЕТ СН'!$I$11+СВЦЭМ!$D$10+'СЕТ СН'!$I$6-'СЕТ СН'!$I$23</f>
        <v>1607.83392026</v>
      </c>
      <c r="C121" s="36">
        <f>SUMIFS(СВЦЭМ!$D$33:$D$776,СВЦЭМ!$A$33:$A$776,$A121,СВЦЭМ!$B$33:$B$776,C$119)+'СЕТ СН'!$I$11+СВЦЭМ!$D$10+'СЕТ СН'!$I$6-'СЕТ СН'!$I$23</f>
        <v>1595.5438023900001</v>
      </c>
      <c r="D121" s="36">
        <f>SUMIFS(СВЦЭМ!$D$33:$D$776,СВЦЭМ!$A$33:$A$776,$A121,СВЦЭМ!$B$33:$B$776,D$119)+'СЕТ СН'!$I$11+СВЦЭМ!$D$10+'СЕТ СН'!$I$6-'СЕТ СН'!$I$23</f>
        <v>1595.7514994500002</v>
      </c>
      <c r="E121" s="36">
        <f>SUMIFS(СВЦЭМ!$D$33:$D$776,СВЦЭМ!$A$33:$A$776,$A121,СВЦЭМ!$B$33:$B$776,E$119)+'СЕТ СН'!$I$11+СВЦЭМ!$D$10+'СЕТ СН'!$I$6-'СЕТ СН'!$I$23</f>
        <v>1607.80655798</v>
      </c>
      <c r="F121" s="36">
        <f>SUMIFS(СВЦЭМ!$D$33:$D$776,СВЦЭМ!$A$33:$A$776,$A121,СВЦЭМ!$B$33:$B$776,F$119)+'СЕТ СН'!$I$11+СВЦЭМ!$D$10+'СЕТ СН'!$I$6-'СЕТ СН'!$I$23</f>
        <v>1608.0635768699999</v>
      </c>
      <c r="G121" s="36">
        <f>SUMIFS(СВЦЭМ!$D$33:$D$776,СВЦЭМ!$A$33:$A$776,$A121,СВЦЭМ!$B$33:$B$776,G$119)+'СЕТ СН'!$I$11+СВЦЭМ!$D$10+'СЕТ СН'!$I$6-'СЕТ СН'!$I$23</f>
        <v>1608.5660835799999</v>
      </c>
      <c r="H121" s="36">
        <f>SUMIFS(СВЦЭМ!$D$33:$D$776,СВЦЭМ!$A$33:$A$776,$A121,СВЦЭМ!$B$33:$B$776,H$119)+'СЕТ СН'!$I$11+СВЦЭМ!$D$10+'СЕТ СН'!$I$6-'СЕТ СН'!$I$23</f>
        <v>1604.9669806000002</v>
      </c>
      <c r="I121" s="36">
        <f>SUMIFS(СВЦЭМ!$D$33:$D$776,СВЦЭМ!$A$33:$A$776,$A121,СВЦЭМ!$B$33:$B$776,I$119)+'СЕТ СН'!$I$11+СВЦЭМ!$D$10+'СЕТ СН'!$I$6-'СЕТ СН'!$I$23</f>
        <v>1588.0455885800002</v>
      </c>
      <c r="J121" s="36">
        <f>SUMIFS(СВЦЭМ!$D$33:$D$776,СВЦЭМ!$A$33:$A$776,$A121,СВЦЭМ!$B$33:$B$776,J$119)+'СЕТ СН'!$I$11+СВЦЭМ!$D$10+'СЕТ СН'!$I$6-'СЕТ СН'!$I$23</f>
        <v>1575.67677497</v>
      </c>
      <c r="K121" s="36">
        <f>SUMIFS(СВЦЭМ!$D$33:$D$776,СВЦЭМ!$A$33:$A$776,$A121,СВЦЭМ!$B$33:$B$776,K$119)+'СЕТ СН'!$I$11+СВЦЭМ!$D$10+'СЕТ СН'!$I$6-'СЕТ СН'!$I$23</f>
        <v>1542.82925798</v>
      </c>
      <c r="L121" s="36">
        <f>SUMIFS(СВЦЭМ!$D$33:$D$776,СВЦЭМ!$A$33:$A$776,$A121,СВЦЭМ!$B$33:$B$776,L$119)+'СЕТ СН'!$I$11+СВЦЭМ!$D$10+'СЕТ СН'!$I$6-'СЕТ СН'!$I$23</f>
        <v>1517.6674162200002</v>
      </c>
      <c r="M121" s="36">
        <f>SUMIFS(СВЦЭМ!$D$33:$D$776,СВЦЭМ!$A$33:$A$776,$A121,СВЦЭМ!$B$33:$B$776,M$119)+'СЕТ СН'!$I$11+СВЦЭМ!$D$10+'СЕТ СН'!$I$6-'СЕТ СН'!$I$23</f>
        <v>1518.4031161</v>
      </c>
      <c r="N121" s="36">
        <f>SUMIFS(СВЦЭМ!$D$33:$D$776,СВЦЭМ!$A$33:$A$776,$A121,СВЦЭМ!$B$33:$B$776,N$119)+'СЕТ СН'!$I$11+СВЦЭМ!$D$10+'СЕТ СН'!$I$6-'СЕТ СН'!$I$23</f>
        <v>1523.03442212</v>
      </c>
      <c r="O121" s="36">
        <f>SUMIFS(СВЦЭМ!$D$33:$D$776,СВЦЭМ!$A$33:$A$776,$A121,СВЦЭМ!$B$33:$B$776,O$119)+'СЕТ СН'!$I$11+СВЦЭМ!$D$10+'СЕТ СН'!$I$6-'СЕТ СН'!$I$23</f>
        <v>1547.7938921800001</v>
      </c>
      <c r="P121" s="36">
        <f>SUMIFS(СВЦЭМ!$D$33:$D$776,СВЦЭМ!$A$33:$A$776,$A121,СВЦЭМ!$B$33:$B$776,P$119)+'СЕТ СН'!$I$11+СВЦЭМ!$D$10+'СЕТ СН'!$I$6-'СЕТ СН'!$I$23</f>
        <v>1580.7721895</v>
      </c>
      <c r="Q121" s="36">
        <f>SUMIFS(СВЦЭМ!$D$33:$D$776,СВЦЭМ!$A$33:$A$776,$A121,СВЦЭМ!$B$33:$B$776,Q$119)+'СЕТ СН'!$I$11+СВЦЭМ!$D$10+'СЕТ СН'!$I$6-'СЕТ СН'!$I$23</f>
        <v>1564.1506529100002</v>
      </c>
      <c r="R121" s="36">
        <f>SUMIFS(СВЦЭМ!$D$33:$D$776,СВЦЭМ!$A$33:$A$776,$A121,СВЦЭМ!$B$33:$B$776,R$119)+'СЕТ СН'!$I$11+СВЦЭМ!$D$10+'СЕТ СН'!$I$6-'СЕТ СН'!$I$23</f>
        <v>1508.22567729</v>
      </c>
      <c r="S121" s="36">
        <f>SUMIFS(СВЦЭМ!$D$33:$D$776,СВЦЭМ!$A$33:$A$776,$A121,СВЦЭМ!$B$33:$B$776,S$119)+'СЕТ СН'!$I$11+СВЦЭМ!$D$10+'СЕТ СН'!$I$6-'СЕТ СН'!$I$23</f>
        <v>1452.2539019200001</v>
      </c>
      <c r="T121" s="36">
        <f>SUMIFS(СВЦЭМ!$D$33:$D$776,СВЦЭМ!$A$33:$A$776,$A121,СВЦЭМ!$B$33:$B$776,T$119)+'СЕТ СН'!$I$11+СВЦЭМ!$D$10+'СЕТ СН'!$I$6-'СЕТ СН'!$I$23</f>
        <v>1446.85960361</v>
      </c>
      <c r="U121" s="36">
        <f>SUMIFS(СВЦЭМ!$D$33:$D$776,СВЦЭМ!$A$33:$A$776,$A121,СВЦЭМ!$B$33:$B$776,U$119)+'СЕТ СН'!$I$11+СВЦЭМ!$D$10+'СЕТ СН'!$I$6-'СЕТ СН'!$I$23</f>
        <v>1440.2444156400002</v>
      </c>
      <c r="V121" s="36">
        <f>SUMIFS(СВЦЭМ!$D$33:$D$776,СВЦЭМ!$A$33:$A$776,$A121,СВЦЭМ!$B$33:$B$776,V$119)+'СЕТ СН'!$I$11+СВЦЭМ!$D$10+'СЕТ СН'!$I$6-'СЕТ СН'!$I$23</f>
        <v>1412.69347883</v>
      </c>
      <c r="W121" s="36">
        <f>SUMIFS(СВЦЭМ!$D$33:$D$776,СВЦЭМ!$A$33:$A$776,$A121,СВЦЭМ!$B$33:$B$776,W$119)+'СЕТ СН'!$I$11+СВЦЭМ!$D$10+'СЕТ СН'!$I$6-'СЕТ СН'!$I$23</f>
        <v>1452.8969489999999</v>
      </c>
      <c r="X121" s="36">
        <f>SUMIFS(СВЦЭМ!$D$33:$D$776,СВЦЭМ!$A$33:$A$776,$A121,СВЦЭМ!$B$33:$B$776,X$119)+'СЕТ СН'!$I$11+СВЦЭМ!$D$10+'СЕТ СН'!$I$6-'СЕТ СН'!$I$23</f>
        <v>1508.3466622800001</v>
      </c>
      <c r="Y121" s="36">
        <f>SUMIFS(СВЦЭМ!$D$33:$D$776,СВЦЭМ!$A$33:$A$776,$A121,СВЦЭМ!$B$33:$B$776,Y$119)+'СЕТ СН'!$I$11+СВЦЭМ!$D$10+'СЕТ СН'!$I$6-'СЕТ СН'!$I$23</f>
        <v>1556.0641198200001</v>
      </c>
    </row>
    <row r="122" spans="1:27" ht="15.75" x14ac:dyDescent="0.2">
      <c r="A122" s="35">
        <f t="shared" ref="A122:A150" si="3">A121+1</f>
        <v>43468</v>
      </c>
      <c r="B122" s="36">
        <f>SUMIFS(СВЦЭМ!$D$33:$D$776,СВЦЭМ!$A$33:$A$776,$A122,СВЦЭМ!$B$33:$B$776,B$119)+'СЕТ СН'!$I$11+СВЦЭМ!$D$10+'СЕТ СН'!$I$6-'СЕТ СН'!$I$23</f>
        <v>1573.24338476</v>
      </c>
      <c r="C122" s="36">
        <f>SUMIFS(СВЦЭМ!$D$33:$D$776,СВЦЭМ!$A$33:$A$776,$A122,СВЦЭМ!$B$33:$B$776,C$119)+'СЕТ СН'!$I$11+СВЦЭМ!$D$10+'СЕТ СН'!$I$6-'СЕТ СН'!$I$23</f>
        <v>1593.4017529900002</v>
      </c>
      <c r="D122" s="36">
        <f>SUMIFS(СВЦЭМ!$D$33:$D$776,СВЦЭМ!$A$33:$A$776,$A122,СВЦЭМ!$B$33:$B$776,D$119)+'СЕТ СН'!$I$11+СВЦЭМ!$D$10+'СЕТ СН'!$I$6-'СЕТ СН'!$I$23</f>
        <v>1608.6048053700001</v>
      </c>
      <c r="E122" s="36">
        <f>SUMIFS(СВЦЭМ!$D$33:$D$776,СВЦЭМ!$A$33:$A$776,$A122,СВЦЭМ!$B$33:$B$776,E$119)+'СЕТ СН'!$I$11+СВЦЭМ!$D$10+'СЕТ СН'!$I$6-'СЕТ СН'!$I$23</f>
        <v>1616.9361033099999</v>
      </c>
      <c r="F122" s="36">
        <f>SUMIFS(СВЦЭМ!$D$33:$D$776,СВЦЭМ!$A$33:$A$776,$A122,СВЦЭМ!$B$33:$B$776,F$119)+'СЕТ СН'!$I$11+СВЦЭМ!$D$10+'СЕТ СН'!$I$6-'СЕТ СН'!$I$23</f>
        <v>1620.5411954400001</v>
      </c>
      <c r="G122" s="36">
        <f>SUMIFS(СВЦЭМ!$D$33:$D$776,СВЦЭМ!$A$33:$A$776,$A122,СВЦЭМ!$B$33:$B$776,G$119)+'СЕТ СН'!$I$11+СВЦЭМ!$D$10+'СЕТ СН'!$I$6-'СЕТ СН'!$I$23</f>
        <v>1628.20842993</v>
      </c>
      <c r="H122" s="36">
        <f>SUMIFS(СВЦЭМ!$D$33:$D$776,СВЦЭМ!$A$33:$A$776,$A122,СВЦЭМ!$B$33:$B$776,H$119)+'СЕТ СН'!$I$11+СВЦЭМ!$D$10+'СЕТ СН'!$I$6-'СЕТ СН'!$I$23</f>
        <v>1605.15805529</v>
      </c>
      <c r="I122" s="36">
        <f>SUMIFS(СВЦЭМ!$D$33:$D$776,СВЦЭМ!$A$33:$A$776,$A122,СВЦЭМ!$B$33:$B$776,I$119)+'СЕТ СН'!$I$11+СВЦЭМ!$D$10+'СЕТ СН'!$I$6-'СЕТ СН'!$I$23</f>
        <v>1593.7045689199999</v>
      </c>
      <c r="J122" s="36">
        <f>SUMIFS(СВЦЭМ!$D$33:$D$776,СВЦЭМ!$A$33:$A$776,$A122,СВЦЭМ!$B$33:$B$776,J$119)+'СЕТ СН'!$I$11+СВЦЭМ!$D$10+'СЕТ СН'!$I$6-'СЕТ СН'!$I$23</f>
        <v>1573.4302388400001</v>
      </c>
      <c r="K122" s="36">
        <f>SUMIFS(СВЦЭМ!$D$33:$D$776,СВЦЭМ!$A$33:$A$776,$A122,СВЦЭМ!$B$33:$B$776,K$119)+'СЕТ СН'!$I$11+СВЦЭМ!$D$10+'СЕТ СН'!$I$6-'СЕТ СН'!$I$23</f>
        <v>1548.9662329900002</v>
      </c>
      <c r="L122" s="36">
        <f>SUMIFS(СВЦЭМ!$D$33:$D$776,СВЦЭМ!$A$33:$A$776,$A122,СВЦЭМ!$B$33:$B$776,L$119)+'СЕТ СН'!$I$11+СВЦЭМ!$D$10+'СЕТ СН'!$I$6-'СЕТ СН'!$I$23</f>
        <v>1527.68367076</v>
      </c>
      <c r="M122" s="36">
        <f>SUMIFS(СВЦЭМ!$D$33:$D$776,СВЦЭМ!$A$33:$A$776,$A122,СВЦЭМ!$B$33:$B$776,M$119)+'СЕТ СН'!$I$11+СВЦЭМ!$D$10+'СЕТ СН'!$I$6-'СЕТ СН'!$I$23</f>
        <v>1523.1247445399999</v>
      </c>
      <c r="N122" s="36">
        <f>SUMIFS(СВЦЭМ!$D$33:$D$776,СВЦЭМ!$A$33:$A$776,$A122,СВЦЭМ!$B$33:$B$776,N$119)+'СЕТ СН'!$I$11+СВЦЭМ!$D$10+'СЕТ СН'!$I$6-'СЕТ СН'!$I$23</f>
        <v>1526.4440502900002</v>
      </c>
      <c r="O122" s="36">
        <f>SUMIFS(СВЦЭМ!$D$33:$D$776,СВЦЭМ!$A$33:$A$776,$A122,СВЦЭМ!$B$33:$B$776,O$119)+'СЕТ СН'!$I$11+СВЦЭМ!$D$10+'СЕТ СН'!$I$6-'СЕТ СН'!$I$23</f>
        <v>1552.3520523000002</v>
      </c>
      <c r="P122" s="36">
        <f>SUMIFS(СВЦЭМ!$D$33:$D$776,СВЦЭМ!$A$33:$A$776,$A122,СВЦЭМ!$B$33:$B$776,P$119)+'СЕТ СН'!$I$11+СВЦЭМ!$D$10+'СЕТ СН'!$I$6-'СЕТ СН'!$I$23</f>
        <v>1571.758779</v>
      </c>
      <c r="Q122" s="36">
        <f>SUMIFS(СВЦЭМ!$D$33:$D$776,СВЦЭМ!$A$33:$A$776,$A122,СВЦЭМ!$B$33:$B$776,Q$119)+'СЕТ СН'!$I$11+СВЦЭМ!$D$10+'СЕТ СН'!$I$6-'СЕТ СН'!$I$23</f>
        <v>1547.4175294000001</v>
      </c>
      <c r="R122" s="36">
        <f>SUMIFS(СВЦЭМ!$D$33:$D$776,СВЦЭМ!$A$33:$A$776,$A122,СВЦЭМ!$B$33:$B$776,R$119)+'СЕТ СН'!$I$11+СВЦЭМ!$D$10+'СЕТ СН'!$I$6-'СЕТ СН'!$I$23</f>
        <v>1503.5652777800001</v>
      </c>
      <c r="S122" s="36">
        <f>SUMIFS(СВЦЭМ!$D$33:$D$776,СВЦЭМ!$A$33:$A$776,$A122,СВЦЭМ!$B$33:$B$776,S$119)+'СЕТ СН'!$I$11+СВЦЭМ!$D$10+'СЕТ СН'!$I$6-'СЕТ СН'!$I$23</f>
        <v>1445.5863287699999</v>
      </c>
      <c r="T122" s="36">
        <f>SUMIFS(СВЦЭМ!$D$33:$D$776,СВЦЭМ!$A$33:$A$776,$A122,СВЦЭМ!$B$33:$B$776,T$119)+'СЕТ СН'!$I$11+СВЦЭМ!$D$10+'СЕТ СН'!$I$6-'СЕТ СН'!$I$23</f>
        <v>1415.7900928600002</v>
      </c>
      <c r="U122" s="36">
        <f>SUMIFS(СВЦЭМ!$D$33:$D$776,СВЦЭМ!$A$33:$A$776,$A122,СВЦЭМ!$B$33:$B$776,U$119)+'СЕТ СН'!$I$11+СВЦЭМ!$D$10+'СЕТ СН'!$I$6-'СЕТ СН'!$I$23</f>
        <v>1419.33056517</v>
      </c>
      <c r="V122" s="36">
        <f>SUMIFS(СВЦЭМ!$D$33:$D$776,СВЦЭМ!$A$33:$A$776,$A122,СВЦЭМ!$B$33:$B$776,V$119)+'СЕТ СН'!$I$11+СВЦЭМ!$D$10+'СЕТ СН'!$I$6-'СЕТ СН'!$I$23</f>
        <v>1427.6019300200001</v>
      </c>
      <c r="W122" s="36">
        <f>SUMIFS(СВЦЭМ!$D$33:$D$776,СВЦЭМ!$A$33:$A$776,$A122,СВЦЭМ!$B$33:$B$776,W$119)+'СЕТ СН'!$I$11+СВЦЭМ!$D$10+'СЕТ СН'!$I$6-'СЕТ СН'!$I$23</f>
        <v>1483.7057322600001</v>
      </c>
      <c r="X122" s="36">
        <f>SUMIFS(СВЦЭМ!$D$33:$D$776,СВЦЭМ!$A$33:$A$776,$A122,СВЦЭМ!$B$33:$B$776,X$119)+'СЕТ СН'!$I$11+СВЦЭМ!$D$10+'СЕТ СН'!$I$6-'СЕТ СН'!$I$23</f>
        <v>1539.39846134</v>
      </c>
      <c r="Y122" s="36">
        <f>SUMIFS(СВЦЭМ!$D$33:$D$776,СВЦЭМ!$A$33:$A$776,$A122,СВЦЭМ!$B$33:$B$776,Y$119)+'СЕТ СН'!$I$11+СВЦЭМ!$D$10+'СЕТ СН'!$I$6-'СЕТ СН'!$I$23</f>
        <v>1588.4805350299998</v>
      </c>
    </row>
    <row r="123" spans="1:27" ht="15.75" x14ac:dyDescent="0.2">
      <c r="A123" s="35">
        <f t="shared" si="3"/>
        <v>43469</v>
      </c>
      <c r="B123" s="36">
        <f>SUMIFS(СВЦЭМ!$D$33:$D$776,СВЦЭМ!$A$33:$A$776,$A123,СВЦЭМ!$B$33:$B$776,B$119)+'СЕТ СН'!$I$11+СВЦЭМ!$D$10+'СЕТ СН'!$I$6-'СЕТ СН'!$I$23</f>
        <v>1563.4125931399999</v>
      </c>
      <c r="C123" s="36">
        <f>SUMIFS(СВЦЭМ!$D$33:$D$776,СВЦЭМ!$A$33:$A$776,$A123,СВЦЭМ!$B$33:$B$776,C$119)+'СЕТ СН'!$I$11+СВЦЭМ!$D$10+'СЕТ СН'!$I$6-'СЕТ СН'!$I$23</f>
        <v>1585.5117925099999</v>
      </c>
      <c r="D123" s="36">
        <f>SUMIFS(СВЦЭМ!$D$33:$D$776,СВЦЭМ!$A$33:$A$776,$A123,СВЦЭМ!$B$33:$B$776,D$119)+'СЕТ СН'!$I$11+СВЦЭМ!$D$10+'СЕТ СН'!$I$6-'СЕТ СН'!$I$23</f>
        <v>1599.6312064799999</v>
      </c>
      <c r="E123" s="36">
        <f>SUMIFS(СВЦЭМ!$D$33:$D$776,СВЦЭМ!$A$33:$A$776,$A123,СВЦЭМ!$B$33:$B$776,E$119)+'СЕТ СН'!$I$11+СВЦЭМ!$D$10+'СЕТ СН'!$I$6-'СЕТ СН'!$I$23</f>
        <v>1611.0907242600001</v>
      </c>
      <c r="F123" s="36">
        <f>SUMIFS(СВЦЭМ!$D$33:$D$776,СВЦЭМ!$A$33:$A$776,$A123,СВЦЭМ!$B$33:$B$776,F$119)+'СЕТ СН'!$I$11+СВЦЭМ!$D$10+'СЕТ СН'!$I$6-'СЕТ СН'!$I$23</f>
        <v>1615.0055323900001</v>
      </c>
      <c r="G123" s="36">
        <f>SUMIFS(СВЦЭМ!$D$33:$D$776,СВЦЭМ!$A$33:$A$776,$A123,СВЦЭМ!$B$33:$B$776,G$119)+'СЕТ СН'!$I$11+СВЦЭМ!$D$10+'СЕТ СН'!$I$6-'СЕТ СН'!$I$23</f>
        <v>1612.8663275200001</v>
      </c>
      <c r="H123" s="36">
        <f>SUMIFS(СВЦЭМ!$D$33:$D$776,СВЦЭМ!$A$33:$A$776,$A123,СВЦЭМ!$B$33:$B$776,H$119)+'СЕТ СН'!$I$11+СВЦЭМ!$D$10+'СЕТ СН'!$I$6-'СЕТ СН'!$I$23</f>
        <v>1626.9640498099998</v>
      </c>
      <c r="I123" s="36">
        <f>SUMIFS(СВЦЭМ!$D$33:$D$776,СВЦЭМ!$A$33:$A$776,$A123,СВЦЭМ!$B$33:$B$776,I$119)+'СЕТ СН'!$I$11+СВЦЭМ!$D$10+'СЕТ СН'!$I$6-'СЕТ СН'!$I$23</f>
        <v>1615.8546219899999</v>
      </c>
      <c r="J123" s="36">
        <f>SUMIFS(СВЦЭМ!$D$33:$D$776,СВЦЭМ!$A$33:$A$776,$A123,СВЦЭМ!$B$33:$B$776,J$119)+'СЕТ СН'!$I$11+СВЦЭМ!$D$10+'СЕТ СН'!$I$6-'СЕТ СН'!$I$23</f>
        <v>1587.2629267100001</v>
      </c>
      <c r="K123" s="36">
        <f>SUMIFS(СВЦЭМ!$D$33:$D$776,СВЦЭМ!$A$33:$A$776,$A123,СВЦЭМ!$B$33:$B$776,K$119)+'СЕТ СН'!$I$11+СВЦЭМ!$D$10+'СЕТ СН'!$I$6-'СЕТ СН'!$I$23</f>
        <v>1558.73415922</v>
      </c>
      <c r="L123" s="36">
        <f>SUMIFS(СВЦЭМ!$D$33:$D$776,СВЦЭМ!$A$33:$A$776,$A123,СВЦЭМ!$B$33:$B$776,L$119)+'СЕТ СН'!$I$11+СВЦЭМ!$D$10+'СЕТ СН'!$I$6-'СЕТ СН'!$I$23</f>
        <v>1543.0623348900001</v>
      </c>
      <c r="M123" s="36">
        <f>SUMIFS(СВЦЭМ!$D$33:$D$776,СВЦЭМ!$A$33:$A$776,$A123,СВЦЭМ!$B$33:$B$776,M$119)+'СЕТ СН'!$I$11+СВЦЭМ!$D$10+'СЕТ СН'!$I$6-'СЕТ СН'!$I$23</f>
        <v>1530.12184473</v>
      </c>
      <c r="N123" s="36">
        <f>SUMIFS(СВЦЭМ!$D$33:$D$776,СВЦЭМ!$A$33:$A$776,$A123,СВЦЭМ!$B$33:$B$776,N$119)+'СЕТ СН'!$I$11+СВЦЭМ!$D$10+'СЕТ СН'!$I$6-'СЕТ СН'!$I$23</f>
        <v>1544.45108076</v>
      </c>
      <c r="O123" s="36">
        <f>SUMIFS(СВЦЭМ!$D$33:$D$776,СВЦЭМ!$A$33:$A$776,$A123,СВЦЭМ!$B$33:$B$776,O$119)+'СЕТ СН'!$I$11+СВЦЭМ!$D$10+'СЕТ СН'!$I$6-'СЕТ СН'!$I$23</f>
        <v>1560.1366239900001</v>
      </c>
      <c r="P123" s="36">
        <f>SUMIFS(СВЦЭМ!$D$33:$D$776,СВЦЭМ!$A$33:$A$776,$A123,СВЦЭМ!$B$33:$B$776,P$119)+'СЕТ СН'!$I$11+СВЦЭМ!$D$10+'СЕТ СН'!$I$6-'СЕТ СН'!$I$23</f>
        <v>1585.2233229399999</v>
      </c>
      <c r="Q123" s="36">
        <f>SUMIFS(СВЦЭМ!$D$33:$D$776,СВЦЭМ!$A$33:$A$776,$A123,СВЦЭМ!$B$33:$B$776,Q$119)+'СЕТ СН'!$I$11+СВЦЭМ!$D$10+'СЕТ СН'!$I$6-'СЕТ СН'!$I$23</f>
        <v>1556.0653377399999</v>
      </c>
      <c r="R123" s="36">
        <f>SUMIFS(СВЦЭМ!$D$33:$D$776,СВЦЭМ!$A$33:$A$776,$A123,СВЦЭМ!$B$33:$B$776,R$119)+'СЕТ СН'!$I$11+СВЦЭМ!$D$10+'СЕТ СН'!$I$6-'СЕТ СН'!$I$23</f>
        <v>1511.3050446500001</v>
      </c>
      <c r="S123" s="36">
        <f>SUMIFS(СВЦЭМ!$D$33:$D$776,СВЦЭМ!$A$33:$A$776,$A123,СВЦЭМ!$B$33:$B$776,S$119)+'СЕТ СН'!$I$11+СВЦЭМ!$D$10+'СЕТ СН'!$I$6-'СЕТ СН'!$I$23</f>
        <v>1429.4243469600001</v>
      </c>
      <c r="T123" s="36">
        <f>SUMIFS(СВЦЭМ!$D$33:$D$776,СВЦЭМ!$A$33:$A$776,$A123,СВЦЭМ!$B$33:$B$776,T$119)+'СЕТ СН'!$I$11+СВЦЭМ!$D$10+'СЕТ СН'!$I$6-'СЕТ СН'!$I$23</f>
        <v>1397.78667036</v>
      </c>
      <c r="U123" s="36">
        <f>SUMIFS(СВЦЭМ!$D$33:$D$776,СВЦЭМ!$A$33:$A$776,$A123,СВЦЭМ!$B$33:$B$776,U$119)+'СЕТ СН'!$I$11+СВЦЭМ!$D$10+'СЕТ СН'!$I$6-'СЕТ СН'!$I$23</f>
        <v>1404.21334761</v>
      </c>
      <c r="V123" s="36">
        <f>SUMIFS(СВЦЭМ!$D$33:$D$776,СВЦЭМ!$A$33:$A$776,$A123,СВЦЭМ!$B$33:$B$776,V$119)+'СЕТ СН'!$I$11+СВЦЭМ!$D$10+'СЕТ СН'!$I$6-'СЕТ СН'!$I$23</f>
        <v>1416.8411552900002</v>
      </c>
      <c r="W123" s="36">
        <f>SUMIFS(СВЦЭМ!$D$33:$D$776,СВЦЭМ!$A$33:$A$776,$A123,СВЦЭМ!$B$33:$B$776,W$119)+'СЕТ СН'!$I$11+СВЦЭМ!$D$10+'СЕТ СН'!$I$6-'СЕТ СН'!$I$23</f>
        <v>1473.2302627900001</v>
      </c>
      <c r="X123" s="36">
        <f>SUMIFS(СВЦЭМ!$D$33:$D$776,СВЦЭМ!$A$33:$A$776,$A123,СВЦЭМ!$B$33:$B$776,X$119)+'СЕТ СН'!$I$11+СВЦЭМ!$D$10+'СЕТ СН'!$I$6-'СЕТ СН'!$I$23</f>
        <v>1531.0807955700002</v>
      </c>
      <c r="Y123" s="36">
        <f>SUMIFS(СВЦЭМ!$D$33:$D$776,СВЦЭМ!$A$33:$A$776,$A123,СВЦЭМ!$B$33:$B$776,Y$119)+'СЕТ СН'!$I$11+СВЦЭМ!$D$10+'СЕТ СН'!$I$6-'СЕТ СН'!$I$23</f>
        <v>1591.48731193</v>
      </c>
    </row>
    <row r="124" spans="1:27" ht="15.75" x14ac:dyDescent="0.2">
      <c r="A124" s="35">
        <f t="shared" si="3"/>
        <v>43470</v>
      </c>
      <c r="B124" s="36">
        <f>SUMIFS(СВЦЭМ!$D$33:$D$776,СВЦЭМ!$A$33:$A$776,$A124,СВЦЭМ!$B$33:$B$776,B$119)+'СЕТ СН'!$I$11+СВЦЭМ!$D$10+'СЕТ СН'!$I$6-'СЕТ СН'!$I$23</f>
        <v>1576.0676103999999</v>
      </c>
      <c r="C124" s="36">
        <f>SUMIFS(СВЦЭМ!$D$33:$D$776,СВЦЭМ!$A$33:$A$776,$A124,СВЦЭМ!$B$33:$B$776,C$119)+'СЕТ СН'!$I$11+СВЦЭМ!$D$10+'СЕТ СН'!$I$6-'СЕТ СН'!$I$23</f>
        <v>1589.1335054000001</v>
      </c>
      <c r="D124" s="36">
        <f>SUMIFS(СВЦЭМ!$D$33:$D$776,СВЦЭМ!$A$33:$A$776,$A124,СВЦЭМ!$B$33:$B$776,D$119)+'СЕТ СН'!$I$11+СВЦЭМ!$D$10+'СЕТ СН'!$I$6-'СЕТ СН'!$I$23</f>
        <v>1606.9030363000002</v>
      </c>
      <c r="E124" s="36">
        <f>SUMIFS(СВЦЭМ!$D$33:$D$776,СВЦЭМ!$A$33:$A$776,$A124,СВЦЭМ!$B$33:$B$776,E$119)+'СЕТ СН'!$I$11+СВЦЭМ!$D$10+'СЕТ СН'!$I$6-'СЕТ СН'!$I$23</f>
        <v>1618.86377378</v>
      </c>
      <c r="F124" s="36">
        <f>SUMIFS(СВЦЭМ!$D$33:$D$776,СВЦЭМ!$A$33:$A$776,$A124,СВЦЭМ!$B$33:$B$776,F$119)+'СЕТ СН'!$I$11+СВЦЭМ!$D$10+'СЕТ СН'!$I$6-'СЕТ СН'!$I$23</f>
        <v>1624.7142290699999</v>
      </c>
      <c r="G124" s="36">
        <f>SUMIFS(СВЦЭМ!$D$33:$D$776,СВЦЭМ!$A$33:$A$776,$A124,СВЦЭМ!$B$33:$B$776,G$119)+'СЕТ СН'!$I$11+СВЦЭМ!$D$10+'СЕТ СН'!$I$6-'СЕТ СН'!$I$23</f>
        <v>1613.0587971700002</v>
      </c>
      <c r="H124" s="36">
        <f>SUMIFS(СВЦЭМ!$D$33:$D$776,СВЦЭМ!$A$33:$A$776,$A124,СВЦЭМ!$B$33:$B$776,H$119)+'СЕТ СН'!$I$11+СВЦЭМ!$D$10+'СЕТ СН'!$I$6-'СЕТ СН'!$I$23</f>
        <v>1620.80295759</v>
      </c>
      <c r="I124" s="36">
        <f>SUMIFS(СВЦЭМ!$D$33:$D$776,СВЦЭМ!$A$33:$A$776,$A124,СВЦЭМ!$B$33:$B$776,I$119)+'СЕТ СН'!$I$11+СВЦЭМ!$D$10+'СЕТ СН'!$I$6-'СЕТ СН'!$I$23</f>
        <v>1597.2411555799999</v>
      </c>
      <c r="J124" s="36">
        <f>SUMIFS(СВЦЭМ!$D$33:$D$776,СВЦЭМ!$A$33:$A$776,$A124,СВЦЭМ!$B$33:$B$776,J$119)+'СЕТ СН'!$I$11+СВЦЭМ!$D$10+'СЕТ СН'!$I$6-'СЕТ СН'!$I$23</f>
        <v>1579.2987093299998</v>
      </c>
      <c r="K124" s="36">
        <f>SUMIFS(СВЦЭМ!$D$33:$D$776,СВЦЭМ!$A$33:$A$776,$A124,СВЦЭМ!$B$33:$B$776,K$119)+'СЕТ СН'!$I$11+СВЦЭМ!$D$10+'СЕТ СН'!$I$6-'СЕТ СН'!$I$23</f>
        <v>1550.8046736199999</v>
      </c>
      <c r="L124" s="36">
        <f>SUMIFS(СВЦЭМ!$D$33:$D$776,СВЦЭМ!$A$33:$A$776,$A124,СВЦЭМ!$B$33:$B$776,L$119)+'СЕТ СН'!$I$11+СВЦЭМ!$D$10+'СЕТ СН'!$I$6-'СЕТ СН'!$I$23</f>
        <v>1536.9061056200001</v>
      </c>
      <c r="M124" s="36">
        <f>SUMIFS(СВЦЭМ!$D$33:$D$776,СВЦЭМ!$A$33:$A$776,$A124,СВЦЭМ!$B$33:$B$776,M$119)+'СЕТ СН'!$I$11+СВЦЭМ!$D$10+'СЕТ СН'!$I$6-'СЕТ СН'!$I$23</f>
        <v>1533.16432794</v>
      </c>
      <c r="N124" s="36">
        <f>SUMIFS(СВЦЭМ!$D$33:$D$776,СВЦЭМ!$A$33:$A$776,$A124,СВЦЭМ!$B$33:$B$776,N$119)+'СЕТ СН'!$I$11+СВЦЭМ!$D$10+'СЕТ СН'!$I$6-'СЕТ СН'!$I$23</f>
        <v>1547.23096128</v>
      </c>
      <c r="O124" s="36">
        <f>SUMIFS(СВЦЭМ!$D$33:$D$776,СВЦЭМ!$A$33:$A$776,$A124,СВЦЭМ!$B$33:$B$776,O$119)+'СЕТ СН'!$I$11+СВЦЭМ!$D$10+'СЕТ СН'!$I$6-'СЕТ СН'!$I$23</f>
        <v>1563.16686587</v>
      </c>
      <c r="P124" s="36">
        <f>SUMIFS(СВЦЭМ!$D$33:$D$776,СВЦЭМ!$A$33:$A$776,$A124,СВЦЭМ!$B$33:$B$776,P$119)+'СЕТ СН'!$I$11+СВЦЭМ!$D$10+'СЕТ СН'!$I$6-'СЕТ СН'!$I$23</f>
        <v>1591.29666602</v>
      </c>
      <c r="Q124" s="36">
        <f>SUMIFS(СВЦЭМ!$D$33:$D$776,СВЦЭМ!$A$33:$A$776,$A124,СВЦЭМ!$B$33:$B$776,Q$119)+'СЕТ СН'!$I$11+СВЦЭМ!$D$10+'СЕТ СН'!$I$6-'СЕТ СН'!$I$23</f>
        <v>1559.7448412799999</v>
      </c>
      <c r="R124" s="36">
        <f>SUMIFS(СВЦЭМ!$D$33:$D$776,СВЦЭМ!$A$33:$A$776,$A124,СВЦЭМ!$B$33:$B$776,R$119)+'СЕТ СН'!$I$11+СВЦЭМ!$D$10+'СЕТ СН'!$I$6-'СЕТ СН'!$I$23</f>
        <v>1509.8871014000001</v>
      </c>
      <c r="S124" s="36">
        <f>SUMIFS(СВЦЭМ!$D$33:$D$776,СВЦЭМ!$A$33:$A$776,$A124,СВЦЭМ!$B$33:$B$776,S$119)+'СЕТ СН'!$I$11+СВЦЭМ!$D$10+'СЕТ СН'!$I$6-'СЕТ СН'!$I$23</f>
        <v>1438.26767118</v>
      </c>
      <c r="T124" s="36">
        <f>SUMIFS(СВЦЭМ!$D$33:$D$776,СВЦЭМ!$A$33:$A$776,$A124,СВЦЭМ!$B$33:$B$776,T$119)+'СЕТ СН'!$I$11+СВЦЭМ!$D$10+'СЕТ СН'!$I$6-'СЕТ СН'!$I$23</f>
        <v>1400.0835556699999</v>
      </c>
      <c r="U124" s="36">
        <f>SUMIFS(СВЦЭМ!$D$33:$D$776,СВЦЭМ!$A$33:$A$776,$A124,СВЦЭМ!$B$33:$B$776,U$119)+'СЕТ СН'!$I$11+СВЦЭМ!$D$10+'СЕТ СН'!$I$6-'СЕТ СН'!$I$23</f>
        <v>1399.5594022600001</v>
      </c>
      <c r="V124" s="36">
        <f>SUMIFS(СВЦЭМ!$D$33:$D$776,СВЦЭМ!$A$33:$A$776,$A124,СВЦЭМ!$B$33:$B$776,V$119)+'СЕТ СН'!$I$11+СВЦЭМ!$D$10+'СЕТ СН'!$I$6-'СЕТ СН'!$I$23</f>
        <v>1418.8040617800002</v>
      </c>
      <c r="W124" s="36">
        <f>SUMIFS(СВЦЭМ!$D$33:$D$776,СВЦЭМ!$A$33:$A$776,$A124,СВЦЭМ!$B$33:$B$776,W$119)+'СЕТ СН'!$I$11+СВЦЭМ!$D$10+'СЕТ СН'!$I$6-'СЕТ СН'!$I$23</f>
        <v>1483.9330848200002</v>
      </c>
      <c r="X124" s="36">
        <f>SUMIFS(СВЦЭМ!$D$33:$D$776,СВЦЭМ!$A$33:$A$776,$A124,СВЦЭМ!$B$33:$B$776,X$119)+'СЕТ СН'!$I$11+СВЦЭМ!$D$10+'СЕТ СН'!$I$6-'СЕТ СН'!$I$23</f>
        <v>1537.0839272100002</v>
      </c>
      <c r="Y124" s="36">
        <f>SUMIFS(СВЦЭМ!$D$33:$D$776,СВЦЭМ!$A$33:$A$776,$A124,СВЦЭМ!$B$33:$B$776,Y$119)+'СЕТ СН'!$I$11+СВЦЭМ!$D$10+'СЕТ СН'!$I$6-'СЕТ СН'!$I$23</f>
        <v>1591.8429476199999</v>
      </c>
    </row>
    <row r="125" spans="1:27" ht="15.75" x14ac:dyDescent="0.2">
      <c r="A125" s="35">
        <f t="shared" si="3"/>
        <v>43471</v>
      </c>
      <c r="B125" s="36">
        <f>SUMIFS(СВЦЭМ!$D$33:$D$776,СВЦЭМ!$A$33:$A$776,$A125,СВЦЭМ!$B$33:$B$776,B$119)+'СЕТ СН'!$I$11+СВЦЭМ!$D$10+'СЕТ СН'!$I$6-'СЕТ СН'!$I$23</f>
        <v>1598.9673111699999</v>
      </c>
      <c r="C125" s="36">
        <f>SUMIFS(СВЦЭМ!$D$33:$D$776,СВЦЭМ!$A$33:$A$776,$A125,СВЦЭМ!$B$33:$B$776,C$119)+'СЕТ СН'!$I$11+СВЦЭМ!$D$10+'СЕТ СН'!$I$6-'СЕТ СН'!$I$23</f>
        <v>1623.1746518499999</v>
      </c>
      <c r="D125" s="36">
        <f>SUMIFS(СВЦЭМ!$D$33:$D$776,СВЦЭМ!$A$33:$A$776,$A125,СВЦЭМ!$B$33:$B$776,D$119)+'СЕТ СН'!$I$11+СВЦЭМ!$D$10+'СЕТ СН'!$I$6-'СЕТ СН'!$I$23</f>
        <v>1632.9535563999998</v>
      </c>
      <c r="E125" s="36">
        <f>SUMIFS(СВЦЭМ!$D$33:$D$776,СВЦЭМ!$A$33:$A$776,$A125,СВЦЭМ!$B$33:$B$776,E$119)+'СЕТ СН'!$I$11+СВЦЭМ!$D$10+'СЕТ СН'!$I$6-'СЕТ СН'!$I$23</f>
        <v>1634.83130841</v>
      </c>
      <c r="F125" s="36">
        <f>SUMIFS(СВЦЭМ!$D$33:$D$776,СВЦЭМ!$A$33:$A$776,$A125,СВЦЭМ!$B$33:$B$776,F$119)+'СЕТ СН'!$I$11+СВЦЭМ!$D$10+'СЕТ СН'!$I$6-'СЕТ СН'!$I$23</f>
        <v>1637.1461163599997</v>
      </c>
      <c r="G125" s="36">
        <f>SUMIFS(СВЦЭМ!$D$33:$D$776,СВЦЭМ!$A$33:$A$776,$A125,СВЦЭМ!$B$33:$B$776,G$119)+'СЕТ СН'!$I$11+СВЦЭМ!$D$10+'СЕТ СН'!$I$6-'СЕТ СН'!$I$23</f>
        <v>1633.8720619299997</v>
      </c>
      <c r="H125" s="36">
        <f>SUMIFS(СВЦЭМ!$D$33:$D$776,СВЦЭМ!$A$33:$A$776,$A125,СВЦЭМ!$B$33:$B$776,H$119)+'СЕТ СН'!$I$11+СВЦЭМ!$D$10+'СЕТ СН'!$I$6-'СЕТ СН'!$I$23</f>
        <v>1622.24436814</v>
      </c>
      <c r="I125" s="36">
        <f>SUMIFS(СВЦЭМ!$D$33:$D$776,СВЦЭМ!$A$33:$A$776,$A125,СВЦЭМ!$B$33:$B$776,I$119)+'СЕТ СН'!$I$11+СВЦЭМ!$D$10+'СЕТ СН'!$I$6-'СЕТ СН'!$I$23</f>
        <v>1586.29099705</v>
      </c>
      <c r="J125" s="36">
        <f>SUMIFS(СВЦЭМ!$D$33:$D$776,СВЦЭМ!$A$33:$A$776,$A125,СВЦЭМ!$B$33:$B$776,J$119)+'СЕТ СН'!$I$11+СВЦЭМ!$D$10+'СЕТ СН'!$I$6-'СЕТ СН'!$I$23</f>
        <v>1562.06375695</v>
      </c>
      <c r="K125" s="36">
        <f>SUMIFS(СВЦЭМ!$D$33:$D$776,СВЦЭМ!$A$33:$A$776,$A125,СВЦЭМ!$B$33:$B$776,K$119)+'СЕТ СН'!$I$11+СВЦЭМ!$D$10+'СЕТ СН'!$I$6-'СЕТ СН'!$I$23</f>
        <v>1536.4538437000001</v>
      </c>
      <c r="L125" s="36">
        <f>SUMIFS(СВЦЭМ!$D$33:$D$776,СВЦЭМ!$A$33:$A$776,$A125,СВЦЭМ!$B$33:$B$776,L$119)+'СЕТ СН'!$I$11+СВЦЭМ!$D$10+'СЕТ СН'!$I$6-'СЕТ СН'!$I$23</f>
        <v>1522.8096391900001</v>
      </c>
      <c r="M125" s="36">
        <f>SUMIFS(СВЦЭМ!$D$33:$D$776,СВЦЭМ!$A$33:$A$776,$A125,СВЦЭМ!$B$33:$B$776,M$119)+'СЕТ СН'!$I$11+СВЦЭМ!$D$10+'СЕТ СН'!$I$6-'СЕТ СН'!$I$23</f>
        <v>1521.6359847700001</v>
      </c>
      <c r="N125" s="36">
        <f>SUMIFS(СВЦЭМ!$D$33:$D$776,СВЦЭМ!$A$33:$A$776,$A125,СВЦЭМ!$B$33:$B$776,N$119)+'СЕТ СН'!$I$11+СВЦЭМ!$D$10+'СЕТ СН'!$I$6-'СЕТ СН'!$I$23</f>
        <v>1533.6093049999999</v>
      </c>
      <c r="O125" s="36">
        <f>SUMIFS(СВЦЭМ!$D$33:$D$776,СВЦЭМ!$A$33:$A$776,$A125,СВЦЭМ!$B$33:$B$776,O$119)+'СЕТ СН'!$I$11+СВЦЭМ!$D$10+'СЕТ СН'!$I$6-'СЕТ СН'!$I$23</f>
        <v>1544.4244776600001</v>
      </c>
      <c r="P125" s="36">
        <f>SUMIFS(СВЦЭМ!$D$33:$D$776,СВЦЭМ!$A$33:$A$776,$A125,СВЦЭМ!$B$33:$B$776,P$119)+'СЕТ СН'!$I$11+СВЦЭМ!$D$10+'СЕТ СН'!$I$6-'СЕТ СН'!$I$23</f>
        <v>1562.75455814</v>
      </c>
      <c r="Q125" s="36">
        <f>SUMIFS(СВЦЭМ!$D$33:$D$776,СВЦЭМ!$A$33:$A$776,$A125,СВЦЭМ!$B$33:$B$776,Q$119)+'СЕТ СН'!$I$11+СВЦЭМ!$D$10+'СЕТ СН'!$I$6-'СЕТ СН'!$I$23</f>
        <v>1529.7933748099999</v>
      </c>
      <c r="R125" s="36">
        <f>SUMIFS(СВЦЭМ!$D$33:$D$776,СВЦЭМ!$A$33:$A$776,$A125,СВЦЭМ!$B$33:$B$776,R$119)+'СЕТ СН'!$I$11+СВЦЭМ!$D$10+'СЕТ СН'!$I$6-'СЕТ СН'!$I$23</f>
        <v>1481.0858259500001</v>
      </c>
      <c r="S125" s="36">
        <f>SUMIFS(СВЦЭМ!$D$33:$D$776,СВЦЭМ!$A$33:$A$776,$A125,СВЦЭМ!$B$33:$B$776,S$119)+'СЕТ СН'!$I$11+СВЦЭМ!$D$10+'СЕТ СН'!$I$6-'СЕТ СН'!$I$23</f>
        <v>1418.0088149799999</v>
      </c>
      <c r="T125" s="36">
        <f>SUMIFS(СВЦЭМ!$D$33:$D$776,СВЦЭМ!$A$33:$A$776,$A125,СВЦЭМ!$B$33:$B$776,T$119)+'СЕТ СН'!$I$11+СВЦЭМ!$D$10+'СЕТ СН'!$I$6-'СЕТ СН'!$I$23</f>
        <v>1408.50562844</v>
      </c>
      <c r="U125" s="36">
        <f>SUMIFS(СВЦЭМ!$D$33:$D$776,СВЦЭМ!$A$33:$A$776,$A125,СВЦЭМ!$B$33:$B$776,U$119)+'СЕТ СН'!$I$11+СВЦЭМ!$D$10+'СЕТ СН'!$I$6-'СЕТ СН'!$I$23</f>
        <v>1413.6147073900001</v>
      </c>
      <c r="V125" s="36">
        <f>SUMIFS(СВЦЭМ!$D$33:$D$776,СВЦЭМ!$A$33:$A$776,$A125,СВЦЭМ!$B$33:$B$776,V$119)+'СЕТ СН'!$I$11+СВЦЭМ!$D$10+'СЕТ СН'!$I$6-'СЕТ СН'!$I$23</f>
        <v>1439.38227796</v>
      </c>
      <c r="W125" s="36">
        <f>SUMIFS(СВЦЭМ!$D$33:$D$776,СВЦЭМ!$A$33:$A$776,$A125,СВЦЭМ!$B$33:$B$776,W$119)+'СЕТ СН'!$I$11+СВЦЭМ!$D$10+'СЕТ СН'!$I$6-'СЕТ СН'!$I$23</f>
        <v>1489.4147667699999</v>
      </c>
      <c r="X125" s="36">
        <f>SUMIFS(СВЦЭМ!$D$33:$D$776,СВЦЭМ!$A$33:$A$776,$A125,СВЦЭМ!$B$33:$B$776,X$119)+'СЕТ СН'!$I$11+СВЦЭМ!$D$10+'СЕТ СН'!$I$6-'СЕТ СН'!$I$23</f>
        <v>1536.9246623600002</v>
      </c>
      <c r="Y125" s="36">
        <f>SUMIFS(СВЦЭМ!$D$33:$D$776,СВЦЭМ!$A$33:$A$776,$A125,СВЦЭМ!$B$33:$B$776,Y$119)+'СЕТ СН'!$I$11+СВЦЭМ!$D$10+'СЕТ СН'!$I$6-'СЕТ СН'!$I$23</f>
        <v>1585.8628801</v>
      </c>
    </row>
    <row r="126" spans="1:27" ht="15.75" x14ac:dyDescent="0.2">
      <c r="A126" s="35">
        <f t="shared" si="3"/>
        <v>43472</v>
      </c>
      <c r="B126" s="36">
        <f>SUMIFS(СВЦЭМ!$D$33:$D$776,СВЦЭМ!$A$33:$A$776,$A126,СВЦЭМ!$B$33:$B$776,B$119)+'СЕТ СН'!$I$11+СВЦЭМ!$D$10+'СЕТ СН'!$I$6-'СЕТ СН'!$I$23</f>
        <v>1596.36743901</v>
      </c>
      <c r="C126" s="36">
        <f>SUMIFS(СВЦЭМ!$D$33:$D$776,СВЦЭМ!$A$33:$A$776,$A126,СВЦЭМ!$B$33:$B$776,C$119)+'СЕТ СН'!$I$11+СВЦЭМ!$D$10+'СЕТ СН'!$I$6-'СЕТ СН'!$I$23</f>
        <v>1601.5290287100001</v>
      </c>
      <c r="D126" s="36">
        <f>SUMIFS(СВЦЭМ!$D$33:$D$776,СВЦЭМ!$A$33:$A$776,$A126,СВЦЭМ!$B$33:$B$776,D$119)+'СЕТ СН'!$I$11+СВЦЭМ!$D$10+'СЕТ СН'!$I$6-'СЕТ СН'!$I$23</f>
        <v>1618.0210140899999</v>
      </c>
      <c r="E126" s="36">
        <f>SUMIFS(СВЦЭМ!$D$33:$D$776,СВЦЭМ!$A$33:$A$776,$A126,СВЦЭМ!$B$33:$B$776,E$119)+'СЕТ СН'!$I$11+СВЦЭМ!$D$10+'СЕТ СН'!$I$6-'СЕТ СН'!$I$23</f>
        <v>1626.5732684999998</v>
      </c>
      <c r="F126" s="36">
        <f>SUMIFS(СВЦЭМ!$D$33:$D$776,СВЦЭМ!$A$33:$A$776,$A126,СВЦЭМ!$B$33:$B$776,F$119)+'СЕТ СН'!$I$11+СВЦЭМ!$D$10+'СЕТ СН'!$I$6-'СЕТ СН'!$I$23</f>
        <v>1629.0891492699998</v>
      </c>
      <c r="G126" s="36">
        <f>SUMIFS(СВЦЭМ!$D$33:$D$776,СВЦЭМ!$A$33:$A$776,$A126,СВЦЭМ!$B$33:$B$776,G$119)+'СЕТ СН'!$I$11+СВЦЭМ!$D$10+'СЕТ СН'!$I$6-'СЕТ СН'!$I$23</f>
        <v>1620.5557108200001</v>
      </c>
      <c r="H126" s="36">
        <f>SUMIFS(СВЦЭМ!$D$33:$D$776,СВЦЭМ!$A$33:$A$776,$A126,СВЦЭМ!$B$33:$B$776,H$119)+'СЕТ СН'!$I$11+СВЦЭМ!$D$10+'СЕТ СН'!$I$6-'СЕТ СН'!$I$23</f>
        <v>1607.4175155100002</v>
      </c>
      <c r="I126" s="36">
        <f>SUMIFS(СВЦЭМ!$D$33:$D$776,СВЦЭМ!$A$33:$A$776,$A126,СВЦЭМ!$B$33:$B$776,I$119)+'СЕТ СН'!$I$11+СВЦЭМ!$D$10+'СЕТ СН'!$I$6-'СЕТ СН'!$I$23</f>
        <v>1603.34787641</v>
      </c>
      <c r="J126" s="36">
        <f>SUMIFS(СВЦЭМ!$D$33:$D$776,СВЦЭМ!$A$33:$A$776,$A126,СВЦЭМ!$B$33:$B$776,J$119)+'СЕТ СН'!$I$11+СВЦЭМ!$D$10+'СЕТ СН'!$I$6-'СЕТ СН'!$I$23</f>
        <v>1583.3287788399998</v>
      </c>
      <c r="K126" s="36">
        <f>SUMIFS(СВЦЭМ!$D$33:$D$776,СВЦЭМ!$A$33:$A$776,$A126,СВЦЭМ!$B$33:$B$776,K$119)+'СЕТ СН'!$I$11+СВЦЭМ!$D$10+'СЕТ СН'!$I$6-'СЕТ СН'!$I$23</f>
        <v>1549.7910140700001</v>
      </c>
      <c r="L126" s="36">
        <f>SUMIFS(СВЦЭМ!$D$33:$D$776,СВЦЭМ!$A$33:$A$776,$A126,СВЦЭМ!$B$33:$B$776,L$119)+'СЕТ СН'!$I$11+СВЦЭМ!$D$10+'СЕТ СН'!$I$6-'СЕТ СН'!$I$23</f>
        <v>1530.95190957</v>
      </c>
      <c r="M126" s="36">
        <f>SUMIFS(СВЦЭМ!$D$33:$D$776,СВЦЭМ!$A$33:$A$776,$A126,СВЦЭМ!$B$33:$B$776,M$119)+'СЕТ СН'!$I$11+СВЦЭМ!$D$10+'СЕТ СН'!$I$6-'СЕТ СН'!$I$23</f>
        <v>1516.78232533</v>
      </c>
      <c r="N126" s="36">
        <f>SUMIFS(СВЦЭМ!$D$33:$D$776,СВЦЭМ!$A$33:$A$776,$A126,СВЦЭМ!$B$33:$B$776,N$119)+'СЕТ СН'!$I$11+СВЦЭМ!$D$10+'СЕТ СН'!$I$6-'СЕТ СН'!$I$23</f>
        <v>1517.5845516500001</v>
      </c>
      <c r="O126" s="36">
        <f>SUMIFS(СВЦЭМ!$D$33:$D$776,СВЦЭМ!$A$33:$A$776,$A126,СВЦЭМ!$B$33:$B$776,O$119)+'СЕТ СН'!$I$11+СВЦЭМ!$D$10+'СЕТ СН'!$I$6-'СЕТ СН'!$I$23</f>
        <v>1526.1223251500001</v>
      </c>
      <c r="P126" s="36">
        <f>SUMIFS(СВЦЭМ!$D$33:$D$776,СВЦЭМ!$A$33:$A$776,$A126,СВЦЭМ!$B$33:$B$776,P$119)+'СЕТ СН'!$I$11+СВЦЭМ!$D$10+'СЕТ СН'!$I$6-'СЕТ СН'!$I$23</f>
        <v>1546.5796793100001</v>
      </c>
      <c r="Q126" s="36">
        <f>SUMIFS(СВЦЭМ!$D$33:$D$776,СВЦЭМ!$A$33:$A$776,$A126,СВЦЭМ!$B$33:$B$776,Q$119)+'СЕТ СН'!$I$11+СВЦЭМ!$D$10+'СЕТ СН'!$I$6-'СЕТ СН'!$I$23</f>
        <v>1521.44104909</v>
      </c>
      <c r="R126" s="36">
        <f>SUMIFS(СВЦЭМ!$D$33:$D$776,СВЦЭМ!$A$33:$A$776,$A126,СВЦЭМ!$B$33:$B$776,R$119)+'СЕТ СН'!$I$11+СВЦЭМ!$D$10+'СЕТ СН'!$I$6-'СЕТ СН'!$I$23</f>
        <v>1483.2847727600001</v>
      </c>
      <c r="S126" s="36">
        <f>SUMIFS(СВЦЭМ!$D$33:$D$776,СВЦЭМ!$A$33:$A$776,$A126,СВЦЭМ!$B$33:$B$776,S$119)+'СЕТ СН'!$I$11+СВЦЭМ!$D$10+'СЕТ СН'!$I$6-'СЕТ СН'!$I$23</f>
        <v>1416.87521044</v>
      </c>
      <c r="T126" s="36">
        <f>SUMIFS(СВЦЭМ!$D$33:$D$776,СВЦЭМ!$A$33:$A$776,$A126,СВЦЭМ!$B$33:$B$776,T$119)+'СЕТ СН'!$I$11+СВЦЭМ!$D$10+'СЕТ СН'!$I$6-'СЕТ СН'!$I$23</f>
        <v>1381.66391249</v>
      </c>
      <c r="U126" s="36">
        <f>SUMIFS(СВЦЭМ!$D$33:$D$776,СВЦЭМ!$A$33:$A$776,$A126,СВЦЭМ!$B$33:$B$776,U$119)+'СЕТ СН'!$I$11+СВЦЭМ!$D$10+'СЕТ СН'!$I$6-'СЕТ СН'!$I$23</f>
        <v>1384.1278419099999</v>
      </c>
      <c r="V126" s="36">
        <f>SUMIFS(СВЦЭМ!$D$33:$D$776,СВЦЭМ!$A$33:$A$776,$A126,СВЦЭМ!$B$33:$B$776,V$119)+'СЕТ СН'!$I$11+СВЦЭМ!$D$10+'СЕТ СН'!$I$6-'СЕТ СН'!$I$23</f>
        <v>1421.01399657</v>
      </c>
      <c r="W126" s="36">
        <f>SUMIFS(СВЦЭМ!$D$33:$D$776,СВЦЭМ!$A$33:$A$776,$A126,СВЦЭМ!$B$33:$B$776,W$119)+'СЕТ СН'!$I$11+СВЦЭМ!$D$10+'СЕТ СН'!$I$6-'СЕТ СН'!$I$23</f>
        <v>1450.0328630200001</v>
      </c>
      <c r="X126" s="36">
        <f>SUMIFS(СВЦЭМ!$D$33:$D$776,СВЦЭМ!$A$33:$A$776,$A126,СВЦЭМ!$B$33:$B$776,X$119)+'СЕТ СН'!$I$11+СВЦЭМ!$D$10+'СЕТ СН'!$I$6-'СЕТ СН'!$I$23</f>
        <v>1499.7379712500001</v>
      </c>
      <c r="Y126" s="36">
        <f>SUMIFS(СВЦЭМ!$D$33:$D$776,СВЦЭМ!$A$33:$A$776,$A126,СВЦЭМ!$B$33:$B$776,Y$119)+'СЕТ СН'!$I$11+СВЦЭМ!$D$10+'СЕТ СН'!$I$6-'СЕТ СН'!$I$23</f>
        <v>1545.2808976400001</v>
      </c>
    </row>
    <row r="127" spans="1:27" ht="15.75" x14ac:dyDescent="0.2">
      <c r="A127" s="35">
        <f t="shared" si="3"/>
        <v>43473</v>
      </c>
      <c r="B127" s="36">
        <f>SUMIFS(СВЦЭМ!$D$33:$D$776,СВЦЭМ!$A$33:$A$776,$A127,СВЦЭМ!$B$33:$B$776,B$119)+'СЕТ СН'!$I$11+СВЦЭМ!$D$10+'СЕТ СН'!$I$6-'СЕТ СН'!$I$23</f>
        <v>1567.70582904</v>
      </c>
      <c r="C127" s="36">
        <f>SUMIFS(СВЦЭМ!$D$33:$D$776,СВЦЭМ!$A$33:$A$776,$A127,СВЦЭМ!$B$33:$B$776,C$119)+'СЕТ СН'!$I$11+СВЦЭМ!$D$10+'СЕТ СН'!$I$6-'СЕТ СН'!$I$23</f>
        <v>1591.3161592199999</v>
      </c>
      <c r="D127" s="36">
        <f>SUMIFS(СВЦЭМ!$D$33:$D$776,СВЦЭМ!$A$33:$A$776,$A127,СВЦЭМ!$B$33:$B$776,D$119)+'СЕТ СН'!$I$11+СВЦЭМ!$D$10+'СЕТ СН'!$I$6-'СЕТ СН'!$I$23</f>
        <v>1598.0336159399999</v>
      </c>
      <c r="E127" s="36">
        <f>SUMIFS(СВЦЭМ!$D$33:$D$776,СВЦЭМ!$A$33:$A$776,$A127,СВЦЭМ!$B$33:$B$776,E$119)+'СЕТ СН'!$I$11+СВЦЭМ!$D$10+'СЕТ СН'!$I$6-'СЕТ СН'!$I$23</f>
        <v>1607.4556110499998</v>
      </c>
      <c r="F127" s="36">
        <f>SUMIFS(СВЦЭМ!$D$33:$D$776,СВЦЭМ!$A$33:$A$776,$A127,СВЦЭМ!$B$33:$B$776,F$119)+'СЕТ СН'!$I$11+СВЦЭМ!$D$10+'СЕТ СН'!$I$6-'СЕТ СН'!$I$23</f>
        <v>1608.7554846799999</v>
      </c>
      <c r="G127" s="36">
        <f>SUMIFS(СВЦЭМ!$D$33:$D$776,СВЦЭМ!$A$33:$A$776,$A127,СВЦЭМ!$B$33:$B$776,G$119)+'СЕТ СН'!$I$11+СВЦЭМ!$D$10+'СЕТ СН'!$I$6-'СЕТ СН'!$I$23</f>
        <v>1606.6339170400001</v>
      </c>
      <c r="H127" s="36">
        <f>SUMIFS(СВЦЭМ!$D$33:$D$776,СВЦЭМ!$A$33:$A$776,$A127,СВЦЭМ!$B$33:$B$776,H$119)+'СЕТ СН'!$I$11+СВЦЭМ!$D$10+'СЕТ СН'!$I$6-'СЕТ СН'!$I$23</f>
        <v>1598.0142406199998</v>
      </c>
      <c r="I127" s="36">
        <f>SUMIFS(СВЦЭМ!$D$33:$D$776,СВЦЭМ!$A$33:$A$776,$A127,СВЦЭМ!$B$33:$B$776,I$119)+'СЕТ СН'!$I$11+СВЦЭМ!$D$10+'СЕТ СН'!$I$6-'СЕТ СН'!$I$23</f>
        <v>1589.4452297100001</v>
      </c>
      <c r="J127" s="36">
        <f>SUMIFS(СВЦЭМ!$D$33:$D$776,СВЦЭМ!$A$33:$A$776,$A127,СВЦЭМ!$B$33:$B$776,J$119)+'СЕТ СН'!$I$11+СВЦЭМ!$D$10+'СЕТ СН'!$I$6-'СЕТ СН'!$I$23</f>
        <v>1561.4288960900001</v>
      </c>
      <c r="K127" s="36">
        <f>SUMIFS(СВЦЭМ!$D$33:$D$776,СВЦЭМ!$A$33:$A$776,$A127,СВЦЭМ!$B$33:$B$776,K$119)+'СЕТ СН'!$I$11+СВЦЭМ!$D$10+'СЕТ СН'!$I$6-'СЕТ СН'!$I$23</f>
        <v>1532.0506777300002</v>
      </c>
      <c r="L127" s="36">
        <f>SUMIFS(СВЦЭМ!$D$33:$D$776,СВЦЭМ!$A$33:$A$776,$A127,СВЦЭМ!$B$33:$B$776,L$119)+'СЕТ СН'!$I$11+СВЦЭМ!$D$10+'СЕТ СН'!$I$6-'СЕТ СН'!$I$23</f>
        <v>1513.70797907</v>
      </c>
      <c r="M127" s="36">
        <f>SUMIFS(СВЦЭМ!$D$33:$D$776,СВЦЭМ!$A$33:$A$776,$A127,СВЦЭМ!$B$33:$B$776,M$119)+'СЕТ СН'!$I$11+СВЦЭМ!$D$10+'СЕТ СН'!$I$6-'СЕТ СН'!$I$23</f>
        <v>1511.7720595599999</v>
      </c>
      <c r="N127" s="36">
        <f>SUMIFS(СВЦЭМ!$D$33:$D$776,СВЦЭМ!$A$33:$A$776,$A127,СВЦЭМ!$B$33:$B$776,N$119)+'СЕТ СН'!$I$11+СВЦЭМ!$D$10+'СЕТ СН'!$I$6-'СЕТ СН'!$I$23</f>
        <v>1522.1163405500001</v>
      </c>
      <c r="O127" s="36">
        <f>SUMIFS(СВЦЭМ!$D$33:$D$776,СВЦЭМ!$A$33:$A$776,$A127,СВЦЭМ!$B$33:$B$776,O$119)+'СЕТ СН'!$I$11+СВЦЭМ!$D$10+'СЕТ СН'!$I$6-'СЕТ СН'!$I$23</f>
        <v>1535.3916748500001</v>
      </c>
      <c r="P127" s="36">
        <f>SUMIFS(СВЦЭМ!$D$33:$D$776,СВЦЭМ!$A$33:$A$776,$A127,СВЦЭМ!$B$33:$B$776,P$119)+'СЕТ СН'!$I$11+СВЦЭМ!$D$10+'СЕТ СН'!$I$6-'СЕТ СН'!$I$23</f>
        <v>1568.1126609100002</v>
      </c>
      <c r="Q127" s="36">
        <f>SUMIFS(СВЦЭМ!$D$33:$D$776,СВЦЭМ!$A$33:$A$776,$A127,СВЦЭМ!$B$33:$B$776,Q$119)+'СЕТ СН'!$I$11+СВЦЭМ!$D$10+'СЕТ СН'!$I$6-'СЕТ СН'!$I$23</f>
        <v>1537.6063843500001</v>
      </c>
      <c r="R127" s="36">
        <f>SUMIFS(СВЦЭМ!$D$33:$D$776,СВЦЭМ!$A$33:$A$776,$A127,СВЦЭМ!$B$33:$B$776,R$119)+'СЕТ СН'!$I$11+СВЦЭМ!$D$10+'СЕТ СН'!$I$6-'СЕТ СН'!$I$23</f>
        <v>1498.7624025800001</v>
      </c>
      <c r="S127" s="36">
        <f>SUMIFS(СВЦЭМ!$D$33:$D$776,СВЦЭМ!$A$33:$A$776,$A127,СВЦЭМ!$B$33:$B$776,S$119)+'СЕТ СН'!$I$11+СВЦЭМ!$D$10+'СЕТ СН'!$I$6-'СЕТ СН'!$I$23</f>
        <v>1455.7325538600001</v>
      </c>
      <c r="T127" s="36">
        <f>SUMIFS(СВЦЭМ!$D$33:$D$776,СВЦЭМ!$A$33:$A$776,$A127,СВЦЭМ!$B$33:$B$776,T$119)+'СЕТ СН'!$I$11+СВЦЭМ!$D$10+'СЕТ СН'!$I$6-'СЕТ СН'!$I$23</f>
        <v>1445.88617153</v>
      </c>
      <c r="U127" s="36">
        <f>SUMIFS(СВЦЭМ!$D$33:$D$776,СВЦЭМ!$A$33:$A$776,$A127,СВЦЭМ!$B$33:$B$776,U$119)+'СЕТ СН'!$I$11+СВЦЭМ!$D$10+'СЕТ СН'!$I$6-'СЕТ СН'!$I$23</f>
        <v>1447.9754198200001</v>
      </c>
      <c r="V127" s="36">
        <f>SUMIFS(СВЦЭМ!$D$33:$D$776,СВЦЭМ!$A$33:$A$776,$A127,СВЦЭМ!$B$33:$B$776,V$119)+'СЕТ СН'!$I$11+СВЦЭМ!$D$10+'СЕТ СН'!$I$6-'СЕТ СН'!$I$23</f>
        <v>1460.01506015</v>
      </c>
      <c r="W127" s="36">
        <f>SUMIFS(СВЦЭМ!$D$33:$D$776,СВЦЭМ!$A$33:$A$776,$A127,СВЦЭМ!$B$33:$B$776,W$119)+'СЕТ СН'!$I$11+СВЦЭМ!$D$10+'СЕТ СН'!$I$6-'СЕТ СН'!$I$23</f>
        <v>1515.1169736500001</v>
      </c>
      <c r="X127" s="36">
        <f>SUMIFS(СВЦЭМ!$D$33:$D$776,СВЦЭМ!$A$33:$A$776,$A127,СВЦЭМ!$B$33:$B$776,X$119)+'СЕТ СН'!$I$11+СВЦЭМ!$D$10+'СЕТ СН'!$I$6-'СЕТ СН'!$I$23</f>
        <v>1573.8230602600001</v>
      </c>
      <c r="Y127" s="36">
        <f>SUMIFS(СВЦЭМ!$D$33:$D$776,СВЦЭМ!$A$33:$A$776,$A127,СВЦЭМ!$B$33:$B$776,Y$119)+'СЕТ СН'!$I$11+СВЦЭМ!$D$10+'СЕТ СН'!$I$6-'СЕТ СН'!$I$23</f>
        <v>1625.7664251900001</v>
      </c>
    </row>
    <row r="128" spans="1:27" ht="15.75" x14ac:dyDescent="0.2">
      <c r="A128" s="35">
        <f t="shared" si="3"/>
        <v>43474</v>
      </c>
      <c r="B128" s="36">
        <f>SUMIFS(СВЦЭМ!$D$33:$D$776,СВЦЭМ!$A$33:$A$776,$A128,СВЦЭМ!$B$33:$B$776,B$119)+'СЕТ СН'!$I$11+СВЦЭМ!$D$10+'СЕТ СН'!$I$6-'СЕТ СН'!$I$23</f>
        <v>1596.3579515000001</v>
      </c>
      <c r="C128" s="36">
        <f>SUMIFS(СВЦЭМ!$D$33:$D$776,СВЦЭМ!$A$33:$A$776,$A128,СВЦЭМ!$B$33:$B$776,C$119)+'СЕТ СН'!$I$11+СВЦЭМ!$D$10+'СЕТ СН'!$I$6-'СЕТ СН'!$I$23</f>
        <v>1616.5649395800001</v>
      </c>
      <c r="D128" s="36">
        <f>SUMIFS(СВЦЭМ!$D$33:$D$776,СВЦЭМ!$A$33:$A$776,$A128,СВЦЭМ!$B$33:$B$776,D$119)+'СЕТ СН'!$I$11+СВЦЭМ!$D$10+'СЕТ СН'!$I$6-'СЕТ СН'!$I$23</f>
        <v>1618.7308885900002</v>
      </c>
      <c r="E128" s="36">
        <f>SUMIFS(СВЦЭМ!$D$33:$D$776,СВЦЭМ!$A$33:$A$776,$A128,СВЦЭМ!$B$33:$B$776,E$119)+'СЕТ СН'!$I$11+СВЦЭМ!$D$10+'СЕТ СН'!$I$6-'СЕТ СН'!$I$23</f>
        <v>1626.1321986500002</v>
      </c>
      <c r="F128" s="36">
        <f>SUMIFS(СВЦЭМ!$D$33:$D$776,СВЦЭМ!$A$33:$A$776,$A128,СВЦЭМ!$B$33:$B$776,F$119)+'СЕТ СН'!$I$11+СВЦЭМ!$D$10+'СЕТ СН'!$I$6-'СЕТ СН'!$I$23</f>
        <v>1628.5188073999998</v>
      </c>
      <c r="G128" s="36">
        <f>SUMIFS(СВЦЭМ!$D$33:$D$776,СВЦЭМ!$A$33:$A$776,$A128,СВЦЭМ!$B$33:$B$776,G$119)+'СЕТ СН'!$I$11+СВЦЭМ!$D$10+'СЕТ СН'!$I$6-'СЕТ СН'!$I$23</f>
        <v>1630.7556676099998</v>
      </c>
      <c r="H128" s="36">
        <f>SUMIFS(СВЦЭМ!$D$33:$D$776,СВЦЭМ!$A$33:$A$776,$A128,СВЦЭМ!$B$33:$B$776,H$119)+'СЕТ СН'!$I$11+СВЦЭМ!$D$10+'СЕТ СН'!$I$6-'СЕТ СН'!$I$23</f>
        <v>1642.4797216699999</v>
      </c>
      <c r="I128" s="36">
        <f>SUMIFS(СВЦЭМ!$D$33:$D$776,СВЦЭМ!$A$33:$A$776,$A128,СВЦЭМ!$B$33:$B$776,I$119)+'СЕТ СН'!$I$11+СВЦЭМ!$D$10+'СЕТ СН'!$I$6-'СЕТ СН'!$I$23</f>
        <v>1592.2793213700002</v>
      </c>
      <c r="J128" s="36">
        <f>SUMIFS(СВЦЭМ!$D$33:$D$776,СВЦЭМ!$A$33:$A$776,$A128,СВЦЭМ!$B$33:$B$776,J$119)+'СЕТ СН'!$I$11+СВЦЭМ!$D$10+'СЕТ СН'!$I$6-'СЕТ СН'!$I$23</f>
        <v>1526.8619429600001</v>
      </c>
      <c r="K128" s="36">
        <f>SUMIFS(СВЦЭМ!$D$33:$D$776,СВЦЭМ!$A$33:$A$776,$A128,СВЦЭМ!$B$33:$B$776,K$119)+'СЕТ СН'!$I$11+СВЦЭМ!$D$10+'СЕТ СН'!$I$6-'СЕТ СН'!$I$23</f>
        <v>1519.7874196800001</v>
      </c>
      <c r="L128" s="36">
        <f>SUMIFS(СВЦЭМ!$D$33:$D$776,СВЦЭМ!$A$33:$A$776,$A128,СВЦЭМ!$B$33:$B$776,L$119)+'СЕТ СН'!$I$11+СВЦЭМ!$D$10+'СЕТ СН'!$I$6-'СЕТ СН'!$I$23</f>
        <v>1518.3067972600002</v>
      </c>
      <c r="M128" s="36">
        <f>SUMIFS(СВЦЭМ!$D$33:$D$776,СВЦЭМ!$A$33:$A$776,$A128,СВЦЭМ!$B$33:$B$776,M$119)+'СЕТ СН'!$I$11+СВЦЭМ!$D$10+'СЕТ СН'!$I$6-'СЕТ СН'!$I$23</f>
        <v>1520.02789205</v>
      </c>
      <c r="N128" s="36">
        <f>SUMIFS(СВЦЭМ!$D$33:$D$776,СВЦЭМ!$A$33:$A$776,$A128,СВЦЭМ!$B$33:$B$776,N$119)+'СЕТ СН'!$I$11+СВЦЭМ!$D$10+'СЕТ СН'!$I$6-'СЕТ СН'!$I$23</f>
        <v>1536.3417867600001</v>
      </c>
      <c r="O128" s="36">
        <f>SUMIFS(СВЦЭМ!$D$33:$D$776,СВЦЭМ!$A$33:$A$776,$A128,СВЦЭМ!$B$33:$B$776,O$119)+'СЕТ СН'!$I$11+СВЦЭМ!$D$10+'СЕТ СН'!$I$6-'СЕТ СН'!$I$23</f>
        <v>1533.12169541</v>
      </c>
      <c r="P128" s="36">
        <f>SUMIFS(СВЦЭМ!$D$33:$D$776,СВЦЭМ!$A$33:$A$776,$A128,СВЦЭМ!$B$33:$B$776,P$119)+'СЕТ СН'!$I$11+СВЦЭМ!$D$10+'СЕТ СН'!$I$6-'СЕТ СН'!$I$23</f>
        <v>1543.46209176</v>
      </c>
      <c r="Q128" s="36">
        <f>SUMIFS(СВЦЭМ!$D$33:$D$776,СВЦЭМ!$A$33:$A$776,$A128,СВЦЭМ!$B$33:$B$776,Q$119)+'СЕТ СН'!$I$11+СВЦЭМ!$D$10+'СЕТ СН'!$I$6-'СЕТ СН'!$I$23</f>
        <v>1547.50287714</v>
      </c>
      <c r="R128" s="36">
        <f>SUMIFS(СВЦЭМ!$D$33:$D$776,СВЦЭМ!$A$33:$A$776,$A128,СВЦЭМ!$B$33:$B$776,R$119)+'СЕТ СН'!$I$11+СВЦЭМ!$D$10+'СЕТ СН'!$I$6-'СЕТ СН'!$I$23</f>
        <v>1546.0759545400001</v>
      </c>
      <c r="S128" s="36">
        <f>SUMIFS(СВЦЭМ!$D$33:$D$776,СВЦЭМ!$A$33:$A$776,$A128,СВЦЭМ!$B$33:$B$776,S$119)+'СЕТ СН'!$I$11+СВЦЭМ!$D$10+'СЕТ СН'!$I$6-'СЕТ СН'!$I$23</f>
        <v>1524.51716068</v>
      </c>
      <c r="T128" s="36">
        <f>SUMIFS(СВЦЭМ!$D$33:$D$776,СВЦЭМ!$A$33:$A$776,$A128,СВЦЭМ!$B$33:$B$776,T$119)+'СЕТ СН'!$I$11+СВЦЭМ!$D$10+'СЕТ СН'!$I$6-'СЕТ СН'!$I$23</f>
        <v>1504.56260144</v>
      </c>
      <c r="U128" s="36">
        <f>SUMIFS(СВЦЭМ!$D$33:$D$776,СВЦЭМ!$A$33:$A$776,$A128,СВЦЭМ!$B$33:$B$776,U$119)+'СЕТ СН'!$I$11+СВЦЭМ!$D$10+'СЕТ СН'!$I$6-'СЕТ СН'!$I$23</f>
        <v>1503.3619953900002</v>
      </c>
      <c r="V128" s="36">
        <f>SUMIFS(СВЦЭМ!$D$33:$D$776,СВЦЭМ!$A$33:$A$776,$A128,СВЦЭМ!$B$33:$B$776,V$119)+'СЕТ СН'!$I$11+СВЦЭМ!$D$10+'СЕТ СН'!$I$6-'СЕТ СН'!$I$23</f>
        <v>1512.0316699499999</v>
      </c>
      <c r="W128" s="36">
        <f>SUMIFS(СВЦЭМ!$D$33:$D$776,СВЦЭМ!$A$33:$A$776,$A128,СВЦЭМ!$B$33:$B$776,W$119)+'СЕТ СН'!$I$11+СВЦЭМ!$D$10+'СЕТ СН'!$I$6-'СЕТ СН'!$I$23</f>
        <v>1530.2520438199999</v>
      </c>
      <c r="X128" s="36">
        <f>SUMIFS(СВЦЭМ!$D$33:$D$776,СВЦЭМ!$A$33:$A$776,$A128,СВЦЭМ!$B$33:$B$776,X$119)+'СЕТ СН'!$I$11+СВЦЭМ!$D$10+'СЕТ СН'!$I$6-'СЕТ СН'!$I$23</f>
        <v>1541.6665800300002</v>
      </c>
      <c r="Y128" s="36">
        <f>SUMIFS(СВЦЭМ!$D$33:$D$776,СВЦЭМ!$A$33:$A$776,$A128,СВЦЭМ!$B$33:$B$776,Y$119)+'СЕТ СН'!$I$11+СВЦЭМ!$D$10+'СЕТ СН'!$I$6-'СЕТ СН'!$I$23</f>
        <v>1592.0468290200001</v>
      </c>
    </row>
    <row r="129" spans="1:25" ht="15.75" x14ac:dyDescent="0.2">
      <c r="A129" s="35">
        <f t="shared" si="3"/>
        <v>43475</v>
      </c>
      <c r="B129" s="36">
        <f>SUMIFS(СВЦЭМ!$D$33:$D$776,СВЦЭМ!$A$33:$A$776,$A129,СВЦЭМ!$B$33:$B$776,B$119)+'СЕТ СН'!$I$11+СВЦЭМ!$D$10+'СЕТ СН'!$I$6-'СЕТ СН'!$I$23</f>
        <v>1625.4198958400002</v>
      </c>
      <c r="C129" s="36">
        <f>SUMIFS(СВЦЭМ!$D$33:$D$776,СВЦЭМ!$A$33:$A$776,$A129,СВЦЭМ!$B$33:$B$776,C$119)+'СЕТ СН'!$I$11+СВЦЭМ!$D$10+'СЕТ СН'!$I$6-'СЕТ СН'!$I$23</f>
        <v>1653.1335710799999</v>
      </c>
      <c r="D129" s="36">
        <f>SUMIFS(СВЦЭМ!$D$33:$D$776,СВЦЭМ!$A$33:$A$776,$A129,СВЦЭМ!$B$33:$B$776,D$119)+'СЕТ СН'!$I$11+СВЦЭМ!$D$10+'СЕТ СН'!$I$6-'СЕТ СН'!$I$23</f>
        <v>1698.7079657099998</v>
      </c>
      <c r="E129" s="36">
        <f>SUMIFS(СВЦЭМ!$D$33:$D$776,СВЦЭМ!$A$33:$A$776,$A129,СВЦЭМ!$B$33:$B$776,E$119)+'СЕТ СН'!$I$11+СВЦЭМ!$D$10+'СЕТ СН'!$I$6-'СЕТ СН'!$I$23</f>
        <v>1658.5125986399999</v>
      </c>
      <c r="F129" s="36">
        <f>SUMIFS(СВЦЭМ!$D$33:$D$776,СВЦЭМ!$A$33:$A$776,$A129,СВЦЭМ!$B$33:$B$776,F$119)+'СЕТ СН'!$I$11+СВЦЭМ!$D$10+'СЕТ СН'!$I$6-'СЕТ СН'!$I$23</f>
        <v>1628.0496140800001</v>
      </c>
      <c r="G129" s="36">
        <f>SUMIFS(СВЦЭМ!$D$33:$D$776,СВЦЭМ!$A$33:$A$776,$A129,СВЦЭМ!$B$33:$B$776,G$119)+'СЕТ СН'!$I$11+СВЦЭМ!$D$10+'СЕТ СН'!$I$6-'СЕТ СН'!$I$23</f>
        <v>1634.2981747099998</v>
      </c>
      <c r="H129" s="36">
        <f>SUMIFS(СВЦЭМ!$D$33:$D$776,СВЦЭМ!$A$33:$A$776,$A129,СВЦЭМ!$B$33:$B$776,H$119)+'СЕТ СН'!$I$11+СВЦЭМ!$D$10+'СЕТ СН'!$I$6-'СЕТ СН'!$I$23</f>
        <v>1631.2339860699999</v>
      </c>
      <c r="I129" s="36">
        <f>SUMIFS(СВЦЭМ!$D$33:$D$776,СВЦЭМ!$A$33:$A$776,$A129,СВЦЭМ!$B$33:$B$776,I$119)+'СЕТ СН'!$I$11+СВЦЭМ!$D$10+'СЕТ СН'!$I$6-'СЕТ СН'!$I$23</f>
        <v>1550.7342234299999</v>
      </c>
      <c r="J129" s="36">
        <f>SUMIFS(СВЦЭМ!$D$33:$D$776,СВЦЭМ!$A$33:$A$776,$A129,СВЦЭМ!$B$33:$B$776,J$119)+'СЕТ СН'!$I$11+СВЦЭМ!$D$10+'СЕТ СН'!$I$6-'СЕТ СН'!$I$23</f>
        <v>1509.7785539500001</v>
      </c>
      <c r="K129" s="36">
        <f>SUMIFS(СВЦЭМ!$D$33:$D$776,СВЦЭМ!$A$33:$A$776,$A129,СВЦЭМ!$B$33:$B$776,K$119)+'СЕТ СН'!$I$11+СВЦЭМ!$D$10+'СЕТ СН'!$I$6-'СЕТ СН'!$I$23</f>
        <v>1497.3494671200001</v>
      </c>
      <c r="L129" s="36">
        <f>SUMIFS(СВЦЭМ!$D$33:$D$776,СВЦЭМ!$A$33:$A$776,$A129,СВЦЭМ!$B$33:$B$776,L$119)+'СЕТ СН'!$I$11+СВЦЭМ!$D$10+'СЕТ СН'!$I$6-'СЕТ СН'!$I$23</f>
        <v>1487.5918784800001</v>
      </c>
      <c r="M129" s="36">
        <f>SUMIFS(СВЦЭМ!$D$33:$D$776,СВЦЭМ!$A$33:$A$776,$A129,СВЦЭМ!$B$33:$B$776,M$119)+'СЕТ СН'!$I$11+СВЦЭМ!$D$10+'СЕТ СН'!$I$6-'СЕТ СН'!$I$23</f>
        <v>1494.04048758</v>
      </c>
      <c r="N129" s="36">
        <f>SUMIFS(СВЦЭМ!$D$33:$D$776,СВЦЭМ!$A$33:$A$776,$A129,СВЦЭМ!$B$33:$B$776,N$119)+'СЕТ СН'!$I$11+СВЦЭМ!$D$10+'СЕТ СН'!$I$6-'СЕТ СН'!$I$23</f>
        <v>1501.6516296</v>
      </c>
      <c r="O129" s="36">
        <f>SUMIFS(СВЦЭМ!$D$33:$D$776,СВЦЭМ!$A$33:$A$776,$A129,СВЦЭМ!$B$33:$B$776,O$119)+'СЕТ СН'!$I$11+СВЦЭМ!$D$10+'СЕТ СН'!$I$6-'СЕТ СН'!$I$23</f>
        <v>1491.3872441000001</v>
      </c>
      <c r="P129" s="36">
        <f>SUMIFS(СВЦЭМ!$D$33:$D$776,СВЦЭМ!$A$33:$A$776,$A129,СВЦЭМ!$B$33:$B$776,P$119)+'СЕТ СН'!$I$11+СВЦЭМ!$D$10+'СЕТ СН'!$I$6-'СЕТ СН'!$I$23</f>
        <v>1503.2389227900001</v>
      </c>
      <c r="Q129" s="36">
        <f>SUMIFS(СВЦЭМ!$D$33:$D$776,СВЦЭМ!$A$33:$A$776,$A129,СВЦЭМ!$B$33:$B$776,Q$119)+'СЕТ СН'!$I$11+СВЦЭМ!$D$10+'СЕТ СН'!$I$6-'СЕТ СН'!$I$23</f>
        <v>1506.6861920400002</v>
      </c>
      <c r="R129" s="36">
        <f>SUMIFS(СВЦЭМ!$D$33:$D$776,СВЦЭМ!$A$33:$A$776,$A129,СВЦЭМ!$B$33:$B$776,R$119)+'СЕТ СН'!$I$11+СВЦЭМ!$D$10+'СЕТ СН'!$I$6-'СЕТ СН'!$I$23</f>
        <v>1510.3742608900002</v>
      </c>
      <c r="S129" s="36">
        <f>SUMIFS(СВЦЭМ!$D$33:$D$776,СВЦЭМ!$A$33:$A$776,$A129,СВЦЭМ!$B$33:$B$776,S$119)+'СЕТ СН'!$I$11+СВЦЭМ!$D$10+'СЕТ СН'!$I$6-'СЕТ СН'!$I$23</f>
        <v>1491.41790442</v>
      </c>
      <c r="T129" s="36">
        <f>SUMIFS(СВЦЭМ!$D$33:$D$776,СВЦЭМ!$A$33:$A$776,$A129,СВЦЭМ!$B$33:$B$776,T$119)+'СЕТ СН'!$I$11+СВЦЭМ!$D$10+'СЕТ СН'!$I$6-'СЕТ СН'!$I$23</f>
        <v>1472.9849732100001</v>
      </c>
      <c r="U129" s="36">
        <f>SUMIFS(СВЦЭМ!$D$33:$D$776,СВЦЭМ!$A$33:$A$776,$A129,СВЦЭМ!$B$33:$B$776,U$119)+'СЕТ СН'!$I$11+СВЦЭМ!$D$10+'СЕТ СН'!$I$6-'СЕТ СН'!$I$23</f>
        <v>1479.7498596600001</v>
      </c>
      <c r="V129" s="36">
        <f>SUMIFS(СВЦЭМ!$D$33:$D$776,СВЦЭМ!$A$33:$A$776,$A129,СВЦЭМ!$B$33:$B$776,V$119)+'СЕТ СН'!$I$11+СВЦЭМ!$D$10+'СЕТ СН'!$I$6-'СЕТ СН'!$I$23</f>
        <v>1490.414651</v>
      </c>
      <c r="W129" s="36">
        <f>SUMIFS(СВЦЭМ!$D$33:$D$776,СВЦЭМ!$A$33:$A$776,$A129,СВЦЭМ!$B$33:$B$776,W$119)+'СЕТ СН'!$I$11+СВЦЭМ!$D$10+'СЕТ СН'!$I$6-'СЕТ СН'!$I$23</f>
        <v>1499.3365322899999</v>
      </c>
      <c r="X129" s="36">
        <f>SUMIFS(СВЦЭМ!$D$33:$D$776,СВЦЭМ!$A$33:$A$776,$A129,СВЦЭМ!$B$33:$B$776,X$119)+'СЕТ СН'!$I$11+СВЦЭМ!$D$10+'СЕТ СН'!$I$6-'СЕТ СН'!$I$23</f>
        <v>1500.2504538100002</v>
      </c>
      <c r="Y129" s="36">
        <f>SUMIFS(СВЦЭМ!$D$33:$D$776,СВЦЭМ!$A$33:$A$776,$A129,СВЦЭМ!$B$33:$B$776,Y$119)+'СЕТ СН'!$I$11+СВЦЭМ!$D$10+'СЕТ СН'!$I$6-'СЕТ СН'!$I$23</f>
        <v>1555.7233959300002</v>
      </c>
    </row>
    <row r="130" spans="1:25" ht="15.75" x14ac:dyDescent="0.2">
      <c r="A130" s="35">
        <f t="shared" si="3"/>
        <v>43476</v>
      </c>
      <c r="B130" s="36">
        <f>SUMIFS(СВЦЭМ!$D$33:$D$776,СВЦЭМ!$A$33:$A$776,$A130,СВЦЭМ!$B$33:$B$776,B$119)+'СЕТ СН'!$I$11+СВЦЭМ!$D$10+'СЕТ СН'!$I$6-'СЕТ СН'!$I$23</f>
        <v>1632.5685782800001</v>
      </c>
      <c r="C130" s="36">
        <f>SUMIFS(СВЦЭМ!$D$33:$D$776,СВЦЭМ!$A$33:$A$776,$A130,СВЦЭМ!$B$33:$B$776,C$119)+'СЕТ СН'!$I$11+СВЦЭМ!$D$10+'СЕТ СН'!$I$6-'СЕТ СН'!$I$23</f>
        <v>1642.9528502499998</v>
      </c>
      <c r="D130" s="36">
        <f>SUMIFS(СВЦЭМ!$D$33:$D$776,СВЦЭМ!$A$33:$A$776,$A130,СВЦЭМ!$B$33:$B$776,D$119)+'СЕТ СН'!$I$11+СВЦЭМ!$D$10+'СЕТ СН'!$I$6-'СЕТ СН'!$I$23</f>
        <v>1670.01825078</v>
      </c>
      <c r="E130" s="36">
        <f>SUMIFS(СВЦЭМ!$D$33:$D$776,СВЦЭМ!$A$33:$A$776,$A130,СВЦЭМ!$B$33:$B$776,E$119)+'СЕТ СН'!$I$11+СВЦЭМ!$D$10+'СЕТ СН'!$I$6-'СЕТ СН'!$I$23</f>
        <v>1671.7705849700001</v>
      </c>
      <c r="F130" s="36">
        <f>SUMIFS(СВЦЭМ!$D$33:$D$776,СВЦЭМ!$A$33:$A$776,$A130,СВЦЭМ!$B$33:$B$776,F$119)+'СЕТ СН'!$I$11+СВЦЭМ!$D$10+'СЕТ СН'!$I$6-'СЕТ СН'!$I$23</f>
        <v>1671.44987266</v>
      </c>
      <c r="G130" s="36">
        <f>SUMIFS(СВЦЭМ!$D$33:$D$776,СВЦЭМ!$A$33:$A$776,$A130,СВЦЭМ!$B$33:$B$776,G$119)+'СЕТ СН'!$I$11+СВЦЭМ!$D$10+'СЕТ СН'!$I$6-'СЕТ СН'!$I$23</f>
        <v>1655.4584541999998</v>
      </c>
      <c r="H130" s="36">
        <f>SUMIFS(СВЦЭМ!$D$33:$D$776,СВЦЭМ!$A$33:$A$776,$A130,СВЦЭМ!$B$33:$B$776,H$119)+'СЕТ СН'!$I$11+СВЦЭМ!$D$10+'СЕТ СН'!$I$6-'СЕТ СН'!$I$23</f>
        <v>1625.0824360199999</v>
      </c>
      <c r="I130" s="36">
        <f>SUMIFS(СВЦЭМ!$D$33:$D$776,СВЦЭМ!$A$33:$A$776,$A130,СВЦЭМ!$B$33:$B$776,I$119)+'СЕТ СН'!$I$11+СВЦЭМ!$D$10+'СЕТ СН'!$I$6-'СЕТ СН'!$I$23</f>
        <v>1553.6316772800001</v>
      </c>
      <c r="J130" s="36">
        <f>SUMIFS(СВЦЭМ!$D$33:$D$776,СВЦЭМ!$A$33:$A$776,$A130,СВЦЭМ!$B$33:$B$776,J$119)+'СЕТ СН'!$I$11+СВЦЭМ!$D$10+'СЕТ СН'!$I$6-'СЕТ СН'!$I$23</f>
        <v>1503.7813272200001</v>
      </c>
      <c r="K130" s="36">
        <f>SUMIFS(СВЦЭМ!$D$33:$D$776,СВЦЭМ!$A$33:$A$776,$A130,СВЦЭМ!$B$33:$B$776,K$119)+'СЕТ СН'!$I$11+СВЦЭМ!$D$10+'СЕТ СН'!$I$6-'СЕТ СН'!$I$23</f>
        <v>1495.6423856599999</v>
      </c>
      <c r="L130" s="36">
        <f>SUMIFS(СВЦЭМ!$D$33:$D$776,СВЦЭМ!$A$33:$A$776,$A130,СВЦЭМ!$B$33:$B$776,L$119)+'СЕТ СН'!$I$11+СВЦЭМ!$D$10+'СЕТ СН'!$I$6-'СЕТ СН'!$I$23</f>
        <v>1491.6577501700001</v>
      </c>
      <c r="M130" s="36">
        <f>SUMIFS(СВЦЭМ!$D$33:$D$776,СВЦЭМ!$A$33:$A$776,$A130,СВЦЭМ!$B$33:$B$776,M$119)+'СЕТ СН'!$I$11+СВЦЭМ!$D$10+'СЕТ СН'!$I$6-'СЕТ СН'!$I$23</f>
        <v>1494.1266875199999</v>
      </c>
      <c r="N130" s="36">
        <f>SUMIFS(СВЦЭМ!$D$33:$D$776,СВЦЭМ!$A$33:$A$776,$A130,СВЦЭМ!$B$33:$B$776,N$119)+'СЕТ СН'!$I$11+СВЦЭМ!$D$10+'СЕТ СН'!$I$6-'СЕТ СН'!$I$23</f>
        <v>1508.0151677200001</v>
      </c>
      <c r="O130" s="36">
        <f>SUMIFS(СВЦЭМ!$D$33:$D$776,СВЦЭМ!$A$33:$A$776,$A130,СВЦЭМ!$B$33:$B$776,O$119)+'СЕТ СН'!$I$11+СВЦЭМ!$D$10+'СЕТ СН'!$I$6-'СЕТ СН'!$I$23</f>
        <v>1511.5752946699999</v>
      </c>
      <c r="P130" s="36">
        <f>SUMIFS(СВЦЭМ!$D$33:$D$776,СВЦЭМ!$A$33:$A$776,$A130,СВЦЭМ!$B$33:$B$776,P$119)+'СЕТ СН'!$I$11+СВЦЭМ!$D$10+'СЕТ СН'!$I$6-'СЕТ СН'!$I$23</f>
        <v>1497.0225676499999</v>
      </c>
      <c r="Q130" s="36">
        <f>SUMIFS(СВЦЭМ!$D$33:$D$776,СВЦЭМ!$A$33:$A$776,$A130,СВЦЭМ!$B$33:$B$776,Q$119)+'СЕТ СН'!$I$11+СВЦЭМ!$D$10+'СЕТ СН'!$I$6-'СЕТ СН'!$I$23</f>
        <v>1498.9646557999999</v>
      </c>
      <c r="R130" s="36">
        <f>SUMIFS(СВЦЭМ!$D$33:$D$776,СВЦЭМ!$A$33:$A$776,$A130,СВЦЭМ!$B$33:$B$776,R$119)+'СЕТ СН'!$I$11+СВЦЭМ!$D$10+'СЕТ СН'!$I$6-'СЕТ СН'!$I$23</f>
        <v>1522.2858409</v>
      </c>
      <c r="S130" s="36">
        <f>SUMIFS(СВЦЭМ!$D$33:$D$776,СВЦЭМ!$A$33:$A$776,$A130,СВЦЭМ!$B$33:$B$776,S$119)+'СЕТ СН'!$I$11+СВЦЭМ!$D$10+'СЕТ СН'!$I$6-'СЕТ СН'!$I$23</f>
        <v>1500.4580520899999</v>
      </c>
      <c r="T130" s="36">
        <f>SUMIFS(СВЦЭМ!$D$33:$D$776,СВЦЭМ!$A$33:$A$776,$A130,СВЦЭМ!$B$33:$B$776,T$119)+'СЕТ СН'!$I$11+СВЦЭМ!$D$10+'СЕТ СН'!$I$6-'СЕТ СН'!$I$23</f>
        <v>1466.83833759</v>
      </c>
      <c r="U130" s="36">
        <f>SUMIFS(СВЦЭМ!$D$33:$D$776,СВЦЭМ!$A$33:$A$776,$A130,СВЦЭМ!$B$33:$B$776,U$119)+'СЕТ СН'!$I$11+СВЦЭМ!$D$10+'СЕТ СН'!$I$6-'СЕТ СН'!$I$23</f>
        <v>1468.46231203</v>
      </c>
      <c r="V130" s="36">
        <f>SUMIFS(СВЦЭМ!$D$33:$D$776,СВЦЭМ!$A$33:$A$776,$A130,СВЦЭМ!$B$33:$B$776,V$119)+'СЕТ СН'!$I$11+СВЦЭМ!$D$10+'СЕТ СН'!$I$6-'СЕТ СН'!$I$23</f>
        <v>1484.4214839400001</v>
      </c>
      <c r="W130" s="36">
        <f>SUMIFS(СВЦЭМ!$D$33:$D$776,СВЦЭМ!$A$33:$A$776,$A130,СВЦЭМ!$B$33:$B$776,W$119)+'СЕТ СН'!$I$11+СВЦЭМ!$D$10+'СЕТ СН'!$I$6-'СЕТ СН'!$I$23</f>
        <v>1502.6210563499999</v>
      </c>
      <c r="X130" s="36">
        <f>SUMIFS(СВЦЭМ!$D$33:$D$776,СВЦЭМ!$A$33:$A$776,$A130,СВЦЭМ!$B$33:$B$776,X$119)+'СЕТ СН'!$I$11+СВЦЭМ!$D$10+'СЕТ СН'!$I$6-'СЕТ СН'!$I$23</f>
        <v>1511.60461476</v>
      </c>
      <c r="Y130" s="36">
        <f>SUMIFS(СВЦЭМ!$D$33:$D$776,СВЦЭМ!$A$33:$A$776,$A130,СВЦЭМ!$B$33:$B$776,Y$119)+'СЕТ СН'!$I$11+СВЦЭМ!$D$10+'СЕТ СН'!$I$6-'СЕТ СН'!$I$23</f>
        <v>1563.31478584</v>
      </c>
    </row>
    <row r="131" spans="1:25" ht="15.75" x14ac:dyDescent="0.2">
      <c r="A131" s="35">
        <f t="shared" si="3"/>
        <v>43477</v>
      </c>
      <c r="B131" s="36">
        <f>SUMIFS(СВЦЭМ!$D$33:$D$776,СВЦЭМ!$A$33:$A$776,$A131,СВЦЭМ!$B$33:$B$776,B$119)+'СЕТ СН'!$I$11+СВЦЭМ!$D$10+'СЕТ СН'!$I$6-'СЕТ СН'!$I$23</f>
        <v>1632.1066539799999</v>
      </c>
      <c r="C131" s="36">
        <f>SUMIFS(СВЦЭМ!$D$33:$D$776,СВЦЭМ!$A$33:$A$776,$A131,СВЦЭМ!$B$33:$B$776,C$119)+'СЕТ СН'!$I$11+СВЦЭМ!$D$10+'СЕТ СН'!$I$6-'СЕТ СН'!$I$23</f>
        <v>1652.2947838300001</v>
      </c>
      <c r="D131" s="36">
        <f>SUMIFS(СВЦЭМ!$D$33:$D$776,СВЦЭМ!$A$33:$A$776,$A131,СВЦЭМ!$B$33:$B$776,D$119)+'СЕТ СН'!$I$11+СВЦЭМ!$D$10+'СЕТ СН'!$I$6-'СЕТ СН'!$I$23</f>
        <v>1673.61923127</v>
      </c>
      <c r="E131" s="36">
        <f>SUMIFS(СВЦЭМ!$D$33:$D$776,СВЦЭМ!$A$33:$A$776,$A131,СВЦЭМ!$B$33:$B$776,E$119)+'СЕТ СН'!$I$11+СВЦЭМ!$D$10+'СЕТ СН'!$I$6-'СЕТ СН'!$I$23</f>
        <v>1684.85175136</v>
      </c>
      <c r="F131" s="36">
        <f>SUMIFS(СВЦЭМ!$D$33:$D$776,СВЦЭМ!$A$33:$A$776,$A131,СВЦЭМ!$B$33:$B$776,F$119)+'СЕТ СН'!$I$11+СВЦЭМ!$D$10+'СЕТ СН'!$I$6-'СЕТ СН'!$I$23</f>
        <v>1682.8998667199999</v>
      </c>
      <c r="G131" s="36">
        <f>SUMIFS(СВЦЭМ!$D$33:$D$776,СВЦЭМ!$A$33:$A$776,$A131,СВЦЭМ!$B$33:$B$776,G$119)+'СЕТ СН'!$I$11+СВЦЭМ!$D$10+'СЕТ СН'!$I$6-'СЕТ СН'!$I$23</f>
        <v>1682.4268516699999</v>
      </c>
      <c r="H131" s="36">
        <f>SUMIFS(СВЦЭМ!$D$33:$D$776,СВЦЭМ!$A$33:$A$776,$A131,СВЦЭМ!$B$33:$B$776,H$119)+'СЕТ СН'!$I$11+СВЦЭМ!$D$10+'СЕТ СН'!$I$6-'СЕТ СН'!$I$23</f>
        <v>1658.07716046</v>
      </c>
      <c r="I131" s="36">
        <f>SUMIFS(СВЦЭМ!$D$33:$D$776,СВЦЭМ!$A$33:$A$776,$A131,СВЦЭМ!$B$33:$B$776,I$119)+'СЕТ СН'!$I$11+СВЦЭМ!$D$10+'СЕТ СН'!$I$6-'СЕТ СН'!$I$23</f>
        <v>1584.9768356300001</v>
      </c>
      <c r="J131" s="36">
        <f>SUMIFS(СВЦЭМ!$D$33:$D$776,СВЦЭМ!$A$33:$A$776,$A131,СВЦЭМ!$B$33:$B$776,J$119)+'СЕТ СН'!$I$11+СВЦЭМ!$D$10+'СЕТ СН'!$I$6-'СЕТ СН'!$I$23</f>
        <v>1518.1090630900001</v>
      </c>
      <c r="K131" s="36">
        <f>SUMIFS(СВЦЭМ!$D$33:$D$776,СВЦЭМ!$A$33:$A$776,$A131,СВЦЭМ!$B$33:$B$776,K$119)+'СЕТ СН'!$I$11+СВЦЭМ!$D$10+'СЕТ СН'!$I$6-'СЕТ СН'!$I$23</f>
        <v>1487.5928904699999</v>
      </c>
      <c r="L131" s="36">
        <f>SUMIFS(СВЦЭМ!$D$33:$D$776,СВЦЭМ!$A$33:$A$776,$A131,СВЦЭМ!$B$33:$B$776,L$119)+'СЕТ СН'!$I$11+СВЦЭМ!$D$10+'СЕТ СН'!$I$6-'СЕТ СН'!$I$23</f>
        <v>1465.1866101099999</v>
      </c>
      <c r="M131" s="36">
        <f>SUMIFS(СВЦЭМ!$D$33:$D$776,СВЦЭМ!$A$33:$A$776,$A131,СВЦЭМ!$B$33:$B$776,M$119)+'СЕТ СН'!$I$11+СВЦЭМ!$D$10+'СЕТ СН'!$I$6-'СЕТ СН'!$I$23</f>
        <v>1470.64331193</v>
      </c>
      <c r="N131" s="36">
        <f>SUMIFS(СВЦЭМ!$D$33:$D$776,СВЦЭМ!$A$33:$A$776,$A131,СВЦЭМ!$B$33:$B$776,N$119)+'СЕТ СН'!$I$11+СВЦЭМ!$D$10+'СЕТ СН'!$I$6-'СЕТ СН'!$I$23</f>
        <v>1489.59807189</v>
      </c>
      <c r="O131" s="36">
        <f>SUMIFS(СВЦЭМ!$D$33:$D$776,СВЦЭМ!$A$33:$A$776,$A131,СВЦЭМ!$B$33:$B$776,O$119)+'СЕТ СН'!$I$11+СВЦЭМ!$D$10+'СЕТ СН'!$I$6-'СЕТ СН'!$I$23</f>
        <v>1497.6927229800001</v>
      </c>
      <c r="P131" s="36">
        <f>SUMIFS(СВЦЭМ!$D$33:$D$776,СВЦЭМ!$A$33:$A$776,$A131,СВЦЭМ!$B$33:$B$776,P$119)+'СЕТ СН'!$I$11+СВЦЭМ!$D$10+'СЕТ СН'!$I$6-'СЕТ СН'!$I$23</f>
        <v>1515.6641837100001</v>
      </c>
      <c r="Q131" s="36">
        <f>SUMIFS(СВЦЭМ!$D$33:$D$776,СВЦЭМ!$A$33:$A$776,$A131,СВЦЭМ!$B$33:$B$776,Q$119)+'СЕТ СН'!$I$11+СВЦЭМ!$D$10+'СЕТ СН'!$I$6-'СЕТ СН'!$I$23</f>
        <v>1529.07819313</v>
      </c>
      <c r="R131" s="36">
        <f>SUMIFS(СВЦЭМ!$D$33:$D$776,СВЦЭМ!$A$33:$A$776,$A131,СВЦЭМ!$B$33:$B$776,R$119)+'СЕТ СН'!$I$11+СВЦЭМ!$D$10+'СЕТ СН'!$I$6-'СЕТ СН'!$I$23</f>
        <v>1520.1375445600002</v>
      </c>
      <c r="S131" s="36">
        <f>SUMIFS(СВЦЭМ!$D$33:$D$776,СВЦЭМ!$A$33:$A$776,$A131,СВЦЭМ!$B$33:$B$776,S$119)+'СЕТ СН'!$I$11+СВЦЭМ!$D$10+'СЕТ СН'!$I$6-'СЕТ СН'!$I$23</f>
        <v>1480.92289783</v>
      </c>
      <c r="T131" s="36">
        <f>SUMIFS(СВЦЭМ!$D$33:$D$776,СВЦЭМ!$A$33:$A$776,$A131,СВЦЭМ!$B$33:$B$776,T$119)+'СЕТ СН'!$I$11+СВЦЭМ!$D$10+'СЕТ СН'!$I$6-'СЕТ СН'!$I$23</f>
        <v>1449.4833299300001</v>
      </c>
      <c r="U131" s="36">
        <f>SUMIFS(СВЦЭМ!$D$33:$D$776,СВЦЭМ!$A$33:$A$776,$A131,СВЦЭМ!$B$33:$B$776,U$119)+'СЕТ СН'!$I$11+СВЦЭМ!$D$10+'СЕТ СН'!$I$6-'СЕТ СН'!$I$23</f>
        <v>1450.7058962800002</v>
      </c>
      <c r="V131" s="36">
        <f>SUMIFS(СВЦЭМ!$D$33:$D$776,СВЦЭМ!$A$33:$A$776,$A131,СВЦЭМ!$B$33:$B$776,V$119)+'СЕТ СН'!$I$11+СВЦЭМ!$D$10+'СЕТ СН'!$I$6-'СЕТ СН'!$I$23</f>
        <v>1473.2922868400001</v>
      </c>
      <c r="W131" s="36">
        <f>SUMIFS(СВЦЭМ!$D$33:$D$776,СВЦЭМ!$A$33:$A$776,$A131,СВЦЭМ!$B$33:$B$776,W$119)+'СЕТ СН'!$I$11+СВЦЭМ!$D$10+'СЕТ СН'!$I$6-'СЕТ СН'!$I$23</f>
        <v>1494.13883452</v>
      </c>
      <c r="X131" s="36">
        <f>SUMIFS(СВЦЭМ!$D$33:$D$776,СВЦЭМ!$A$33:$A$776,$A131,СВЦЭМ!$B$33:$B$776,X$119)+'СЕТ СН'!$I$11+СВЦЭМ!$D$10+'СЕТ СН'!$I$6-'СЕТ СН'!$I$23</f>
        <v>1501.91251035</v>
      </c>
      <c r="Y131" s="36">
        <f>SUMIFS(СВЦЭМ!$D$33:$D$776,СВЦЭМ!$A$33:$A$776,$A131,СВЦЭМ!$B$33:$B$776,Y$119)+'СЕТ СН'!$I$11+СВЦЭМ!$D$10+'СЕТ СН'!$I$6-'СЕТ СН'!$I$23</f>
        <v>1562.16310213</v>
      </c>
    </row>
    <row r="132" spans="1:25" ht="15.75" x14ac:dyDescent="0.2">
      <c r="A132" s="35">
        <f t="shared" si="3"/>
        <v>43478</v>
      </c>
      <c r="B132" s="36">
        <f>SUMIFS(СВЦЭМ!$D$33:$D$776,СВЦЭМ!$A$33:$A$776,$A132,СВЦЭМ!$B$33:$B$776,B$119)+'СЕТ СН'!$I$11+СВЦЭМ!$D$10+'СЕТ СН'!$I$6-'СЕТ СН'!$I$23</f>
        <v>1608.1249321599998</v>
      </c>
      <c r="C132" s="36">
        <f>SUMIFS(СВЦЭМ!$D$33:$D$776,СВЦЭМ!$A$33:$A$776,$A132,СВЦЭМ!$B$33:$B$776,C$119)+'СЕТ СН'!$I$11+СВЦЭМ!$D$10+'СЕТ СН'!$I$6-'СЕТ СН'!$I$23</f>
        <v>1633.10534667</v>
      </c>
      <c r="D132" s="36">
        <f>SUMIFS(СВЦЭМ!$D$33:$D$776,СВЦЭМ!$A$33:$A$776,$A132,СВЦЭМ!$B$33:$B$776,D$119)+'СЕТ СН'!$I$11+СВЦЭМ!$D$10+'СЕТ СН'!$I$6-'СЕТ СН'!$I$23</f>
        <v>1664.6734937599999</v>
      </c>
      <c r="E132" s="36">
        <f>SUMIFS(СВЦЭМ!$D$33:$D$776,СВЦЭМ!$A$33:$A$776,$A132,СВЦЭМ!$B$33:$B$776,E$119)+'СЕТ СН'!$I$11+СВЦЭМ!$D$10+'СЕТ СН'!$I$6-'СЕТ СН'!$I$23</f>
        <v>1682.6161408600001</v>
      </c>
      <c r="F132" s="36">
        <f>SUMIFS(СВЦЭМ!$D$33:$D$776,СВЦЭМ!$A$33:$A$776,$A132,СВЦЭМ!$B$33:$B$776,F$119)+'СЕТ СН'!$I$11+СВЦЭМ!$D$10+'СЕТ СН'!$I$6-'СЕТ СН'!$I$23</f>
        <v>1681.4130944799999</v>
      </c>
      <c r="G132" s="36">
        <f>SUMIFS(СВЦЭМ!$D$33:$D$776,СВЦЭМ!$A$33:$A$776,$A132,СВЦЭМ!$B$33:$B$776,G$119)+'СЕТ СН'!$I$11+СВЦЭМ!$D$10+'СЕТ СН'!$I$6-'СЕТ СН'!$I$23</f>
        <v>1690.0782635400001</v>
      </c>
      <c r="H132" s="36">
        <f>SUMIFS(СВЦЭМ!$D$33:$D$776,СВЦЭМ!$A$33:$A$776,$A132,СВЦЭМ!$B$33:$B$776,H$119)+'СЕТ СН'!$I$11+СВЦЭМ!$D$10+'СЕТ СН'!$I$6-'СЕТ СН'!$I$23</f>
        <v>1645.5713705799999</v>
      </c>
      <c r="I132" s="36">
        <f>SUMIFS(СВЦЭМ!$D$33:$D$776,СВЦЭМ!$A$33:$A$776,$A132,СВЦЭМ!$B$33:$B$776,I$119)+'СЕТ СН'!$I$11+СВЦЭМ!$D$10+'СЕТ СН'!$I$6-'СЕТ СН'!$I$23</f>
        <v>1581.05086566</v>
      </c>
      <c r="J132" s="36">
        <f>SUMIFS(СВЦЭМ!$D$33:$D$776,СВЦЭМ!$A$33:$A$776,$A132,СВЦЭМ!$B$33:$B$776,J$119)+'СЕТ СН'!$I$11+СВЦЭМ!$D$10+'СЕТ СН'!$I$6-'СЕТ СН'!$I$23</f>
        <v>1534.1793290300002</v>
      </c>
      <c r="K132" s="36">
        <f>SUMIFS(СВЦЭМ!$D$33:$D$776,СВЦЭМ!$A$33:$A$776,$A132,СВЦЭМ!$B$33:$B$776,K$119)+'СЕТ СН'!$I$11+СВЦЭМ!$D$10+'СЕТ СН'!$I$6-'СЕТ СН'!$I$23</f>
        <v>1501.4043341199999</v>
      </c>
      <c r="L132" s="36">
        <f>SUMIFS(СВЦЭМ!$D$33:$D$776,СВЦЭМ!$A$33:$A$776,$A132,СВЦЭМ!$B$33:$B$776,L$119)+'СЕТ СН'!$I$11+СВЦЭМ!$D$10+'СЕТ СН'!$I$6-'СЕТ СН'!$I$23</f>
        <v>1481.5177256500001</v>
      </c>
      <c r="M132" s="36">
        <f>SUMIFS(СВЦЭМ!$D$33:$D$776,СВЦЭМ!$A$33:$A$776,$A132,СВЦЭМ!$B$33:$B$776,M$119)+'СЕТ СН'!$I$11+СВЦЭМ!$D$10+'СЕТ СН'!$I$6-'СЕТ СН'!$I$23</f>
        <v>1484.8023852000001</v>
      </c>
      <c r="N132" s="36">
        <f>SUMIFS(СВЦЭМ!$D$33:$D$776,СВЦЭМ!$A$33:$A$776,$A132,СВЦЭМ!$B$33:$B$776,N$119)+'СЕТ СН'!$I$11+СВЦЭМ!$D$10+'СЕТ СН'!$I$6-'СЕТ СН'!$I$23</f>
        <v>1504.5075376</v>
      </c>
      <c r="O132" s="36">
        <f>SUMIFS(СВЦЭМ!$D$33:$D$776,СВЦЭМ!$A$33:$A$776,$A132,СВЦЭМ!$B$33:$B$776,O$119)+'СЕТ СН'!$I$11+СВЦЭМ!$D$10+'СЕТ СН'!$I$6-'СЕТ СН'!$I$23</f>
        <v>1536.04264291</v>
      </c>
      <c r="P132" s="36">
        <f>SUMIFS(СВЦЭМ!$D$33:$D$776,СВЦЭМ!$A$33:$A$776,$A132,СВЦЭМ!$B$33:$B$776,P$119)+'СЕТ СН'!$I$11+СВЦЭМ!$D$10+'СЕТ СН'!$I$6-'СЕТ СН'!$I$23</f>
        <v>1550.9095739600002</v>
      </c>
      <c r="Q132" s="36">
        <f>SUMIFS(СВЦЭМ!$D$33:$D$776,СВЦЭМ!$A$33:$A$776,$A132,СВЦЭМ!$B$33:$B$776,Q$119)+'СЕТ СН'!$I$11+СВЦЭМ!$D$10+'СЕТ СН'!$I$6-'СЕТ СН'!$I$23</f>
        <v>1552.1877883300001</v>
      </c>
      <c r="R132" s="36">
        <f>SUMIFS(СВЦЭМ!$D$33:$D$776,СВЦЭМ!$A$33:$A$776,$A132,СВЦЭМ!$B$33:$B$776,R$119)+'СЕТ СН'!$I$11+СВЦЭМ!$D$10+'СЕТ СН'!$I$6-'СЕТ СН'!$I$23</f>
        <v>1543.9609541899999</v>
      </c>
      <c r="S132" s="36">
        <f>SUMIFS(СВЦЭМ!$D$33:$D$776,СВЦЭМ!$A$33:$A$776,$A132,СВЦЭМ!$B$33:$B$776,S$119)+'СЕТ СН'!$I$11+СВЦЭМ!$D$10+'СЕТ СН'!$I$6-'СЕТ СН'!$I$23</f>
        <v>1519.6647593900002</v>
      </c>
      <c r="T132" s="36">
        <f>SUMIFS(СВЦЭМ!$D$33:$D$776,СВЦЭМ!$A$33:$A$776,$A132,СВЦЭМ!$B$33:$B$776,T$119)+'СЕТ СН'!$I$11+СВЦЭМ!$D$10+'СЕТ СН'!$I$6-'СЕТ СН'!$I$23</f>
        <v>1479.5879931500001</v>
      </c>
      <c r="U132" s="36">
        <f>SUMIFS(СВЦЭМ!$D$33:$D$776,СВЦЭМ!$A$33:$A$776,$A132,СВЦЭМ!$B$33:$B$776,U$119)+'СЕТ СН'!$I$11+СВЦЭМ!$D$10+'СЕТ СН'!$I$6-'СЕТ СН'!$I$23</f>
        <v>1478.2316289800001</v>
      </c>
      <c r="V132" s="36">
        <f>SUMIFS(СВЦЭМ!$D$33:$D$776,СВЦЭМ!$A$33:$A$776,$A132,СВЦЭМ!$B$33:$B$776,V$119)+'СЕТ СН'!$I$11+СВЦЭМ!$D$10+'СЕТ СН'!$I$6-'СЕТ СН'!$I$23</f>
        <v>1479.8842352300001</v>
      </c>
      <c r="W132" s="36">
        <f>SUMIFS(СВЦЭМ!$D$33:$D$776,СВЦЭМ!$A$33:$A$776,$A132,СВЦЭМ!$B$33:$B$776,W$119)+'СЕТ СН'!$I$11+СВЦЭМ!$D$10+'СЕТ СН'!$I$6-'СЕТ СН'!$I$23</f>
        <v>1490.86595214</v>
      </c>
      <c r="X132" s="36">
        <f>SUMIFS(СВЦЭМ!$D$33:$D$776,СВЦЭМ!$A$33:$A$776,$A132,СВЦЭМ!$B$33:$B$776,X$119)+'СЕТ СН'!$I$11+СВЦЭМ!$D$10+'СЕТ СН'!$I$6-'СЕТ СН'!$I$23</f>
        <v>1504.2557930800001</v>
      </c>
      <c r="Y132" s="36">
        <f>SUMIFS(СВЦЭМ!$D$33:$D$776,СВЦЭМ!$A$33:$A$776,$A132,СВЦЭМ!$B$33:$B$776,Y$119)+'СЕТ СН'!$I$11+СВЦЭМ!$D$10+'СЕТ СН'!$I$6-'СЕТ СН'!$I$23</f>
        <v>1555.0043226100001</v>
      </c>
    </row>
    <row r="133" spans="1:25" ht="15.75" x14ac:dyDescent="0.2">
      <c r="A133" s="35">
        <f t="shared" si="3"/>
        <v>43479</v>
      </c>
      <c r="B133" s="36">
        <f>SUMIFS(СВЦЭМ!$D$33:$D$776,СВЦЭМ!$A$33:$A$776,$A133,СВЦЭМ!$B$33:$B$776,B$119)+'СЕТ СН'!$I$11+СВЦЭМ!$D$10+'СЕТ СН'!$I$6-'СЕТ СН'!$I$23</f>
        <v>1637.3559866599999</v>
      </c>
      <c r="C133" s="36">
        <f>SUMIFS(СВЦЭМ!$D$33:$D$776,СВЦЭМ!$A$33:$A$776,$A133,СВЦЭМ!$B$33:$B$776,C$119)+'СЕТ СН'!$I$11+СВЦЭМ!$D$10+'СЕТ СН'!$I$6-'СЕТ СН'!$I$23</f>
        <v>1666.5116865999998</v>
      </c>
      <c r="D133" s="36">
        <f>SUMIFS(СВЦЭМ!$D$33:$D$776,СВЦЭМ!$A$33:$A$776,$A133,СВЦЭМ!$B$33:$B$776,D$119)+'СЕТ СН'!$I$11+СВЦЭМ!$D$10+'СЕТ СН'!$I$6-'СЕТ СН'!$I$23</f>
        <v>1685.3690834399999</v>
      </c>
      <c r="E133" s="36">
        <f>SUMIFS(СВЦЭМ!$D$33:$D$776,СВЦЭМ!$A$33:$A$776,$A133,СВЦЭМ!$B$33:$B$776,E$119)+'СЕТ СН'!$I$11+СВЦЭМ!$D$10+'СЕТ СН'!$I$6-'СЕТ СН'!$I$23</f>
        <v>1688.8583051699998</v>
      </c>
      <c r="F133" s="36">
        <f>SUMIFS(СВЦЭМ!$D$33:$D$776,СВЦЭМ!$A$33:$A$776,$A133,СВЦЭМ!$B$33:$B$776,F$119)+'СЕТ СН'!$I$11+СВЦЭМ!$D$10+'СЕТ СН'!$I$6-'СЕТ СН'!$I$23</f>
        <v>1688.61455763</v>
      </c>
      <c r="G133" s="36">
        <f>SUMIFS(СВЦЭМ!$D$33:$D$776,СВЦЭМ!$A$33:$A$776,$A133,СВЦЭМ!$B$33:$B$776,G$119)+'СЕТ СН'!$I$11+СВЦЭМ!$D$10+'СЕТ СН'!$I$6-'СЕТ СН'!$I$23</f>
        <v>1678.2743363999998</v>
      </c>
      <c r="H133" s="36">
        <f>SUMIFS(СВЦЭМ!$D$33:$D$776,СВЦЭМ!$A$33:$A$776,$A133,СВЦЭМ!$B$33:$B$776,H$119)+'СЕТ СН'!$I$11+СВЦЭМ!$D$10+'СЕТ СН'!$I$6-'СЕТ СН'!$I$23</f>
        <v>1640.0521917900001</v>
      </c>
      <c r="I133" s="36">
        <f>SUMIFS(СВЦЭМ!$D$33:$D$776,СВЦЭМ!$A$33:$A$776,$A133,СВЦЭМ!$B$33:$B$776,I$119)+'СЕТ СН'!$I$11+СВЦЭМ!$D$10+'СЕТ СН'!$I$6-'СЕТ СН'!$I$23</f>
        <v>1567.38497809</v>
      </c>
      <c r="J133" s="36">
        <f>SUMIFS(СВЦЭМ!$D$33:$D$776,СВЦЭМ!$A$33:$A$776,$A133,СВЦЭМ!$B$33:$B$776,J$119)+'СЕТ СН'!$I$11+СВЦЭМ!$D$10+'СЕТ СН'!$I$6-'СЕТ СН'!$I$23</f>
        <v>1530.1724484800002</v>
      </c>
      <c r="K133" s="36">
        <f>SUMIFS(СВЦЭМ!$D$33:$D$776,СВЦЭМ!$A$33:$A$776,$A133,СВЦЭМ!$B$33:$B$776,K$119)+'СЕТ СН'!$I$11+СВЦЭМ!$D$10+'СЕТ СН'!$I$6-'СЕТ СН'!$I$23</f>
        <v>1502.3456842400001</v>
      </c>
      <c r="L133" s="36">
        <f>SUMIFS(СВЦЭМ!$D$33:$D$776,СВЦЭМ!$A$33:$A$776,$A133,СВЦЭМ!$B$33:$B$776,L$119)+'СЕТ СН'!$I$11+СВЦЭМ!$D$10+'СЕТ СН'!$I$6-'СЕТ СН'!$I$23</f>
        <v>1493.9064038500001</v>
      </c>
      <c r="M133" s="36">
        <f>SUMIFS(СВЦЭМ!$D$33:$D$776,СВЦЭМ!$A$33:$A$776,$A133,СВЦЭМ!$B$33:$B$776,M$119)+'СЕТ СН'!$I$11+СВЦЭМ!$D$10+'СЕТ СН'!$I$6-'СЕТ СН'!$I$23</f>
        <v>1504.16707288</v>
      </c>
      <c r="N133" s="36">
        <f>SUMIFS(СВЦЭМ!$D$33:$D$776,СВЦЭМ!$A$33:$A$776,$A133,СВЦЭМ!$B$33:$B$776,N$119)+'СЕТ СН'!$I$11+СВЦЭМ!$D$10+'СЕТ СН'!$I$6-'СЕТ СН'!$I$23</f>
        <v>1517.2081102699999</v>
      </c>
      <c r="O133" s="36">
        <f>SUMIFS(СВЦЭМ!$D$33:$D$776,СВЦЭМ!$A$33:$A$776,$A133,СВЦЭМ!$B$33:$B$776,O$119)+'СЕТ СН'!$I$11+СВЦЭМ!$D$10+'СЕТ СН'!$I$6-'СЕТ СН'!$I$23</f>
        <v>1522.10327596</v>
      </c>
      <c r="P133" s="36">
        <f>SUMIFS(СВЦЭМ!$D$33:$D$776,СВЦЭМ!$A$33:$A$776,$A133,СВЦЭМ!$B$33:$B$776,P$119)+'СЕТ СН'!$I$11+СВЦЭМ!$D$10+'СЕТ СН'!$I$6-'СЕТ СН'!$I$23</f>
        <v>1528.9500028299999</v>
      </c>
      <c r="Q133" s="36">
        <f>SUMIFS(СВЦЭМ!$D$33:$D$776,СВЦЭМ!$A$33:$A$776,$A133,СВЦЭМ!$B$33:$B$776,Q$119)+'СЕТ СН'!$I$11+СВЦЭМ!$D$10+'СЕТ СН'!$I$6-'СЕТ СН'!$I$23</f>
        <v>1537.21660363</v>
      </c>
      <c r="R133" s="36">
        <f>SUMIFS(СВЦЭМ!$D$33:$D$776,СВЦЭМ!$A$33:$A$776,$A133,СВЦЭМ!$B$33:$B$776,R$119)+'СЕТ СН'!$I$11+СВЦЭМ!$D$10+'СЕТ СН'!$I$6-'СЕТ СН'!$I$23</f>
        <v>1535.7854898800001</v>
      </c>
      <c r="S133" s="36">
        <f>SUMIFS(СВЦЭМ!$D$33:$D$776,СВЦЭМ!$A$33:$A$776,$A133,СВЦЭМ!$B$33:$B$776,S$119)+'СЕТ СН'!$I$11+СВЦЭМ!$D$10+'СЕТ СН'!$I$6-'СЕТ СН'!$I$23</f>
        <v>1520.40449326</v>
      </c>
      <c r="T133" s="36">
        <f>SUMIFS(СВЦЭМ!$D$33:$D$776,СВЦЭМ!$A$33:$A$776,$A133,СВЦЭМ!$B$33:$B$776,T$119)+'СЕТ СН'!$I$11+СВЦЭМ!$D$10+'СЕТ СН'!$I$6-'СЕТ СН'!$I$23</f>
        <v>1492.8117225400001</v>
      </c>
      <c r="U133" s="36">
        <f>SUMIFS(СВЦЭМ!$D$33:$D$776,СВЦЭМ!$A$33:$A$776,$A133,СВЦЭМ!$B$33:$B$776,U$119)+'СЕТ СН'!$I$11+СВЦЭМ!$D$10+'СЕТ СН'!$I$6-'СЕТ СН'!$I$23</f>
        <v>1493.2698296399999</v>
      </c>
      <c r="V133" s="36">
        <f>SUMIFS(СВЦЭМ!$D$33:$D$776,СВЦЭМ!$A$33:$A$776,$A133,СВЦЭМ!$B$33:$B$776,V$119)+'СЕТ СН'!$I$11+СВЦЭМ!$D$10+'СЕТ СН'!$I$6-'СЕТ СН'!$I$23</f>
        <v>1508.6127145700002</v>
      </c>
      <c r="W133" s="36">
        <f>SUMIFS(СВЦЭМ!$D$33:$D$776,СВЦЭМ!$A$33:$A$776,$A133,СВЦЭМ!$B$33:$B$776,W$119)+'СЕТ СН'!$I$11+СВЦЭМ!$D$10+'СЕТ СН'!$I$6-'СЕТ СН'!$I$23</f>
        <v>1523.70052723</v>
      </c>
      <c r="X133" s="36">
        <f>SUMIFS(СВЦЭМ!$D$33:$D$776,СВЦЭМ!$A$33:$A$776,$A133,СВЦЭМ!$B$33:$B$776,X$119)+'СЕТ СН'!$I$11+СВЦЭМ!$D$10+'СЕТ СН'!$I$6-'СЕТ СН'!$I$23</f>
        <v>1525.2681806300002</v>
      </c>
      <c r="Y133" s="36">
        <f>SUMIFS(СВЦЭМ!$D$33:$D$776,СВЦЭМ!$A$33:$A$776,$A133,СВЦЭМ!$B$33:$B$776,Y$119)+'СЕТ СН'!$I$11+СВЦЭМ!$D$10+'СЕТ СН'!$I$6-'СЕТ СН'!$I$23</f>
        <v>1574.2885063000001</v>
      </c>
    </row>
    <row r="134" spans="1:25" ht="15.75" x14ac:dyDescent="0.2">
      <c r="A134" s="35">
        <f t="shared" si="3"/>
        <v>43480</v>
      </c>
      <c r="B134" s="36">
        <f>SUMIFS(СВЦЭМ!$D$33:$D$776,СВЦЭМ!$A$33:$A$776,$A134,СВЦЭМ!$B$33:$B$776,B$119)+'СЕТ СН'!$I$11+СВЦЭМ!$D$10+'СЕТ СН'!$I$6-'СЕТ СН'!$I$23</f>
        <v>1652.4677503200001</v>
      </c>
      <c r="C134" s="36">
        <f>SUMIFS(СВЦЭМ!$D$33:$D$776,СВЦЭМ!$A$33:$A$776,$A134,СВЦЭМ!$B$33:$B$776,C$119)+'СЕТ СН'!$I$11+СВЦЭМ!$D$10+'СЕТ СН'!$I$6-'СЕТ СН'!$I$23</f>
        <v>1683.8326122399999</v>
      </c>
      <c r="D134" s="36">
        <f>SUMIFS(СВЦЭМ!$D$33:$D$776,СВЦЭМ!$A$33:$A$776,$A134,СВЦЭМ!$B$33:$B$776,D$119)+'СЕТ СН'!$I$11+СВЦЭМ!$D$10+'СЕТ СН'!$I$6-'СЕТ СН'!$I$23</f>
        <v>1696.9435668800002</v>
      </c>
      <c r="E134" s="36">
        <f>SUMIFS(СВЦЭМ!$D$33:$D$776,СВЦЭМ!$A$33:$A$776,$A134,СВЦЭМ!$B$33:$B$776,E$119)+'СЕТ СН'!$I$11+СВЦЭМ!$D$10+'СЕТ СН'!$I$6-'СЕТ СН'!$I$23</f>
        <v>1697.5948810300001</v>
      </c>
      <c r="F134" s="36">
        <f>SUMIFS(СВЦЭМ!$D$33:$D$776,СВЦЭМ!$A$33:$A$776,$A134,СВЦЭМ!$B$33:$B$776,F$119)+'СЕТ СН'!$I$11+СВЦЭМ!$D$10+'СЕТ СН'!$I$6-'СЕТ СН'!$I$23</f>
        <v>1697.61446123</v>
      </c>
      <c r="G134" s="36">
        <f>SUMIFS(СВЦЭМ!$D$33:$D$776,СВЦЭМ!$A$33:$A$776,$A134,СВЦЭМ!$B$33:$B$776,G$119)+'СЕТ СН'!$I$11+СВЦЭМ!$D$10+'СЕТ СН'!$I$6-'СЕТ СН'!$I$23</f>
        <v>1678.86224249</v>
      </c>
      <c r="H134" s="36">
        <f>SUMIFS(СВЦЭМ!$D$33:$D$776,СВЦЭМ!$A$33:$A$776,$A134,СВЦЭМ!$B$33:$B$776,H$119)+'СЕТ СН'!$I$11+СВЦЭМ!$D$10+'СЕТ СН'!$I$6-'СЕТ СН'!$I$23</f>
        <v>1638.3329416500001</v>
      </c>
      <c r="I134" s="36">
        <f>SUMIFS(СВЦЭМ!$D$33:$D$776,СВЦЭМ!$A$33:$A$776,$A134,СВЦЭМ!$B$33:$B$776,I$119)+'СЕТ СН'!$I$11+СВЦЭМ!$D$10+'СЕТ СН'!$I$6-'СЕТ СН'!$I$23</f>
        <v>1566.1607216500001</v>
      </c>
      <c r="J134" s="36">
        <f>SUMIFS(СВЦЭМ!$D$33:$D$776,СВЦЭМ!$A$33:$A$776,$A134,СВЦЭМ!$B$33:$B$776,J$119)+'СЕТ СН'!$I$11+СВЦЭМ!$D$10+'СЕТ СН'!$I$6-'СЕТ СН'!$I$23</f>
        <v>1517.78226296</v>
      </c>
      <c r="K134" s="36">
        <f>SUMIFS(СВЦЭМ!$D$33:$D$776,СВЦЭМ!$A$33:$A$776,$A134,СВЦЭМ!$B$33:$B$776,K$119)+'СЕТ СН'!$I$11+СВЦЭМ!$D$10+'СЕТ СН'!$I$6-'СЕТ СН'!$I$23</f>
        <v>1504.93844936</v>
      </c>
      <c r="L134" s="36">
        <f>SUMIFS(СВЦЭМ!$D$33:$D$776,СВЦЭМ!$A$33:$A$776,$A134,СВЦЭМ!$B$33:$B$776,L$119)+'СЕТ СН'!$I$11+СВЦЭМ!$D$10+'СЕТ СН'!$I$6-'СЕТ СН'!$I$23</f>
        <v>1503.1179485500002</v>
      </c>
      <c r="M134" s="36">
        <f>SUMIFS(СВЦЭМ!$D$33:$D$776,СВЦЭМ!$A$33:$A$776,$A134,СВЦЭМ!$B$33:$B$776,M$119)+'СЕТ СН'!$I$11+СВЦЭМ!$D$10+'СЕТ СН'!$I$6-'СЕТ СН'!$I$23</f>
        <v>1511.7773275500001</v>
      </c>
      <c r="N134" s="36">
        <f>SUMIFS(СВЦЭМ!$D$33:$D$776,СВЦЭМ!$A$33:$A$776,$A134,СВЦЭМ!$B$33:$B$776,N$119)+'СЕТ СН'!$I$11+СВЦЭМ!$D$10+'СЕТ СН'!$I$6-'СЕТ СН'!$I$23</f>
        <v>1525.1499018</v>
      </c>
      <c r="O134" s="36">
        <f>SUMIFS(СВЦЭМ!$D$33:$D$776,СВЦЭМ!$A$33:$A$776,$A134,СВЦЭМ!$B$33:$B$776,O$119)+'СЕТ СН'!$I$11+СВЦЭМ!$D$10+'СЕТ СН'!$I$6-'СЕТ СН'!$I$23</f>
        <v>1523.59302776</v>
      </c>
      <c r="P134" s="36">
        <f>SUMIFS(СВЦЭМ!$D$33:$D$776,СВЦЭМ!$A$33:$A$776,$A134,СВЦЭМ!$B$33:$B$776,P$119)+'СЕТ СН'!$I$11+СВЦЭМ!$D$10+'СЕТ СН'!$I$6-'СЕТ СН'!$I$23</f>
        <v>1532.7593574500002</v>
      </c>
      <c r="Q134" s="36">
        <f>SUMIFS(СВЦЭМ!$D$33:$D$776,СВЦЭМ!$A$33:$A$776,$A134,СВЦЭМ!$B$33:$B$776,Q$119)+'СЕТ СН'!$I$11+СВЦЭМ!$D$10+'СЕТ СН'!$I$6-'СЕТ СН'!$I$23</f>
        <v>1541.5318620200001</v>
      </c>
      <c r="R134" s="36">
        <f>SUMIFS(СВЦЭМ!$D$33:$D$776,СВЦЭМ!$A$33:$A$776,$A134,СВЦЭМ!$B$33:$B$776,R$119)+'СЕТ СН'!$I$11+СВЦЭМ!$D$10+'СЕТ СН'!$I$6-'СЕТ СН'!$I$23</f>
        <v>1548.63285619</v>
      </c>
      <c r="S134" s="36">
        <f>SUMIFS(СВЦЭМ!$D$33:$D$776,СВЦЭМ!$A$33:$A$776,$A134,СВЦЭМ!$B$33:$B$776,S$119)+'СЕТ СН'!$I$11+СВЦЭМ!$D$10+'СЕТ СН'!$I$6-'СЕТ СН'!$I$23</f>
        <v>1527.7867699600001</v>
      </c>
      <c r="T134" s="36">
        <f>SUMIFS(СВЦЭМ!$D$33:$D$776,СВЦЭМ!$A$33:$A$776,$A134,СВЦЭМ!$B$33:$B$776,T$119)+'СЕТ СН'!$I$11+СВЦЭМ!$D$10+'СЕТ СН'!$I$6-'СЕТ СН'!$I$23</f>
        <v>1498.68896068</v>
      </c>
      <c r="U134" s="36">
        <f>SUMIFS(СВЦЭМ!$D$33:$D$776,СВЦЭМ!$A$33:$A$776,$A134,СВЦЭМ!$B$33:$B$776,U$119)+'СЕТ СН'!$I$11+СВЦЭМ!$D$10+'СЕТ СН'!$I$6-'СЕТ СН'!$I$23</f>
        <v>1504.10543869</v>
      </c>
      <c r="V134" s="36">
        <f>SUMIFS(СВЦЭМ!$D$33:$D$776,СВЦЭМ!$A$33:$A$776,$A134,СВЦЭМ!$B$33:$B$776,V$119)+'СЕТ СН'!$I$11+СВЦЭМ!$D$10+'СЕТ СН'!$I$6-'СЕТ СН'!$I$23</f>
        <v>1519.2474786600001</v>
      </c>
      <c r="W134" s="36">
        <f>SUMIFS(СВЦЭМ!$D$33:$D$776,СВЦЭМ!$A$33:$A$776,$A134,СВЦЭМ!$B$33:$B$776,W$119)+'СЕТ СН'!$I$11+СВЦЭМ!$D$10+'СЕТ СН'!$I$6-'СЕТ СН'!$I$23</f>
        <v>1539.6627922100001</v>
      </c>
      <c r="X134" s="36">
        <f>SUMIFS(СВЦЭМ!$D$33:$D$776,СВЦЭМ!$A$33:$A$776,$A134,СВЦЭМ!$B$33:$B$776,X$119)+'СЕТ СН'!$I$11+СВЦЭМ!$D$10+'СЕТ СН'!$I$6-'СЕТ СН'!$I$23</f>
        <v>1544.94730149</v>
      </c>
      <c r="Y134" s="36">
        <f>SUMIFS(СВЦЭМ!$D$33:$D$776,СВЦЭМ!$A$33:$A$776,$A134,СВЦЭМ!$B$33:$B$776,Y$119)+'СЕТ СН'!$I$11+СВЦЭМ!$D$10+'СЕТ СН'!$I$6-'СЕТ СН'!$I$23</f>
        <v>1584.6837127600002</v>
      </c>
    </row>
    <row r="135" spans="1:25" ht="15.75" x14ac:dyDescent="0.2">
      <c r="A135" s="35">
        <f t="shared" si="3"/>
        <v>43481</v>
      </c>
      <c r="B135" s="36">
        <f>SUMIFS(СВЦЭМ!$D$33:$D$776,СВЦЭМ!$A$33:$A$776,$A135,СВЦЭМ!$B$33:$B$776,B$119)+'СЕТ СН'!$I$11+СВЦЭМ!$D$10+'СЕТ СН'!$I$6-'СЕТ СН'!$I$23</f>
        <v>1657.4279942200001</v>
      </c>
      <c r="C135" s="36">
        <f>SUMIFS(СВЦЭМ!$D$33:$D$776,СВЦЭМ!$A$33:$A$776,$A135,СВЦЭМ!$B$33:$B$776,C$119)+'СЕТ СН'!$I$11+СВЦЭМ!$D$10+'СЕТ СН'!$I$6-'СЕТ СН'!$I$23</f>
        <v>1682.8276204999997</v>
      </c>
      <c r="D135" s="36">
        <f>SUMIFS(СВЦЭМ!$D$33:$D$776,СВЦЭМ!$A$33:$A$776,$A135,СВЦЭМ!$B$33:$B$776,D$119)+'СЕТ СН'!$I$11+СВЦЭМ!$D$10+'СЕТ СН'!$I$6-'СЕТ СН'!$I$23</f>
        <v>1695.13578964</v>
      </c>
      <c r="E135" s="36">
        <f>SUMIFS(СВЦЭМ!$D$33:$D$776,СВЦЭМ!$A$33:$A$776,$A135,СВЦЭМ!$B$33:$B$776,E$119)+'СЕТ СН'!$I$11+СВЦЭМ!$D$10+'СЕТ СН'!$I$6-'СЕТ СН'!$I$23</f>
        <v>1706.70066907</v>
      </c>
      <c r="F135" s="36">
        <f>SUMIFS(СВЦЭМ!$D$33:$D$776,СВЦЭМ!$A$33:$A$776,$A135,СВЦЭМ!$B$33:$B$776,F$119)+'СЕТ СН'!$I$11+СВЦЭМ!$D$10+'СЕТ СН'!$I$6-'СЕТ СН'!$I$23</f>
        <v>1698.5975042</v>
      </c>
      <c r="G135" s="36">
        <f>SUMIFS(СВЦЭМ!$D$33:$D$776,СВЦЭМ!$A$33:$A$776,$A135,СВЦЭМ!$B$33:$B$776,G$119)+'СЕТ СН'!$I$11+СВЦЭМ!$D$10+'СЕТ СН'!$I$6-'СЕТ СН'!$I$23</f>
        <v>1674.7964975300001</v>
      </c>
      <c r="H135" s="36">
        <f>SUMIFS(СВЦЭМ!$D$33:$D$776,СВЦЭМ!$A$33:$A$776,$A135,СВЦЭМ!$B$33:$B$776,H$119)+'СЕТ СН'!$I$11+СВЦЭМ!$D$10+'СЕТ СН'!$I$6-'СЕТ СН'!$I$23</f>
        <v>1628.8661539599998</v>
      </c>
      <c r="I135" s="36">
        <f>SUMIFS(СВЦЭМ!$D$33:$D$776,СВЦЭМ!$A$33:$A$776,$A135,СВЦЭМ!$B$33:$B$776,I$119)+'СЕТ СН'!$I$11+СВЦЭМ!$D$10+'СЕТ СН'!$I$6-'СЕТ СН'!$I$23</f>
        <v>1543.6486468500002</v>
      </c>
      <c r="J135" s="36">
        <f>SUMIFS(СВЦЭМ!$D$33:$D$776,СВЦЭМ!$A$33:$A$776,$A135,СВЦЭМ!$B$33:$B$776,J$119)+'СЕТ СН'!$I$11+СВЦЭМ!$D$10+'СЕТ СН'!$I$6-'СЕТ СН'!$I$23</f>
        <v>1519.30700974</v>
      </c>
      <c r="K135" s="36">
        <f>SUMIFS(СВЦЭМ!$D$33:$D$776,СВЦЭМ!$A$33:$A$776,$A135,СВЦЭМ!$B$33:$B$776,K$119)+'СЕТ СН'!$I$11+СВЦЭМ!$D$10+'СЕТ СН'!$I$6-'СЕТ СН'!$I$23</f>
        <v>1509.37681477</v>
      </c>
      <c r="L135" s="36">
        <f>SUMIFS(СВЦЭМ!$D$33:$D$776,СВЦЭМ!$A$33:$A$776,$A135,СВЦЭМ!$B$33:$B$776,L$119)+'СЕТ СН'!$I$11+СВЦЭМ!$D$10+'СЕТ СН'!$I$6-'СЕТ СН'!$I$23</f>
        <v>1505.8957128000002</v>
      </c>
      <c r="M135" s="36">
        <f>SUMIFS(СВЦЭМ!$D$33:$D$776,СВЦЭМ!$A$33:$A$776,$A135,СВЦЭМ!$B$33:$B$776,M$119)+'СЕТ СН'!$I$11+СВЦЭМ!$D$10+'СЕТ СН'!$I$6-'СЕТ СН'!$I$23</f>
        <v>1512.3099320599999</v>
      </c>
      <c r="N135" s="36">
        <f>SUMIFS(СВЦЭМ!$D$33:$D$776,СВЦЭМ!$A$33:$A$776,$A135,СВЦЭМ!$B$33:$B$776,N$119)+'СЕТ СН'!$I$11+СВЦЭМ!$D$10+'СЕТ СН'!$I$6-'СЕТ СН'!$I$23</f>
        <v>1529.3808004800001</v>
      </c>
      <c r="O135" s="36">
        <f>SUMIFS(СВЦЭМ!$D$33:$D$776,СВЦЭМ!$A$33:$A$776,$A135,СВЦЭМ!$B$33:$B$776,O$119)+'СЕТ СН'!$I$11+СВЦЭМ!$D$10+'СЕТ СН'!$I$6-'СЕТ СН'!$I$23</f>
        <v>1523.2591048300001</v>
      </c>
      <c r="P135" s="36">
        <f>SUMIFS(СВЦЭМ!$D$33:$D$776,СВЦЭМ!$A$33:$A$776,$A135,СВЦЭМ!$B$33:$B$776,P$119)+'СЕТ СН'!$I$11+СВЦЭМ!$D$10+'СЕТ СН'!$I$6-'СЕТ СН'!$I$23</f>
        <v>1531.0945400200001</v>
      </c>
      <c r="Q135" s="36">
        <f>SUMIFS(СВЦЭМ!$D$33:$D$776,СВЦЭМ!$A$33:$A$776,$A135,СВЦЭМ!$B$33:$B$776,Q$119)+'СЕТ СН'!$I$11+СВЦЭМ!$D$10+'СЕТ СН'!$I$6-'СЕТ СН'!$I$23</f>
        <v>1533.03842489</v>
      </c>
      <c r="R135" s="36">
        <f>SUMIFS(СВЦЭМ!$D$33:$D$776,СВЦЭМ!$A$33:$A$776,$A135,СВЦЭМ!$B$33:$B$776,R$119)+'СЕТ СН'!$I$11+СВЦЭМ!$D$10+'СЕТ СН'!$I$6-'СЕТ СН'!$I$23</f>
        <v>1537.0569002500001</v>
      </c>
      <c r="S135" s="36">
        <f>SUMIFS(СВЦЭМ!$D$33:$D$776,СВЦЭМ!$A$33:$A$776,$A135,СВЦЭМ!$B$33:$B$776,S$119)+'СЕТ СН'!$I$11+СВЦЭМ!$D$10+'СЕТ СН'!$I$6-'СЕТ СН'!$I$23</f>
        <v>1524.4356420200002</v>
      </c>
      <c r="T135" s="36">
        <f>SUMIFS(СВЦЭМ!$D$33:$D$776,СВЦЭМ!$A$33:$A$776,$A135,СВЦЭМ!$B$33:$B$776,T$119)+'СЕТ СН'!$I$11+СВЦЭМ!$D$10+'СЕТ СН'!$I$6-'СЕТ СН'!$I$23</f>
        <v>1515.5374565900001</v>
      </c>
      <c r="U135" s="36">
        <f>SUMIFS(СВЦЭМ!$D$33:$D$776,СВЦЭМ!$A$33:$A$776,$A135,СВЦЭМ!$B$33:$B$776,U$119)+'СЕТ СН'!$I$11+СВЦЭМ!$D$10+'СЕТ СН'!$I$6-'СЕТ СН'!$I$23</f>
        <v>1517.4755009800001</v>
      </c>
      <c r="V135" s="36">
        <f>SUMIFS(СВЦЭМ!$D$33:$D$776,СВЦЭМ!$A$33:$A$776,$A135,СВЦЭМ!$B$33:$B$776,V$119)+'СЕТ СН'!$I$11+СВЦЭМ!$D$10+'СЕТ СН'!$I$6-'СЕТ СН'!$I$23</f>
        <v>1533.6808845400001</v>
      </c>
      <c r="W135" s="36">
        <f>SUMIFS(СВЦЭМ!$D$33:$D$776,СВЦЭМ!$A$33:$A$776,$A135,СВЦЭМ!$B$33:$B$776,W$119)+'СЕТ СН'!$I$11+СВЦЭМ!$D$10+'СЕТ СН'!$I$6-'СЕТ СН'!$I$23</f>
        <v>1553.4385582</v>
      </c>
      <c r="X135" s="36">
        <f>SUMIFS(СВЦЭМ!$D$33:$D$776,СВЦЭМ!$A$33:$A$776,$A135,СВЦЭМ!$B$33:$B$776,X$119)+'СЕТ СН'!$I$11+СВЦЭМ!$D$10+'СЕТ СН'!$I$6-'СЕТ СН'!$I$23</f>
        <v>1558.1321543500001</v>
      </c>
      <c r="Y135" s="36">
        <f>SUMIFS(СВЦЭМ!$D$33:$D$776,СВЦЭМ!$A$33:$A$776,$A135,СВЦЭМ!$B$33:$B$776,Y$119)+'СЕТ СН'!$I$11+СВЦЭМ!$D$10+'СЕТ СН'!$I$6-'СЕТ СН'!$I$23</f>
        <v>1604.4859339200002</v>
      </c>
    </row>
    <row r="136" spans="1:25" ht="15.75" x14ac:dyDescent="0.2">
      <c r="A136" s="35">
        <f t="shared" si="3"/>
        <v>43482</v>
      </c>
      <c r="B136" s="36">
        <f>SUMIFS(СВЦЭМ!$D$33:$D$776,СВЦЭМ!$A$33:$A$776,$A136,СВЦЭМ!$B$33:$B$776,B$119)+'СЕТ СН'!$I$11+СВЦЭМ!$D$10+'СЕТ СН'!$I$6-'СЕТ СН'!$I$23</f>
        <v>1629.8975038600001</v>
      </c>
      <c r="C136" s="36">
        <f>SUMIFS(СВЦЭМ!$D$33:$D$776,СВЦЭМ!$A$33:$A$776,$A136,СВЦЭМ!$B$33:$B$776,C$119)+'СЕТ СН'!$I$11+СВЦЭМ!$D$10+'СЕТ СН'!$I$6-'СЕТ СН'!$I$23</f>
        <v>1662.5118752499998</v>
      </c>
      <c r="D136" s="36">
        <f>SUMIFS(СВЦЭМ!$D$33:$D$776,СВЦЭМ!$A$33:$A$776,$A136,СВЦЭМ!$B$33:$B$776,D$119)+'СЕТ СН'!$I$11+СВЦЭМ!$D$10+'СЕТ СН'!$I$6-'СЕТ СН'!$I$23</f>
        <v>1677.9269313899999</v>
      </c>
      <c r="E136" s="36">
        <f>SUMIFS(СВЦЭМ!$D$33:$D$776,СВЦЭМ!$A$33:$A$776,$A136,СВЦЭМ!$B$33:$B$776,E$119)+'СЕТ СН'!$I$11+СВЦЭМ!$D$10+'СЕТ СН'!$I$6-'СЕТ СН'!$I$23</f>
        <v>1679.8672158099998</v>
      </c>
      <c r="F136" s="36">
        <f>SUMIFS(СВЦЭМ!$D$33:$D$776,СВЦЭМ!$A$33:$A$776,$A136,СВЦЭМ!$B$33:$B$776,F$119)+'СЕТ СН'!$I$11+СВЦЭМ!$D$10+'СЕТ СН'!$I$6-'СЕТ СН'!$I$23</f>
        <v>1672.6637691699998</v>
      </c>
      <c r="G136" s="36">
        <f>SUMIFS(СВЦЭМ!$D$33:$D$776,СВЦЭМ!$A$33:$A$776,$A136,СВЦЭМ!$B$33:$B$776,G$119)+'СЕТ СН'!$I$11+СВЦЭМ!$D$10+'СЕТ СН'!$I$6-'СЕТ СН'!$I$23</f>
        <v>1642.7051655400001</v>
      </c>
      <c r="H136" s="36">
        <f>SUMIFS(СВЦЭМ!$D$33:$D$776,СВЦЭМ!$A$33:$A$776,$A136,СВЦЭМ!$B$33:$B$776,H$119)+'СЕТ СН'!$I$11+СВЦЭМ!$D$10+'СЕТ СН'!$I$6-'СЕТ СН'!$I$23</f>
        <v>1590.9301380400002</v>
      </c>
      <c r="I136" s="36">
        <f>SUMIFS(СВЦЭМ!$D$33:$D$776,СВЦЭМ!$A$33:$A$776,$A136,СВЦЭМ!$B$33:$B$776,I$119)+'СЕТ СН'!$I$11+СВЦЭМ!$D$10+'СЕТ СН'!$I$6-'СЕТ СН'!$I$23</f>
        <v>1518.0034851600001</v>
      </c>
      <c r="J136" s="36">
        <f>SUMIFS(СВЦЭМ!$D$33:$D$776,СВЦЭМ!$A$33:$A$776,$A136,СВЦЭМ!$B$33:$B$776,J$119)+'СЕТ СН'!$I$11+СВЦЭМ!$D$10+'СЕТ СН'!$I$6-'СЕТ СН'!$I$23</f>
        <v>1507.8574993100001</v>
      </c>
      <c r="K136" s="36">
        <f>SUMIFS(СВЦЭМ!$D$33:$D$776,СВЦЭМ!$A$33:$A$776,$A136,СВЦЭМ!$B$33:$B$776,K$119)+'СЕТ СН'!$I$11+СВЦЭМ!$D$10+'СЕТ СН'!$I$6-'СЕТ СН'!$I$23</f>
        <v>1498.6766873400002</v>
      </c>
      <c r="L136" s="36">
        <f>SUMIFS(СВЦЭМ!$D$33:$D$776,СВЦЭМ!$A$33:$A$776,$A136,СВЦЭМ!$B$33:$B$776,L$119)+'СЕТ СН'!$I$11+СВЦЭМ!$D$10+'СЕТ СН'!$I$6-'СЕТ СН'!$I$23</f>
        <v>1497.9244778699999</v>
      </c>
      <c r="M136" s="36">
        <f>SUMIFS(СВЦЭМ!$D$33:$D$776,СВЦЭМ!$A$33:$A$776,$A136,СВЦЭМ!$B$33:$B$776,M$119)+'СЕТ СН'!$I$11+СВЦЭМ!$D$10+'СЕТ СН'!$I$6-'СЕТ СН'!$I$23</f>
        <v>1511.02415911</v>
      </c>
      <c r="N136" s="36">
        <f>SUMIFS(СВЦЭМ!$D$33:$D$776,СВЦЭМ!$A$33:$A$776,$A136,СВЦЭМ!$B$33:$B$776,N$119)+'СЕТ СН'!$I$11+СВЦЭМ!$D$10+'СЕТ СН'!$I$6-'СЕТ СН'!$I$23</f>
        <v>1522.0197250900001</v>
      </c>
      <c r="O136" s="36">
        <f>SUMIFS(СВЦЭМ!$D$33:$D$776,СВЦЭМ!$A$33:$A$776,$A136,СВЦЭМ!$B$33:$B$776,O$119)+'СЕТ СН'!$I$11+СВЦЭМ!$D$10+'СЕТ СН'!$I$6-'СЕТ СН'!$I$23</f>
        <v>1515.27408771</v>
      </c>
      <c r="P136" s="36">
        <f>SUMIFS(СВЦЭМ!$D$33:$D$776,СВЦЭМ!$A$33:$A$776,$A136,СВЦЭМ!$B$33:$B$776,P$119)+'СЕТ СН'!$I$11+СВЦЭМ!$D$10+'СЕТ СН'!$I$6-'СЕТ СН'!$I$23</f>
        <v>1518.0842696899999</v>
      </c>
      <c r="Q136" s="36">
        <f>SUMIFS(СВЦЭМ!$D$33:$D$776,СВЦЭМ!$A$33:$A$776,$A136,СВЦЭМ!$B$33:$B$776,Q$119)+'СЕТ СН'!$I$11+СВЦЭМ!$D$10+'СЕТ СН'!$I$6-'СЕТ СН'!$I$23</f>
        <v>1520.07523614</v>
      </c>
      <c r="R136" s="36">
        <f>SUMIFS(СВЦЭМ!$D$33:$D$776,СВЦЭМ!$A$33:$A$776,$A136,СВЦЭМ!$B$33:$B$776,R$119)+'СЕТ СН'!$I$11+СВЦЭМ!$D$10+'СЕТ СН'!$I$6-'СЕТ СН'!$I$23</f>
        <v>1523.7684100900001</v>
      </c>
      <c r="S136" s="36">
        <f>SUMIFS(СВЦЭМ!$D$33:$D$776,СВЦЭМ!$A$33:$A$776,$A136,СВЦЭМ!$B$33:$B$776,S$119)+'СЕТ СН'!$I$11+СВЦЭМ!$D$10+'СЕТ СН'!$I$6-'СЕТ СН'!$I$23</f>
        <v>1513.25533374</v>
      </c>
      <c r="T136" s="36">
        <f>SUMIFS(СВЦЭМ!$D$33:$D$776,СВЦЭМ!$A$33:$A$776,$A136,СВЦЭМ!$B$33:$B$776,T$119)+'СЕТ СН'!$I$11+СВЦЭМ!$D$10+'СЕТ СН'!$I$6-'СЕТ СН'!$I$23</f>
        <v>1501.65283015</v>
      </c>
      <c r="U136" s="36">
        <f>SUMIFS(СВЦЭМ!$D$33:$D$776,СВЦЭМ!$A$33:$A$776,$A136,СВЦЭМ!$B$33:$B$776,U$119)+'СЕТ СН'!$I$11+СВЦЭМ!$D$10+'СЕТ СН'!$I$6-'СЕТ СН'!$I$23</f>
        <v>1502.9823205800001</v>
      </c>
      <c r="V136" s="36">
        <f>SUMIFS(СВЦЭМ!$D$33:$D$776,СВЦЭМ!$A$33:$A$776,$A136,СВЦЭМ!$B$33:$B$776,V$119)+'СЕТ СН'!$I$11+СВЦЭМ!$D$10+'СЕТ СН'!$I$6-'СЕТ СН'!$I$23</f>
        <v>1522.7111109900002</v>
      </c>
      <c r="W136" s="36">
        <f>SUMIFS(СВЦЭМ!$D$33:$D$776,СВЦЭМ!$A$33:$A$776,$A136,СВЦЭМ!$B$33:$B$776,W$119)+'СЕТ СН'!$I$11+СВЦЭМ!$D$10+'СЕТ СН'!$I$6-'СЕТ СН'!$I$23</f>
        <v>1534.4474002900001</v>
      </c>
      <c r="X136" s="36">
        <f>SUMIFS(СВЦЭМ!$D$33:$D$776,СВЦЭМ!$A$33:$A$776,$A136,СВЦЭМ!$B$33:$B$776,X$119)+'СЕТ СН'!$I$11+СВЦЭМ!$D$10+'СЕТ СН'!$I$6-'СЕТ СН'!$I$23</f>
        <v>1538.9710877500002</v>
      </c>
      <c r="Y136" s="36">
        <f>SUMIFS(СВЦЭМ!$D$33:$D$776,СВЦЭМ!$A$33:$A$776,$A136,СВЦЭМ!$B$33:$B$776,Y$119)+'СЕТ СН'!$I$11+СВЦЭМ!$D$10+'СЕТ СН'!$I$6-'СЕТ СН'!$I$23</f>
        <v>1591.7504471000002</v>
      </c>
    </row>
    <row r="137" spans="1:25" ht="15.75" x14ac:dyDescent="0.2">
      <c r="A137" s="35">
        <f t="shared" si="3"/>
        <v>43483</v>
      </c>
      <c r="B137" s="36">
        <f>SUMIFS(СВЦЭМ!$D$33:$D$776,СВЦЭМ!$A$33:$A$776,$A137,СВЦЭМ!$B$33:$B$776,B$119)+'СЕТ СН'!$I$11+СВЦЭМ!$D$10+'СЕТ СН'!$I$6-'СЕТ СН'!$I$23</f>
        <v>1621.62210091</v>
      </c>
      <c r="C137" s="36">
        <f>SUMIFS(СВЦЭМ!$D$33:$D$776,СВЦЭМ!$A$33:$A$776,$A137,СВЦЭМ!$B$33:$B$776,C$119)+'СЕТ СН'!$I$11+СВЦЭМ!$D$10+'СЕТ СН'!$I$6-'СЕТ СН'!$I$23</f>
        <v>1644.56807278</v>
      </c>
      <c r="D137" s="36">
        <f>SUMIFS(СВЦЭМ!$D$33:$D$776,СВЦЭМ!$A$33:$A$776,$A137,СВЦЭМ!$B$33:$B$776,D$119)+'СЕТ СН'!$I$11+СВЦЭМ!$D$10+'СЕТ СН'!$I$6-'СЕТ СН'!$I$23</f>
        <v>1664.79964862</v>
      </c>
      <c r="E137" s="36">
        <f>SUMIFS(СВЦЭМ!$D$33:$D$776,СВЦЭМ!$A$33:$A$776,$A137,СВЦЭМ!$B$33:$B$776,E$119)+'СЕТ СН'!$I$11+СВЦЭМ!$D$10+'СЕТ СН'!$I$6-'СЕТ СН'!$I$23</f>
        <v>1664.0057239899998</v>
      </c>
      <c r="F137" s="36">
        <f>SUMIFS(СВЦЭМ!$D$33:$D$776,СВЦЭМ!$A$33:$A$776,$A137,СВЦЭМ!$B$33:$B$776,F$119)+'СЕТ СН'!$I$11+СВЦЭМ!$D$10+'СЕТ СН'!$I$6-'СЕТ СН'!$I$23</f>
        <v>1658.5282115800001</v>
      </c>
      <c r="G137" s="36">
        <f>SUMIFS(СВЦЭМ!$D$33:$D$776,СВЦЭМ!$A$33:$A$776,$A137,СВЦЭМ!$B$33:$B$776,G$119)+'СЕТ СН'!$I$11+СВЦЭМ!$D$10+'СЕТ СН'!$I$6-'СЕТ СН'!$I$23</f>
        <v>1641.68896606</v>
      </c>
      <c r="H137" s="36">
        <f>SUMIFS(СВЦЭМ!$D$33:$D$776,СВЦЭМ!$A$33:$A$776,$A137,СВЦЭМ!$B$33:$B$776,H$119)+'СЕТ СН'!$I$11+СВЦЭМ!$D$10+'СЕТ СН'!$I$6-'СЕТ СН'!$I$23</f>
        <v>1609.6498716999999</v>
      </c>
      <c r="I137" s="36">
        <f>SUMIFS(СВЦЭМ!$D$33:$D$776,СВЦЭМ!$A$33:$A$776,$A137,СВЦЭМ!$B$33:$B$776,I$119)+'СЕТ СН'!$I$11+СВЦЭМ!$D$10+'СЕТ СН'!$I$6-'СЕТ СН'!$I$23</f>
        <v>1546.2471530900002</v>
      </c>
      <c r="J137" s="36">
        <f>SUMIFS(СВЦЭМ!$D$33:$D$776,СВЦЭМ!$A$33:$A$776,$A137,СВЦЭМ!$B$33:$B$776,J$119)+'СЕТ СН'!$I$11+СВЦЭМ!$D$10+'СЕТ СН'!$I$6-'СЕТ СН'!$I$23</f>
        <v>1499.4327302400002</v>
      </c>
      <c r="K137" s="36">
        <f>SUMIFS(СВЦЭМ!$D$33:$D$776,СВЦЭМ!$A$33:$A$776,$A137,СВЦЭМ!$B$33:$B$776,K$119)+'СЕТ СН'!$I$11+СВЦЭМ!$D$10+'СЕТ СН'!$I$6-'СЕТ СН'!$I$23</f>
        <v>1498.1746534600002</v>
      </c>
      <c r="L137" s="36">
        <f>SUMIFS(СВЦЭМ!$D$33:$D$776,СВЦЭМ!$A$33:$A$776,$A137,СВЦЭМ!$B$33:$B$776,L$119)+'СЕТ СН'!$I$11+СВЦЭМ!$D$10+'СЕТ СН'!$I$6-'СЕТ СН'!$I$23</f>
        <v>1496.3585529900001</v>
      </c>
      <c r="M137" s="36">
        <f>SUMIFS(СВЦЭМ!$D$33:$D$776,СВЦЭМ!$A$33:$A$776,$A137,СВЦЭМ!$B$33:$B$776,M$119)+'СЕТ СН'!$I$11+СВЦЭМ!$D$10+'СЕТ СН'!$I$6-'СЕТ СН'!$I$23</f>
        <v>1509.31347091</v>
      </c>
      <c r="N137" s="36">
        <f>SUMIFS(СВЦЭМ!$D$33:$D$776,СВЦЭМ!$A$33:$A$776,$A137,СВЦЭМ!$B$33:$B$776,N$119)+'СЕТ СН'!$I$11+СВЦЭМ!$D$10+'СЕТ СН'!$I$6-'СЕТ СН'!$I$23</f>
        <v>1530.8319377800001</v>
      </c>
      <c r="O137" s="36">
        <f>SUMIFS(СВЦЭМ!$D$33:$D$776,СВЦЭМ!$A$33:$A$776,$A137,СВЦЭМ!$B$33:$B$776,O$119)+'СЕТ СН'!$I$11+СВЦЭМ!$D$10+'СЕТ СН'!$I$6-'СЕТ СН'!$I$23</f>
        <v>1529.1248154099999</v>
      </c>
      <c r="P137" s="36">
        <f>SUMIFS(СВЦЭМ!$D$33:$D$776,СВЦЭМ!$A$33:$A$776,$A137,СВЦЭМ!$B$33:$B$776,P$119)+'СЕТ СН'!$I$11+СВЦЭМ!$D$10+'СЕТ СН'!$I$6-'СЕТ СН'!$I$23</f>
        <v>1535.88451439</v>
      </c>
      <c r="Q137" s="36">
        <f>SUMIFS(СВЦЭМ!$D$33:$D$776,СВЦЭМ!$A$33:$A$776,$A137,СВЦЭМ!$B$33:$B$776,Q$119)+'СЕТ СН'!$I$11+СВЦЭМ!$D$10+'СЕТ СН'!$I$6-'СЕТ СН'!$I$23</f>
        <v>1538.63385294</v>
      </c>
      <c r="R137" s="36">
        <f>SUMIFS(СВЦЭМ!$D$33:$D$776,СВЦЭМ!$A$33:$A$776,$A137,СВЦЭМ!$B$33:$B$776,R$119)+'СЕТ СН'!$I$11+СВЦЭМ!$D$10+'СЕТ СН'!$I$6-'СЕТ СН'!$I$23</f>
        <v>1541.5160010100001</v>
      </c>
      <c r="S137" s="36">
        <f>SUMIFS(СВЦЭМ!$D$33:$D$776,СВЦЭМ!$A$33:$A$776,$A137,СВЦЭМ!$B$33:$B$776,S$119)+'СЕТ СН'!$I$11+СВЦЭМ!$D$10+'СЕТ СН'!$I$6-'СЕТ СН'!$I$23</f>
        <v>1544.9611618399999</v>
      </c>
      <c r="T137" s="36">
        <f>SUMIFS(СВЦЭМ!$D$33:$D$776,СВЦЭМ!$A$33:$A$776,$A137,СВЦЭМ!$B$33:$B$776,T$119)+'СЕТ СН'!$I$11+СВЦЭМ!$D$10+'СЕТ СН'!$I$6-'СЕТ СН'!$I$23</f>
        <v>1533.4735299399999</v>
      </c>
      <c r="U137" s="36">
        <f>SUMIFS(СВЦЭМ!$D$33:$D$776,СВЦЭМ!$A$33:$A$776,$A137,СВЦЭМ!$B$33:$B$776,U$119)+'СЕТ СН'!$I$11+СВЦЭМ!$D$10+'СЕТ СН'!$I$6-'СЕТ СН'!$I$23</f>
        <v>1538.4464896200002</v>
      </c>
      <c r="V137" s="36">
        <f>SUMIFS(СВЦЭМ!$D$33:$D$776,СВЦЭМ!$A$33:$A$776,$A137,СВЦЭМ!$B$33:$B$776,V$119)+'СЕТ СН'!$I$11+СВЦЭМ!$D$10+'СЕТ СН'!$I$6-'СЕТ СН'!$I$23</f>
        <v>1559.2693868199999</v>
      </c>
      <c r="W137" s="36">
        <f>SUMIFS(СВЦЭМ!$D$33:$D$776,СВЦЭМ!$A$33:$A$776,$A137,СВЦЭМ!$B$33:$B$776,W$119)+'СЕТ СН'!$I$11+СВЦЭМ!$D$10+'СЕТ СН'!$I$6-'СЕТ СН'!$I$23</f>
        <v>1574.0124092000001</v>
      </c>
      <c r="X137" s="36">
        <f>SUMIFS(СВЦЭМ!$D$33:$D$776,СВЦЭМ!$A$33:$A$776,$A137,СВЦЭМ!$B$33:$B$776,X$119)+'СЕТ СН'!$I$11+СВЦЭМ!$D$10+'СЕТ СН'!$I$6-'СЕТ СН'!$I$23</f>
        <v>1567.59809096</v>
      </c>
      <c r="Y137" s="36">
        <f>SUMIFS(СВЦЭМ!$D$33:$D$776,СВЦЭМ!$A$33:$A$776,$A137,СВЦЭМ!$B$33:$B$776,Y$119)+'СЕТ СН'!$I$11+СВЦЭМ!$D$10+'СЕТ СН'!$I$6-'СЕТ СН'!$I$23</f>
        <v>1599.8642808899999</v>
      </c>
    </row>
    <row r="138" spans="1:25" ht="15.75" x14ac:dyDescent="0.2">
      <c r="A138" s="35">
        <f t="shared" si="3"/>
        <v>43484</v>
      </c>
      <c r="B138" s="36">
        <f>SUMIFS(СВЦЭМ!$D$33:$D$776,СВЦЭМ!$A$33:$A$776,$A138,СВЦЭМ!$B$33:$B$776,B$119)+'СЕТ СН'!$I$11+СВЦЭМ!$D$10+'СЕТ СН'!$I$6-'СЕТ СН'!$I$23</f>
        <v>1665.5342541499999</v>
      </c>
      <c r="C138" s="36">
        <f>SUMIFS(СВЦЭМ!$D$33:$D$776,СВЦЭМ!$A$33:$A$776,$A138,СВЦЭМ!$B$33:$B$776,C$119)+'СЕТ СН'!$I$11+СВЦЭМ!$D$10+'СЕТ СН'!$I$6-'СЕТ СН'!$I$23</f>
        <v>1672.1610971499999</v>
      </c>
      <c r="D138" s="36">
        <f>SUMIFS(СВЦЭМ!$D$33:$D$776,СВЦЭМ!$A$33:$A$776,$A138,СВЦЭМ!$B$33:$B$776,D$119)+'СЕТ СН'!$I$11+СВЦЭМ!$D$10+'СЕТ СН'!$I$6-'СЕТ СН'!$I$23</f>
        <v>1668.6557011</v>
      </c>
      <c r="E138" s="36">
        <f>SUMIFS(СВЦЭМ!$D$33:$D$776,СВЦЭМ!$A$33:$A$776,$A138,СВЦЭМ!$B$33:$B$776,E$119)+'СЕТ СН'!$I$11+СВЦЭМ!$D$10+'СЕТ СН'!$I$6-'СЕТ СН'!$I$23</f>
        <v>1679.45699651</v>
      </c>
      <c r="F138" s="36">
        <f>SUMIFS(СВЦЭМ!$D$33:$D$776,СВЦЭМ!$A$33:$A$776,$A138,СВЦЭМ!$B$33:$B$776,F$119)+'СЕТ СН'!$I$11+СВЦЭМ!$D$10+'СЕТ СН'!$I$6-'СЕТ СН'!$I$23</f>
        <v>1674.6574016199997</v>
      </c>
      <c r="G138" s="36">
        <f>SUMIFS(СВЦЭМ!$D$33:$D$776,СВЦЭМ!$A$33:$A$776,$A138,СВЦЭМ!$B$33:$B$776,G$119)+'СЕТ СН'!$I$11+СВЦЭМ!$D$10+'СЕТ СН'!$I$6-'СЕТ СН'!$I$23</f>
        <v>1672.5140825499998</v>
      </c>
      <c r="H138" s="36">
        <f>SUMIFS(СВЦЭМ!$D$33:$D$776,СВЦЭМ!$A$33:$A$776,$A138,СВЦЭМ!$B$33:$B$776,H$119)+'СЕТ СН'!$I$11+СВЦЭМ!$D$10+'СЕТ СН'!$I$6-'СЕТ СН'!$I$23</f>
        <v>1649.4260953399998</v>
      </c>
      <c r="I138" s="36">
        <f>SUMIFS(СВЦЭМ!$D$33:$D$776,СВЦЭМ!$A$33:$A$776,$A138,СВЦЭМ!$B$33:$B$776,I$119)+'СЕТ СН'!$I$11+СВЦЭМ!$D$10+'СЕТ СН'!$I$6-'СЕТ СН'!$I$23</f>
        <v>1579.3820897199998</v>
      </c>
      <c r="J138" s="36">
        <f>SUMIFS(СВЦЭМ!$D$33:$D$776,СВЦЭМ!$A$33:$A$776,$A138,СВЦЭМ!$B$33:$B$776,J$119)+'СЕТ СН'!$I$11+СВЦЭМ!$D$10+'СЕТ СН'!$I$6-'СЕТ СН'!$I$23</f>
        <v>1549.0052805300002</v>
      </c>
      <c r="K138" s="36">
        <f>SUMIFS(СВЦЭМ!$D$33:$D$776,СВЦЭМ!$A$33:$A$776,$A138,СВЦЭМ!$B$33:$B$776,K$119)+'СЕТ СН'!$I$11+СВЦЭМ!$D$10+'СЕТ СН'!$I$6-'СЕТ СН'!$I$23</f>
        <v>1512.1011342500001</v>
      </c>
      <c r="L138" s="36">
        <f>SUMIFS(СВЦЭМ!$D$33:$D$776,СВЦЭМ!$A$33:$A$776,$A138,СВЦЭМ!$B$33:$B$776,L$119)+'СЕТ СН'!$I$11+СВЦЭМ!$D$10+'СЕТ СН'!$I$6-'СЕТ СН'!$I$23</f>
        <v>1495.40358431</v>
      </c>
      <c r="M138" s="36">
        <f>SUMIFS(СВЦЭМ!$D$33:$D$776,СВЦЭМ!$A$33:$A$776,$A138,СВЦЭМ!$B$33:$B$776,M$119)+'СЕТ СН'!$I$11+СВЦЭМ!$D$10+'СЕТ СН'!$I$6-'СЕТ СН'!$I$23</f>
        <v>1499.50444313</v>
      </c>
      <c r="N138" s="36">
        <f>SUMIFS(СВЦЭМ!$D$33:$D$776,СВЦЭМ!$A$33:$A$776,$A138,СВЦЭМ!$B$33:$B$776,N$119)+'СЕТ СН'!$I$11+СВЦЭМ!$D$10+'СЕТ СН'!$I$6-'СЕТ СН'!$I$23</f>
        <v>1514.8856062300001</v>
      </c>
      <c r="O138" s="36">
        <f>SUMIFS(СВЦЭМ!$D$33:$D$776,СВЦЭМ!$A$33:$A$776,$A138,СВЦЭМ!$B$33:$B$776,O$119)+'СЕТ СН'!$I$11+СВЦЭМ!$D$10+'СЕТ СН'!$I$6-'СЕТ СН'!$I$23</f>
        <v>1524.8313635100001</v>
      </c>
      <c r="P138" s="36">
        <f>SUMIFS(СВЦЭМ!$D$33:$D$776,СВЦЭМ!$A$33:$A$776,$A138,СВЦЭМ!$B$33:$B$776,P$119)+'СЕТ СН'!$I$11+СВЦЭМ!$D$10+'СЕТ СН'!$I$6-'СЕТ СН'!$I$23</f>
        <v>1548.3752918800001</v>
      </c>
      <c r="Q138" s="36">
        <f>SUMIFS(СВЦЭМ!$D$33:$D$776,СВЦЭМ!$A$33:$A$776,$A138,СВЦЭМ!$B$33:$B$776,Q$119)+'СЕТ СН'!$I$11+СВЦЭМ!$D$10+'СЕТ СН'!$I$6-'СЕТ СН'!$I$23</f>
        <v>1555.7938355199999</v>
      </c>
      <c r="R138" s="36">
        <f>SUMIFS(СВЦЭМ!$D$33:$D$776,СВЦЭМ!$A$33:$A$776,$A138,СВЦЭМ!$B$33:$B$776,R$119)+'СЕТ СН'!$I$11+СВЦЭМ!$D$10+'СЕТ СН'!$I$6-'СЕТ СН'!$I$23</f>
        <v>1556.5842646199999</v>
      </c>
      <c r="S138" s="36">
        <f>SUMIFS(СВЦЭМ!$D$33:$D$776,СВЦЭМ!$A$33:$A$776,$A138,СВЦЭМ!$B$33:$B$776,S$119)+'СЕТ СН'!$I$11+СВЦЭМ!$D$10+'СЕТ СН'!$I$6-'СЕТ СН'!$I$23</f>
        <v>1524.97773299</v>
      </c>
      <c r="T138" s="36">
        <f>SUMIFS(СВЦЭМ!$D$33:$D$776,СВЦЭМ!$A$33:$A$776,$A138,СВЦЭМ!$B$33:$B$776,T$119)+'СЕТ СН'!$I$11+СВЦЭМ!$D$10+'СЕТ СН'!$I$6-'СЕТ СН'!$I$23</f>
        <v>1496.2342514100001</v>
      </c>
      <c r="U138" s="36">
        <f>SUMIFS(СВЦЭМ!$D$33:$D$776,СВЦЭМ!$A$33:$A$776,$A138,СВЦЭМ!$B$33:$B$776,U$119)+'СЕТ СН'!$I$11+СВЦЭМ!$D$10+'СЕТ СН'!$I$6-'СЕТ СН'!$I$23</f>
        <v>1490.0920876800001</v>
      </c>
      <c r="V138" s="36">
        <f>SUMIFS(СВЦЭМ!$D$33:$D$776,СВЦЭМ!$A$33:$A$776,$A138,СВЦЭМ!$B$33:$B$776,V$119)+'СЕТ СН'!$I$11+СВЦЭМ!$D$10+'СЕТ СН'!$I$6-'СЕТ СН'!$I$23</f>
        <v>1509.8484739200001</v>
      </c>
      <c r="W138" s="36">
        <f>SUMIFS(СВЦЭМ!$D$33:$D$776,СВЦЭМ!$A$33:$A$776,$A138,СВЦЭМ!$B$33:$B$776,W$119)+'СЕТ СН'!$I$11+СВЦЭМ!$D$10+'СЕТ СН'!$I$6-'СЕТ СН'!$I$23</f>
        <v>1533.1121259700001</v>
      </c>
      <c r="X138" s="36">
        <f>SUMIFS(СВЦЭМ!$D$33:$D$776,СВЦЭМ!$A$33:$A$776,$A138,СВЦЭМ!$B$33:$B$776,X$119)+'СЕТ СН'!$I$11+СВЦЭМ!$D$10+'СЕТ СН'!$I$6-'СЕТ СН'!$I$23</f>
        <v>1541.3787833199999</v>
      </c>
      <c r="Y138" s="36">
        <f>SUMIFS(СВЦЭМ!$D$33:$D$776,СВЦЭМ!$A$33:$A$776,$A138,СВЦЭМ!$B$33:$B$776,Y$119)+'СЕТ СН'!$I$11+СВЦЭМ!$D$10+'СЕТ СН'!$I$6-'СЕТ СН'!$I$23</f>
        <v>1588.1216776900001</v>
      </c>
    </row>
    <row r="139" spans="1:25" ht="15.75" x14ac:dyDescent="0.2">
      <c r="A139" s="35">
        <f t="shared" si="3"/>
        <v>43485</v>
      </c>
      <c r="B139" s="36">
        <f>SUMIFS(СВЦЭМ!$D$33:$D$776,СВЦЭМ!$A$33:$A$776,$A139,СВЦЭМ!$B$33:$B$776,B$119)+'СЕТ СН'!$I$11+СВЦЭМ!$D$10+'СЕТ СН'!$I$6-'СЕТ СН'!$I$23</f>
        <v>1648.4993551399998</v>
      </c>
      <c r="C139" s="36">
        <f>SUMIFS(СВЦЭМ!$D$33:$D$776,СВЦЭМ!$A$33:$A$776,$A139,СВЦЭМ!$B$33:$B$776,C$119)+'СЕТ СН'!$I$11+СВЦЭМ!$D$10+'СЕТ СН'!$I$6-'СЕТ СН'!$I$23</f>
        <v>1669.8395697000001</v>
      </c>
      <c r="D139" s="36">
        <f>SUMIFS(СВЦЭМ!$D$33:$D$776,СВЦЭМ!$A$33:$A$776,$A139,СВЦЭМ!$B$33:$B$776,D$119)+'СЕТ СН'!$I$11+СВЦЭМ!$D$10+'СЕТ СН'!$I$6-'СЕТ СН'!$I$23</f>
        <v>1700.0735677899997</v>
      </c>
      <c r="E139" s="36">
        <f>SUMIFS(СВЦЭМ!$D$33:$D$776,СВЦЭМ!$A$33:$A$776,$A139,СВЦЭМ!$B$33:$B$776,E$119)+'СЕТ СН'!$I$11+СВЦЭМ!$D$10+'СЕТ СН'!$I$6-'СЕТ СН'!$I$23</f>
        <v>1718.6159195800001</v>
      </c>
      <c r="F139" s="36">
        <f>SUMIFS(СВЦЭМ!$D$33:$D$776,СВЦЭМ!$A$33:$A$776,$A139,СВЦЭМ!$B$33:$B$776,F$119)+'СЕТ СН'!$I$11+СВЦЭМ!$D$10+'СЕТ СН'!$I$6-'СЕТ СН'!$I$23</f>
        <v>1708.4543590200001</v>
      </c>
      <c r="G139" s="36">
        <f>SUMIFS(СВЦЭМ!$D$33:$D$776,СВЦЭМ!$A$33:$A$776,$A139,СВЦЭМ!$B$33:$B$776,G$119)+'СЕТ СН'!$I$11+СВЦЭМ!$D$10+'СЕТ СН'!$I$6-'СЕТ СН'!$I$23</f>
        <v>1691.0923766999999</v>
      </c>
      <c r="H139" s="36">
        <f>SUMIFS(СВЦЭМ!$D$33:$D$776,СВЦЭМ!$A$33:$A$776,$A139,СВЦЭМ!$B$33:$B$776,H$119)+'СЕТ СН'!$I$11+СВЦЭМ!$D$10+'СЕТ СН'!$I$6-'СЕТ СН'!$I$23</f>
        <v>1670.8803290199999</v>
      </c>
      <c r="I139" s="36">
        <f>SUMIFS(СВЦЭМ!$D$33:$D$776,СВЦЭМ!$A$33:$A$776,$A139,СВЦЭМ!$B$33:$B$776,I$119)+'СЕТ СН'!$I$11+СВЦЭМ!$D$10+'СЕТ СН'!$I$6-'СЕТ СН'!$I$23</f>
        <v>1606.6731248199999</v>
      </c>
      <c r="J139" s="36">
        <f>SUMIFS(СВЦЭМ!$D$33:$D$776,СВЦЭМ!$A$33:$A$776,$A139,СВЦЭМ!$B$33:$B$776,J$119)+'СЕТ СН'!$I$11+СВЦЭМ!$D$10+'СЕТ СН'!$I$6-'СЕТ СН'!$I$23</f>
        <v>1557.3522234699999</v>
      </c>
      <c r="K139" s="36">
        <f>SUMIFS(СВЦЭМ!$D$33:$D$776,СВЦЭМ!$A$33:$A$776,$A139,СВЦЭМ!$B$33:$B$776,K$119)+'СЕТ СН'!$I$11+СВЦЭМ!$D$10+'СЕТ СН'!$I$6-'СЕТ СН'!$I$23</f>
        <v>1524.1232477000001</v>
      </c>
      <c r="L139" s="36">
        <f>SUMIFS(СВЦЭМ!$D$33:$D$776,СВЦЭМ!$A$33:$A$776,$A139,СВЦЭМ!$B$33:$B$776,L$119)+'СЕТ СН'!$I$11+СВЦЭМ!$D$10+'СЕТ СН'!$I$6-'СЕТ СН'!$I$23</f>
        <v>1501.5260748300002</v>
      </c>
      <c r="M139" s="36">
        <f>SUMIFS(СВЦЭМ!$D$33:$D$776,СВЦЭМ!$A$33:$A$776,$A139,СВЦЭМ!$B$33:$B$776,M$119)+'СЕТ СН'!$I$11+СВЦЭМ!$D$10+'СЕТ СН'!$I$6-'СЕТ СН'!$I$23</f>
        <v>1504.5909647600001</v>
      </c>
      <c r="N139" s="36">
        <f>SUMIFS(СВЦЭМ!$D$33:$D$776,СВЦЭМ!$A$33:$A$776,$A139,СВЦЭМ!$B$33:$B$776,N$119)+'СЕТ СН'!$I$11+СВЦЭМ!$D$10+'СЕТ СН'!$I$6-'СЕТ СН'!$I$23</f>
        <v>1529.5220244400002</v>
      </c>
      <c r="O139" s="36">
        <f>SUMIFS(СВЦЭМ!$D$33:$D$776,СВЦЭМ!$A$33:$A$776,$A139,СВЦЭМ!$B$33:$B$776,O$119)+'СЕТ СН'!$I$11+СВЦЭМ!$D$10+'СЕТ СН'!$I$6-'СЕТ СН'!$I$23</f>
        <v>1554.5527636700001</v>
      </c>
      <c r="P139" s="36">
        <f>SUMIFS(СВЦЭМ!$D$33:$D$776,СВЦЭМ!$A$33:$A$776,$A139,СВЦЭМ!$B$33:$B$776,P$119)+'СЕТ СН'!$I$11+СВЦЭМ!$D$10+'СЕТ СН'!$I$6-'СЕТ СН'!$I$23</f>
        <v>1577.3919007200002</v>
      </c>
      <c r="Q139" s="36">
        <f>SUMIFS(СВЦЭМ!$D$33:$D$776,СВЦЭМ!$A$33:$A$776,$A139,СВЦЭМ!$B$33:$B$776,Q$119)+'СЕТ СН'!$I$11+СВЦЭМ!$D$10+'СЕТ СН'!$I$6-'СЕТ СН'!$I$23</f>
        <v>1568.4975181700001</v>
      </c>
      <c r="R139" s="36">
        <f>SUMIFS(СВЦЭМ!$D$33:$D$776,СВЦЭМ!$A$33:$A$776,$A139,СВЦЭМ!$B$33:$B$776,R$119)+'СЕТ СН'!$I$11+СВЦЭМ!$D$10+'СЕТ СН'!$I$6-'СЕТ СН'!$I$23</f>
        <v>1559.7502386400001</v>
      </c>
      <c r="S139" s="36">
        <f>SUMIFS(СВЦЭМ!$D$33:$D$776,СВЦЭМ!$A$33:$A$776,$A139,СВЦЭМ!$B$33:$B$776,S$119)+'СЕТ СН'!$I$11+СВЦЭМ!$D$10+'СЕТ СН'!$I$6-'СЕТ СН'!$I$23</f>
        <v>1529.42974009</v>
      </c>
      <c r="T139" s="36">
        <f>SUMIFS(СВЦЭМ!$D$33:$D$776,СВЦЭМ!$A$33:$A$776,$A139,СВЦЭМ!$B$33:$B$776,T$119)+'СЕТ СН'!$I$11+СВЦЭМ!$D$10+'СЕТ СН'!$I$6-'СЕТ СН'!$I$23</f>
        <v>1493.02331405</v>
      </c>
      <c r="U139" s="36">
        <f>SUMIFS(СВЦЭМ!$D$33:$D$776,СВЦЭМ!$A$33:$A$776,$A139,СВЦЭМ!$B$33:$B$776,U$119)+'СЕТ СН'!$I$11+СВЦЭМ!$D$10+'СЕТ СН'!$I$6-'СЕТ СН'!$I$23</f>
        <v>1488.49946002</v>
      </c>
      <c r="V139" s="36">
        <f>SUMIFS(СВЦЭМ!$D$33:$D$776,СВЦЭМ!$A$33:$A$776,$A139,СВЦЭМ!$B$33:$B$776,V$119)+'СЕТ СН'!$I$11+СВЦЭМ!$D$10+'СЕТ СН'!$I$6-'СЕТ СН'!$I$23</f>
        <v>1502.0289308700001</v>
      </c>
      <c r="W139" s="36">
        <f>SUMIFS(СВЦЭМ!$D$33:$D$776,СВЦЭМ!$A$33:$A$776,$A139,СВЦЭМ!$B$33:$B$776,W$119)+'СЕТ СН'!$I$11+СВЦЭМ!$D$10+'СЕТ СН'!$I$6-'СЕТ СН'!$I$23</f>
        <v>1514.67838138</v>
      </c>
      <c r="X139" s="36">
        <f>SUMIFS(СВЦЭМ!$D$33:$D$776,СВЦЭМ!$A$33:$A$776,$A139,СВЦЭМ!$B$33:$B$776,X$119)+'СЕТ СН'!$I$11+СВЦЭМ!$D$10+'СЕТ СН'!$I$6-'СЕТ СН'!$I$23</f>
        <v>1532.6831501800002</v>
      </c>
      <c r="Y139" s="36">
        <f>SUMIFS(СВЦЭМ!$D$33:$D$776,СВЦЭМ!$A$33:$A$776,$A139,СВЦЭМ!$B$33:$B$776,Y$119)+'СЕТ СН'!$I$11+СВЦЭМ!$D$10+'СЕТ СН'!$I$6-'СЕТ СН'!$I$23</f>
        <v>1594.3661482399998</v>
      </c>
    </row>
    <row r="140" spans="1:25" ht="15.75" x14ac:dyDescent="0.2">
      <c r="A140" s="35">
        <f t="shared" si="3"/>
        <v>43486</v>
      </c>
      <c r="B140" s="36">
        <f>SUMIFS(СВЦЭМ!$D$33:$D$776,СВЦЭМ!$A$33:$A$776,$A140,СВЦЭМ!$B$33:$B$776,B$119)+'СЕТ СН'!$I$11+СВЦЭМ!$D$10+'СЕТ СН'!$I$6-'СЕТ СН'!$I$23</f>
        <v>1651.6954372599998</v>
      </c>
      <c r="C140" s="36">
        <f>SUMIFS(СВЦЭМ!$D$33:$D$776,СВЦЭМ!$A$33:$A$776,$A140,СВЦЭМ!$B$33:$B$776,C$119)+'СЕТ СН'!$I$11+СВЦЭМ!$D$10+'СЕТ СН'!$I$6-'СЕТ СН'!$I$23</f>
        <v>1679.5461507</v>
      </c>
      <c r="D140" s="36">
        <f>SUMIFS(СВЦЭМ!$D$33:$D$776,СВЦЭМ!$A$33:$A$776,$A140,СВЦЭМ!$B$33:$B$776,D$119)+'СЕТ СН'!$I$11+СВЦЭМ!$D$10+'СЕТ СН'!$I$6-'СЕТ СН'!$I$23</f>
        <v>1696.0326126099999</v>
      </c>
      <c r="E140" s="36">
        <f>SUMIFS(СВЦЭМ!$D$33:$D$776,СВЦЭМ!$A$33:$A$776,$A140,СВЦЭМ!$B$33:$B$776,E$119)+'СЕТ СН'!$I$11+СВЦЭМ!$D$10+'СЕТ СН'!$I$6-'СЕТ СН'!$I$23</f>
        <v>1713.25264414</v>
      </c>
      <c r="F140" s="36">
        <f>SUMIFS(СВЦЭМ!$D$33:$D$776,СВЦЭМ!$A$33:$A$776,$A140,СВЦЭМ!$B$33:$B$776,F$119)+'СЕТ СН'!$I$11+СВЦЭМ!$D$10+'СЕТ СН'!$I$6-'СЕТ СН'!$I$23</f>
        <v>1703.25334432</v>
      </c>
      <c r="G140" s="36">
        <f>SUMIFS(СВЦЭМ!$D$33:$D$776,СВЦЭМ!$A$33:$A$776,$A140,СВЦЭМ!$B$33:$B$776,G$119)+'СЕТ СН'!$I$11+СВЦЭМ!$D$10+'СЕТ СН'!$I$6-'СЕТ СН'!$I$23</f>
        <v>1697.9709679899997</v>
      </c>
      <c r="H140" s="36">
        <f>SUMIFS(СВЦЭМ!$D$33:$D$776,СВЦЭМ!$A$33:$A$776,$A140,СВЦЭМ!$B$33:$B$776,H$119)+'СЕТ СН'!$I$11+СВЦЭМ!$D$10+'СЕТ СН'!$I$6-'СЕТ СН'!$I$23</f>
        <v>1649.0012477699997</v>
      </c>
      <c r="I140" s="36">
        <f>SUMIFS(СВЦЭМ!$D$33:$D$776,СВЦЭМ!$A$33:$A$776,$A140,СВЦЭМ!$B$33:$B$776,I$119)+'СЕТ СН'!$I$11+СВЦЭМ!$D$10+'СЕТ СН'!$I$6-'СЕТ СН'!$I$23</f>
        <v>1573.3880212200002</v>
      </c>
      <c r="J140" s="36">
        <f>SUMIFS(СВЦЭМ!$D$33:$D$776,СВЦЭМ!$A$33:$A$776,$A140,СВЦЭМ!$B$33:$B$776,J$119)+'СЕТ СН'!$I$11+СВЦЭМ!$D$10+'СЕТ СН'!$I$6-'СЕТ СН'!$I$23</f>
        <v>1539.7103265400001</v>
      </c>
      <c r="K140" s="36">
        <f>SUMIFS(СВЦЭМ!$D$33:$D$776,СВЦЭМ!$A$33:$A$776,$A140,СВЦЭМ!$B$33:$B$776,K$119)+'СЕТ СН'!$I$11+СВЦЭМ!$D$10+'СЕТ СН'!$I$6-'СЕТ СН'!$I$23</f>
        <v>1535.4034674500001</v>
      </c>
      <c r="L140" s="36">
        <f>SUMIFS(СВЦЭМ!$D$33:$D$776,СВЦЭМ!$A$33:$A$776,$A140,СВЦЭМ!$B$33:$B$776,L$119)+'СЕТ СН'!$I$11+СВЦЭМ!$D$10+'СЕТ СН'!$I$6-'СЕТ СН'!$I$23</f>
        <v>1528.0231931400001</v>
      </c>
      <c r="M140" s="36">
        <f>SUMIFS(СВЦЭМ!$D$33:$D$776,СВЦЭМ!$A$33:$A$776,$A140,СВЦЭМ!$B$33:$B$776,M$119)+'СЕТ СН'!$I$11+СВЦЭМ!$D$10+'СЕТ СН'!$I$6-'СЕТ СН'!$I$23</f>
        <v>1533.42013995</v>
      </c>
      <c r="N140" s="36">
        <f>SUMIFS(СВЦЭМ!$D$33:$D$776,СВЦЭМ!$A$33:$A$776,$A140,СВЦЭМ!$B$33:$B$776,N$119)+'СЕТ СН'!$I$11+СВЦЭМ!$D$10+'СЕТ СН'!$I$6-'СЕТ СН'!$I$23</f>
        <v>1536.5621509800001</v>
      </c>
      <c r="O140" s="36">
        <f>SUMIFS(СВЦЭМ!$D$33:$D$776,СВЦЭМ!$A$33:$A$776,$A140,СВЦЭМ!$B$33:$B$776,O$119)+'СЕТ СН'!$I$11+СВЦЭМ!$D$10+'СЕТ СН'!$I$6-'СЕТ СН'!$I$23</f>
        <v>1527.6827911700002</v>
      </c>
      <c r="P140" s="36">
        <f>SUMIFS(СВЦЭМ!$D$33:$D$776,СВЦЭМ!$A$33:$A$776,$A140,СВЦЭМ!$B$33:$B$776,P$119)+'СЕТ СН'!$I$11+СВЦЭМ!$D$10+'СЕТ СН'!$I$6-'СЕТ СН'!$I$23</f>
        <v>1528.50435943</v>
      </c>
      <c r="Q140" s="36">
        <f>SUMIFS(СВЦЭМ!$D$33:$D$776,СВЦЭМ!$A$33:$A$776,$A140,СВЦЭМ!$B$33:$B$776,Q$119)+'СЕТ СН'!$I$11+СВЦЭМ!$D$10+'СЕТ СН'!$I$6-'СЕТ СН'!$I$23</f>
        <v>1535.35120265</v>
      </c>
      <c r="R140" s="36">
        <f>SUMIFS(СВЦЭМ!$D$33:$D$776,СВЦЭМ!$A$33:$A$776,$A140,СВЦЭМ!$B$33:$B$776,R$119)+'СЕТ СН'!$I$11+СВЦЭМ!$D$10+'СЕТ СН'!$I$6-'СЕТ СН'!$I$23</f>
        <v>1538.8416303200001</v>
      </c>
      <c r="S140" s="36">
        <f>SUMIFS(СВЦЭМ!$D$33:$D$776,СВЦЭМ!$A$33:$A$776,$A140,СВЦЭМ!$B$33:$B$776,S$119)+'СЕТ СН'!$I$11+СВЦЭМ!$D$10+'СЕТ СН'!$I$6-'СЕТ СН'!$I$23</f>
        <v>1537.5308308200001</v>
      </c>
      <c r="T140" s="36">
        <f>SUMIFS(СВЦЭМ!$D$33:$D$776,СВЦЭМ!$A$33:$A$776,$A140,СВЦЭМ!$B$33:$B$776,T$119)+'СЕТ СН'!$I$11+СВЦЭМ!$D$10+'СЕТ СН'!$I$6-'СЕТ СН'!$I$23</f>
        <v>1524.30827995</v>
      </c>
      <c r="U140" s="36">
        <f>SUMIFS(СВЦЭМ!$D$33:$D$776,СВЦЭМ!$A$33:$A$776,$A140,СВЦЭМ!$B$33:$B$776,U$119)+'СЕТ СН'!$I$11+СВЦЭМ!$D$10+'СЕТ СН'!$I$6-'СЕТ СН'!$I$23</f>
        <v>1529.39791268</v>
      </c>
      <c r="V140" s="36">
        <f>SUMIFS(СВЦЭМ!$D$33:$D$776,СВЦЭМ!$A$33:$A$776,$A140,СВЦЭМ!$B$33:$B$776,V$119)+'СЕТ СН'!$I$11+СВЦЭМ!$D$10+'СЕТ СН'!$I$6-'СЕТ СН'!$I$23</f>
        <v>1537.3040939800001</v>
      </c>
      <c r="W140" s="36">
        <f>SUMIFS(СВЦЭМ!$D$33:$D$776,СВЦЭМ!$A$33:$A$776,$A140,СВЦЭМ!$B$33:$B$776,W$119)+'СЕТ СН'!$I$11+СВЦЭМ!$D$10+'СЕТ СН'!$I$6-'СЕТ СН'!$I$23</f>
        <v>1545.66422242</v>
      </c>
      <c r="X140" s="36">
        <f>SUMIFS(СВЦЭМ!$D$33:$D$776,СВЦЭМ!$A$33:$A$776,$A140,СВЦЭМ!$B$33:$B$776,X$119)+'СЕТ СН'!$I$11+СВЦЭМ!$D$10+'СЕТ СН'!$I$6-'СЕТ СН'!$I$23</f>
        <v>1540.1342444900001</v>
      </c>
      <c r="Y140" s="36">
        <f>SUMIFS(СВЦЭМ!$D$33:$D$776,СВЦЭМ!$A$33:$A$776,$A140,СВЦЭМ!$B$33:$B$776,Y$119)+'СЕТ СН'!$I$11+СВЦЭМ!$D$10+'СЕТ СН'!$I$6-'СЕТ СН'!$I$23</f>
        <v>1584.2839109800002</v>
      </c>
    </row>
    <row r="141" spans="1:25" ht="15.75" x14ac:dyDescent="0.2">
      <c r="A141" s="35">
        <f t="shared" si="3"/>
        <v>43487</v>
      </c>
      <c r="B141" s="36">
        <f>SUMIFS(СВЦЭМ!$D$33:$D$776,СВЦЭМ!$A$33:$A$776,$A141,СВЦЭМ!$B$33:$B$776,B$119)+'СЕТ СН'!$I$11+СВЦЭМ!$D$10+'СЕТ СН'!$I$6-'СЕТ СН'!$I$23</f>
        <v>1650.0846982200001</v>
      </c>
      <c r="C141" s="36">
        <f>SUMIFS(СВЦЭМ!$D$33:$D$776,СВЦЭМ!$A$33:$A$776,$A141,СВЦЭМ!$B$33:$B$776,C$119)+'СЕТ СН'!$I$11+СВЦЭМ!$D$10+'СЕТ СН'!$I$6-'СЕТ СН'!$I$23</f>
        <v>1681.4400088899997</v>
      </c>
      <c r="D141" s="36">
        <f>SUMIFS(СВЦЭМ!$D$33:$D$776,СВЦЭМ!$A$33:$A$776,$A141,СВЦЭМ!$B$33:$B$776,D$119)+'СЕТ СН'!$I$11+СВЦЭМ!$D$10+'СЕТ СН'!$I$6-'СЕТ СН'!$I$23</f>
        <v>1693.1788134399999</v>
      </c>
      <c r="E141" s="36">
        <f>SUMIFS(СВЦЭМ!$D$33:$D$776,СВЦЭМ!$A$33:$A$776,$A141,СВЦЭМ!$B$33:$B$776,E$119)+'СЕТ СН'!$I$11+СВЦЭМ!$D$10+'СЕТ СН'!$I$6-'СЕТ СН'!$I$23</f>
        <v>1695.94595037</v>
      </c>
      <c r="F141" s="36">
        <f>SUMIFS(СВЦЭМ!$D$33:$D$776,СВЦЭМ!$A$33:$A$776,$A141,СВЦЭМ!$B$33:$B$776,F$119)+'СЕТ СН'!$I$11+СВЦЭМ!$D$10+'СЕТ СН'!$I$6-'СЕТ СН'!$I$23</f>
        <v>1683.2846120099998</v>
      </c>
      <c r="G141" s="36">
        <f>SUMIFS(СВЦЭМ!$D$33:$D$776,СВЦЭМ!$A$33:$A$776,$A141,СВЦЭМ!$B$33:$B$776,G$119)+'СЕТ СН'!$I$11+СВЦЭМ!$D$10+'СЕТ СН'!$I$6-'СЕТ СН'!$I$23</f>
        <v>1662.6645877599999</v>
      </c>
      <c r="H141" s="36">
        <f>SUMIFS(СВЦЭМ!$D$33:$D$776,СВЦЭМ!$A$33:$A$776,$A141,СВЦЭМ!$B$33:$B$776,H$119)+'СЕТ СН'!$I$11+СВЦЭМ!$D$10+'СЕТ СН'!$I$6-'СЕТ СН'!$I$23</f>
        <v>1614.5675986000001</v>
      </c>
      <c r="I141" s="36">
        <f>SUMIFS(СВЦЭМ!$D$33:$D$776,СВЦЭМ!$A$33:$A$776,$A141,СВЦЭМ!$B$33:$B$776,I$119)+'СЕТ СН'!$I$11+СВЦЭМ!$D$10+'СЕТ СН'!$I$6-'СЕТ СН'!$I$23</f>
        <v>1554.22871343</v>
      </c>
      <c r="J141" s="36">
        <f>SUMIFS(СВЦЭМ!$D$33:$D$776,СВЦЭМ!$A$33:$A$776,$A141,СВЦЭМ!$B$33:$B$776,J$119)+'СЕТ СН'!$I$11+СВЦЭМ!$D$10+'СЕТ СН'!$I$6-'СЕТ СН'!$I$23</f>
        <v>1526.03071718</v>
      </c>
      <c r="K141" s="36">
        <f>SUMIFS(СВЦЭМ!$D$33:$D$776,СВЦЭМ!$A$33:$A$776,$A141,СВЦЭМ!$B$33:$B$776,K$119)+'СЕТ СН'!$I$11+СВЦЭМ!$D$10+'СЕТ СН'!$I$6-'СЕТ СН'!$I$23</f>
        <v>1519.88504304</v>
      </c>
      <c r="L141" s="36">
        <f>SUMIFS(СВЦЭМ!$D$33:$D$776,СВЦЭМ!$A$33:$A$776,$A141,СВЦЭМ!$B$33:$B$776,L$119)+'СЕТ СН'!$I$11+СВЦЭМ!$D$10+'СЕТ СН'!$I$6-'СЕТ СН'!$I$23</f>
        <v>1524.0578200800001</v>
      </c>
      <c r="M141" s="36">
        <f>SUMIFS(СВЦЭМ!$D$33:$D$776,СВЦЭМ!$A$33:$A$776,$A141,СВЦЭМ!$B$33:$B$776,M$119)+'СЕТ СН'!$I$11+СВЦЭМ!$D$10+'СЕТ СН'!$I$6-'СЕТ СН'!$I$23</f>
        <v>1533.85821149</v>
      </c>
      <c r="N141" s="36">
        <f>SUMIFS(СВЦЭМ!$D$33:$D$776,СВЦЭМ!$A$33:$A$776,$A141,СВЦЭМ!$B$33:$B$776,N$119)+'СЕТ СН'!$I$11+СВЦЭМ!$D$10+'СЕТ СН'!$I$6-'СЕТ СН'!$I$23</f>
        <v>1535.2095740499999</v>
      </c>
      <c r="O141" s="36">
        <f>SUMIFS(СВЦЭМ!$D$33:$D$776,СВЦЭМ!$A$33:$A$776,$A141,СВЦЭМ!$B$33:$B$776,O$119)+'СЕТ СН'!$I$11+СВЦЭМ!$D$10+'СЕТ СН'!$I$6-'СЕТ СН'!$I$23</f>
        <v>1528.8757304599999</v>
      </c>
      <c r="P141" s="36">
        <f>SUMIFS(СВЦЭМ!$D$33:$D$776,СВЦЭМ!$A$33:$A$776,$A141,СВЦЭМ!$B$33:$B$776,P$119)+'СЕТ СН'!$I$11+СВЦЭМ!$D$10+'СЕТ СН'!$I$6-'СЕТ СН'!$I$23</f>
        <v>1532.4034353300001</v>
      </c>
      <c r="Q141" s="36">
        <f>SUMIFS(СВЦЭМ!$D$33:$D$776,СВЦЭМ!$A$33:$A$776,$A141,СВЦЭМ!$B$33:$B$776,Q$119)+'СЕТ СН'!$I$11+СВЦЭМ!$D$10+'СЕТ СН'!$I$6-'СЕТ СН'!$I$23</f>
        <v>1538.21556781</v>
      </c>
      <c r="R141" s="36">
        <f>SUMIFS(СВЦЭМ!$D$33:$D$776,СВЦЭМ!$A$33:$A$776,$A141,СВЦЭМ!$B$33:$B$776,R$119)+'СЕТ СН'!$I$11+СВЦЭМ!$D$10+'СЕТ СН'!$I$6-'СЕТ СН'!$I$23</f>
        <v>1542.3923080200002</v>
      </c>
      <c r="S141" s="36">
        <f>SUMIFS(СВЦЭМ!$D$33:$D$776,СВЦЭМ!$A$33:$A$776,$A141,СВЦЭМ!$B$33:$B$776,S$119)+'СЕТ СН'!$I$11+СВЦЭМ!$D$10+'СЕТ СН'!$I$6-'СЕТ СН'!$I$23</f>
        <v>1537.9235040000001</v>
      </c>
      <c r="T141" s="36">
        <f>SUMIFS(СВЦЭМ!$D$33:$D$776,СВЦЭМ!$A$33:$A$776,$A141,СВЦЭМ!$B$33:$B$776,T$119)+'СЕТ СН'!$I$11+СВЦЭМ!$D$10+'СЕТ СН'!$I$6-'СЕТ СН'!$I$23</f>
        <v>1524.3273662700001</v>
      </c>
      <c r="U141" s="36">
        <f>SUMIFS(СВЦЭМ!$D$33:$D$776,СВЦЭМ!$A$33:$A$776,$A141,СВЦЭМ!$B$33:$B$776,U$119)+'СЕТ СН'!$I$11+СВЦЭМ!$D$10+'СЕТ СН'!$I$6-'СЕТ СН'!$I$23</f>
        <v>1522.1445000000001</v>
      </c>
      <c r="V141" s="36">
        <f>SUMIFS(СВЦЭМ!$D$33:$D$776,СВЦЭМ!$A$33:$A$776,$A141,СВЦЭМ!$B$33:$B$776,V$119)+'СЕТ СН'!$I$11+СВЦЭМ!$D$10+'СЕТ СН'!$I$6-'СЕТ СН'!$I$23</f>
        <v>1536.1696163700001</v>
      </c>
      <c r="W141" s="36">
        <f>SUMIFS(СВЦЭМ!$D$33:$D$776,СВЦЭМ!$A$33:$A$776,$A141,СВЦЭМ!$B$33:$B$776,W$119)+'СЕТ СН'!$I$11+СВЦЭМ!$D$10+'СЕТ СН'!$I$6-'СЕТ СН'!$I$23</f>
        <v>1547.2578990900001</v>
      </c>
      <c r="X141" s="36">
        <f>SUMIFS(СВЦЭМ!$D$33:$D$776,СВЦЭМ!$A$33:$A$776,$A141,СВЦЭМ!$B$33:$B$776,X$119)+'СЕТ СН'!$I$11+СВЦЭМ!$D$10+'СЕТ СН'!$I$6-'СЕТ СН'!$I$23</f>
        <v>1519.1629966800001</v>
      </c>
      <c r="Y141" s="36">
        <f>SUMIFS(СВЦЭМ!$D$33:$D$776,СВЦЭМ!$A$33:$A$776,$A141,СВЦЭМ!$B$33:$B$776,Y$119)+'СЕТ СН'!$I$11+СВЦЭМ!$D$10+'СЕТ СН'!$I$6-'СЕТ СН'!$I$23</f>
        <v>1565.35718572</v>
      </c>
    </row>
    <row r="142" spans="1:25" ht="15.75" x14ac:dyDescent="0.2">
      <c r="A142" s="35">
        <f t="shared" si="3"/>
        <v>43488</v>
      </c>
      <c r="B142" s="36">
        <f>SUMIFS(СВЦЭМ!$D$33:$D$776,СВЦЭМ!$A$33:$A$776,$A142,СВЦЭМ!$B$33:$B$776,B$119)+'СЕТ СН'!$I$11+СВЦЭМ!$D$10+'СЕТ СН'!$I$6-'СЕТ СН'!$I$23</f>
        <v>1652.5172955899998</v>
      </c>
      <c r="C142" s="36">
        <f>SUMIFS(СВЦЭМ!$D$33:$D$776,СВЦЭМ!$A$33:$A$776,$A142,СВЦЭМ!$B$33:$B$776,C$119)+'СЕТ СН'!$I$11+СВЦЭМ!$D$10+'СЕТ СН'!$I$6-'СЕТ СН'!$I$23</f>
        <v>1681.2733708199999</v>
      </c>
      <c r="D142" s="36">
        <f>SUMIFS(СВЦЭМ!$D$33:$D$776,СВЦЭМ!$A$33:$A$776,$A142,СВЦЭМ!$B$33:$B$776,D$119)+'СЕТ СН'!$I$11+СВЦЭМ!$D$10+'СЕТ СН'!$I$6-'СЕТ СН'!$I$23</f>
        <v>1699.0789057299999</v>
      </c>
      <c r="E142" s="36">
        <f>SUMIFS(СВЦЭМ!$D$33:$D$776,СВЦЭМ!$A$33:$A$776,$A142,СВЦЭМ!$B$33:$B$776,E$119)+'СЕТ СН'!$I$11+СВЦЭМ!$D$10+'СЕТ СН'!$I$6-'СЕТ СН'!$I$23</f>
        <v>1704.72473709</v>
      </c>
      <c r="F142" s="36">
        <f>SUMIFS(СВЦЭМ!$D$33:$D$776,СВЦЭМ!$A$33:$A$776,$A142,СВЦЭМ!$B$33:$B$776,F$119)+'СЕТ СН'!$I$11+СВЦЭМ!$D$10+'СЕТ СН'!$I$6-'СЕТ СН'!$I$23</f>
        <v>1698.0303961099999</v>
      </c>
      <c r="G142" s="36">
        <f>SUMIFS(СВЦЭМ!$D$33:$D$776,СВЦЭМ!$A$33:$A$776,$A142,СВЦЭМ!$B$33:$B$776,G$119)+'СЕТ СН'!$I$11+СВЦЭМ!$D$10+'СЕТ СН'!$I$6-'СЕТ СН'!$I$23</f>
        <v>1678.4967538800001</v>
      </c>
      <c r="H142" s="36">
        <f>SUMIFS(СВЦЭМ!$D$33:$D$776,СВЦЭМ!$A$33:$A$776,$A142,СВЦЭМ!$B$33:$B$776,H$119)+'СЕТ СН'!$I$11+СВЦЭМ!$D$10+'СЕТ СН'!$I$6-'СЕТ СН'!$I$23</f>
        <v>1629.34815488</v>
      </c>
      <c r="I142" s="36">
        <f>SUMIFS(СВЦЭМ!$D$33:$D$776,СВЦЭМ!$A$33:$A$776,$A142,СВЦЭМ!$B$33:$B$776,I$119)+'СЕТ СН'!$I$11+СВЦЭМ!$D$10+'СЕТ СН'!$I$6-'СЕТ СН'!$I$23</f>
        <v>1559.55556996</v>
      </c>
      <c r="J142" s="36">
        <f>SUMIFS(СВЦЭМ!$D$33:$D$776,СВЦЭМ!$A$33:$A$776,$A142,СВЦЭМ!$B$33:$B$776,J$119)+'СЕТ СН'!$I$11+СВЦЭМ!$D$10+'СЕТ СН'!$I$6-'СЕТ СН'!$I$23</f>
        <v>1524.3460795999999</v>
      </c>
      <c r="K142" s="36">
        <f>SUMIFS(СВЦЭМ!$D$33:$D$776,СВЦЭМ!$A$33:$A$776,$A142,СВЦЭМ!$B$33:$B$776,K$119)+'СЕТ СН'!$I$11+СВЦЭМ!$D$10+'СЕТ СН'!$I$6-'СЕТ СН'!$I$23</f>
        <v>1516.0282003500001</v>
      </c>
      <c r="L142" s="36">
        <f>SUMIFS(СВЦЭМ!$D$33:$D$776,СВЦЭМ!$A$33:$A$776,$A142,СВЦЭМ!$B$33:$B$776,L$119)+'СЕТ СН'!$I$11+СВЦЭМ!$D$10+'СЕТ СН'!$I$6-'СЕТ СН'!$I$23</f>
        <v>1511.4857151400001</v>
      </c>
      <c r="M142" s="36">
        <f>SUMIFS(СВЦЭМ!$D$33:$D$776,СВЦЭМ!$A$33:$A$776,$A142,СВЦЭМ!$B$33:$B$776,M$119)+'СЕТ СН'!$I$11+СВЦЭМ!$D$10+'СЕТ СН'!$I$6-'СЕТ СН'!$I$23</f>
        <v>1524.6279625300001</v>
      </c>
      <c r="N142" s="36">
        <f>SUMIFS(СВЦЭМ!$D$33:$D$776,СВЦЭМ!$A$33:$A$776,$A142,СВЦЭМ!$B$33:$B$776,N$119)+'СЕТ СН'!$I$11+СВЦЭМ!$D$10+'СЕТ СН'!$I$6-'СЕТ СН'!$I$23</f>
        <v>1522.71315706</v>
      </c>
      <c r="O142" s="36">
        <f>SUMIFS(СВЦЭМ!$D$33:$D$776,СВЦЭМ!$A$33:$A$776,$A142,СВЦЭМ!$B$33:$B$776,O$119)+'СЕТ СН'!$I$11+СВЦЭМ!$D$10+'СЕТ СН'!$I$6-'СЕТ СН'!$I$23</f>
        <v>1534.9279315600002</v>
      </c>
      <c r="P142" s="36">
        <f>SUMIFS(СВЦЭМ!$D$33:$D$776,СВЦЭМ!$A$33:$A$776,$A142,СВЦЭМ!$B$33:$B$776,P$119)+'СЕТ СН'!$I$11+СВЦЭМ!$D$10+'СЕТ СН'!$I$6-'СЕТ СН'!$I$23</f>
        <v>1546.34929805</v>
      </c>
      <c r="Q142" s="36">
        <f>SUMIFS(СВЦЭМ!$D$33:$D$776,СВЦЭМ!$A$33:$A$776,$A142,СВЦЭМ!$B$33:$B$776,Q$119)+'СЕТ СН'!$I$11+СВЦЭМ!$D$10+'СЕТ СН'!$I$6-'СЕТ СН'!$I$23</f>
        <v>1552.6356934700002</v>
      </c>
      <c r="R142" s="36">
        <f>SUMIFS(СВЦЭМ!$D$33:$D$776,СВЦЭМ!$A$33:$A$776,$A142,СВЦЭМ!$B$33:$B$776,R$119)+'СЕТ СН'!$I$11+СВЦЭМ!$D$10+'СЕТ СН'!$I$6-'СЕТ СН'!$I$23</f>
        <v>1558.4598656400001</v>
      </c>
      <c r="S142" s="36">
        <f>SUMIFS(СВЦЭМ!$D$33:$D$776,СВЦЭМ!$A$33:$A$776,$A142,СВЦЭМ!$B$33:$B$776,S$119)+'СЕТ СН'!$I$11+СВЦЭМ!$D$10+'СЕТ СН'!$I$6-'СЕТ СН'!$I$23</f>
        <v>1558.7467149600002</v>
      </c>
      <c r="T142" s="36">
        <f>SUMIFS(СВЦЭМ!$D$33:$D$776,СВЦЭМ!$A$33:$A$776,$A142,СВЦЭМ!$B$33:$B$776,T$119)+'СЕТ СН'!$I$11+СВЦЭМ!$D$10+'СЕТ СН'!$I$6-'СЕТ СН'!$I$23</f>
        <v>1520.2169665500001</v>
      </c>
      <c r="U142" s="36">
        <f>SUMIFS(СВЦЭМ!$D$33:$D$776,СВЦЭМ!$A$33:$A$776,$A142,СВЦЭМ!$B$33:$B$776,U$119)+'СЕТ СН'!$I$11+СВЦЭМ!$D$10+'СЕТ СН'!$I$6-'СЕТ СН'!$I$23</f>
        <v>1520.89390933</v>
      </c>
      <c r="V142" s="36">
        <f>SUMIFS(СВЦЭМ!$D$33:$D$776,СВЦЭМ!$A$33:$A$776,$A142,СВЦЭМ!$B$33:$B$776,V$119)+'СЕТ СН'!$I$11+СВЦЭМ!$D$10+'СЕТ СН'!$I$6-'СЕТ СН'!$I$23</f>
        <v>1536.58398046</v>
      </c>
      <c r="W142" s="36">
        <f>SUMIFS(СВЦЭМ!$D$33:$D$776,СВЦЭМ!$A$33:$A$776,$A142,СВЦЭМ!$B$33:$B$776,W$119)+'СЕТ СН'!$I$11+СВЦЭМ!$D$10+'СЕТ СН'!$I$6-'СЕТ СН'!$I$23</f>
        <v>1548.19416333</v>
      </c>
      <c r="X142" s="36">
        <f>SUMIFS(СВЦЭМ!$D$33:$D$776,СВЦЭМ!$A$33:$A$776,$A142,СВЦЭМ!$B$33:$B$776,X$119)+'СЕТ СН'!$I$11+СВЦЭМ!$D$10+'СЕТ СН'!$I$6-'СЕТ СН'!$I$23</f>
        <v>1533.8953093</v>
      </c>
      <c r="Y142" s="36">
        <f>SUMIFS(СВЦЭМ!$D$33:$D$776,СВЦЭМ!$A$33:$A$776,$A142,СВЦЭМ!$B$33:$B$776,Y$119)+'СЕТ СН'!$I$11+СВЦЭМ!$D$10+'СЕТ СН'!$I$6-'СЕТ СН'!$I$23</f>
        <v>1592.47975864</v>
      </c>
    </row>
    <row r="143" spans="1:25" ht="15.75" x14ac:dyDescent="0.2">
      <c r="A143" s="35">
        <f t="shared" si="3"/>
        <v>43489</v>
      </c>
      <c r="B143" s="36">
        <f>SUMIFS(СВЦЭМ!$D$33:$D$776,СВЦЭМ!$A$33:$A$776,$A143,СВЦЭМ!$B$33:$B$776,B$119)+'СЕТ СН'!$I$11+СВЦЭМ!$D$10+'СЕТ СН'!$I$6-'СЕТ СН'!$I$23</f>
        <v>1642.8835289099998</v>
      </c>
      <c r="C143" s="36">
        <f>SUMIFS(СВЦЭМ!$D$33:$D$776,СВЦЭМ!$A$33:$A$776,$A143,СВЦЭМ!$B$33:$B$776,C$119)+'СЕТ СН'!$I$11+СВЦЭМ!$D$10+'СЕТ СН'!$I$6-'СЕТ СН'!$I$23</f>
        <v>1682.73416094</v>
      </c>
      <c r="D143" s="36">
        <f>SUMIFS(СВЦЭМ!$D$33:$D$776,СВЦЭМ!$A$33:$A$776,$A143,СВЦЭМ!$B$33:$B$776,D$119)+'СЕТ СН'!$I$11+СВЦЭМ!$D$10+'СЕТ СН'!$I$6-'СЕТ СН'!$I$23</f>
        <v>1699.2561245900001</v>
      </c>
      <c r="E143" s="36">
        <f>SUMIFS(СВЦЭМ!$D$33:$D$776,СВЦЭМ!$A$33:$A$776,$A143,СВЦЭМ!$B$33:$B$776,E$119)+'СЕТ СН'!$I$11+СВЦЭМ!$D$10+'СЕТ СН'!$I$6-'СЕТ СН'!$I$23</f>
        <v>1698.1600995099998</v>
      </c>
      <c r="F143" s="36">
        <f>SUMIFS(СВЦЭМ!$D$33:$D$776,СВЦЭМ!$A$33:$A$776,$A143,СВЦЭМ!$B$33:$B$776,F$119)+'СЕТ СН'!$I$11+СВЦЭМ!$D$10+'СЕТ СН'!$I$6-'СЕТ СН'!$I$23</f>
        <v>1693.38230161</v>
      </c>
      <c r="G143" s="36">
        <f>SUMIFS(СВЦЭМ!$D$33:$D$776,СВЦЭМ!$A$33:$A$776,$A143,СВЦЭМ!$B$33:$B$776,G$119)+'СЕТ СН'!$I$11+СВЦЭМ!$D$10+'СЕТ СН'!$I$6-'СЕТ СН'!$I$23</f>
        <v>1665.8407838799999</v>
      </c>
      <c r="H143" s="36">
        <f>SUMIFS(СВЦЭМ!$D$33:$D$776,СВЦЭМ!$A$33:$A$776,$A143,СВЦЭМ!$B$33:$B$776,H$119)+'СЕТ СН'!$I$11+СВЦЭМ!$D$10+'СЕТ СН'!$I$6-'СЕТ СН'!$I$23</f>
        <v>1607.1565182999998</v>
      </c>
      <c r="I143" s="36">
        <f>SUMIFS(СВЦЭМ!$D$33:$D$776,СВЦЭМ!$A$33:$A$776,$A143,СВЦЭМ!$B$33:$B$776,I$119)+'СЕТ СН'!$I$11+СВЦЭМ!$D$10+'СЕТ СН'!$I$6-'СЕТ СН'!$I$23</f>
        <v>1545.9893456300001</v>
      </c>
      <c r="J143" s="36">
        <f>SUMIFS(СВЦЭМ!$D$33:$D$776,СВЦЭМ!$A$33:$A$776,$A143,СВЦЭМ!$B$33:$B$776,J$119)+'СЕТ СН'!$I$11+СВЦЭМ!$D$10+'СЕТ СН'!$I$6-'СЕТ СН'!$I$23</f>
        <v>1512.06917565</v>
      </c>
      <c r="K143" s="36">
        <f>SUMIFS(СВЦЭМ!$D$33:$D$776,СВЦЭМ!$A$33:$A$776,$A143,СВЦЭМ!$B$33:$B$776,K$119)+'СЕТ СН'!$I$11+СВЦЭМ!$D$10+'СЕТ СН'!$I$6-'СЕТ СН'!$I$23</f>
        <v>1516.3981190899999</v>
      </c>
      <c r="L143" s="36">
        <f>SUMIFS(СВЦЭМ!$D$33:$D$776,СВЦЭМ!$A$33:$A$776,$A143,СВЦЭМ!$B$33:$B$776,L$119)+'СЕТ СН'!$I$11+СВЦЭМ!$D$10+'СЕТ СН'!$I$6-'СЕТ СН'!$I$23</f>
        <v>1511.6067768800001</v>
      </c>
      <c r="M143" s="36">
        <f>SUMIFS(СВЦЭМ!$D$33:$D$776,СВЦЭМ!$A$33:$A$776,$A143,СВЦЭМ!$B$33:$B$776,M$119)+'СЕТ СН'!$I$11+СВЦЭМ!$D$10+'СЕТ СН'!$I$6-'СЕТ СН'!$I$23</f>
        <v>1511.6478884200001</v>
      </c>
      <c r="N143" s="36">
        <f>SUMIFS(СВЦЭМ!$D$33:$D$776,СВЦЭМ!$A$33:$A$776,$A143,СВЦЭМ!$B$33:$B$776,N$119)+'СЕТ СН'!$I$11+СВЦЭМ!$D$10+'СЕТ СН'!$I$6-'СЕТ СН'!$I$23</f>
        <v>1522.7977952000001</v>
      </c>
      <c r="O143" s="36">
        <f>SUMIFS(СВЦЭМ!$D$33:$D$776,СВЦЭМ!$A$33:$A$776,$A143,СВЦЭМ!$B$33:$B$776,O$119)+'СЕТ СН'!$I$11+СВЦЭМ!$D$10+'СЕТ СН'!$I$6-'СЕТ СН'!$I$23</f>
        <v>1524.0013837199999</v>
      </c>
      <c r="P143" s="36">
        <f>SUMIFS(СВЦЭМ!$D$33:$D$776,СВЦЭМ!$A$33:$A$776,$A143,СВЦЭМ!$B$33:$B$776,P$119)+'СЕТ СН'!$I$11+СВЦЭМ!$D$10+'СЕТ СН'!$I$6-'СЕТ СН'!$I$23</f>
        <v>1533.5363413700002</v>
      </c>
      <c r="Q143" s="36">
        <f>SUMIFS(СВЦЭМ!$D$33:$D$776,СВЦЭМ!$A$33:$A$776,$A143,СВЦЭМ!$B$33:$B$776,Q$119)+'СЕТ СН'!$I$11+СВЦЭМ!$D$10+'СЕТ СН'!$I$6-'СЕТ СН'!$I$23</f>
        <v>1545.9692249300001</v>
      </c>
      <c r="R143" s="36">
        <f>SUMIFS(СВЦЭМ!$D$33:$D$776,СВЦЭМ!$A$33:$A$776,$A143,СВЦЭМ!$B$33:$B$776,R$119)+'СЕТ СН'!$I$11+СВЦЭМ!$D$10+'СЕТ СН'!$I$6-'СЕТ СН'!$I$23</f>
        <v>1542.80776317</v>
      </c>
      <c r="S143" s="36">
        <f>SUMIFS(СВЦЭМ!$D$33:$D$776,СВЦЭМ!$A$33:$A$776,$A143,СВЦЭМ!$B$33:$B$776,S$119)+'СЕТ СН'!$I$11+СВЦЭМ!$D$10+'СЕТ СН'!$I$6-'СЕТ СН'!$I$23</f>
        <v>1545.53232136</v>
      </c>
      <c r="T143" s="36">
        <f>SUMIFS(СВЦЭМ!$D$33:$D$776,СВЦЭМ!$A$33:$A$776,$A143,СВЦЭМ!$B$33:$B$776,T$119)+'СЕТ СН'!$I$11+СВЦЭМ!$D$10+'СЕТ СН'!$I$6-'СЕТ СН'!$I$23</f>
        <v>1526.7481915200001</v>
      </c>
      <c r="U143" s="36">
        <f>SUMIFS(СВЦЭМ!$D$33:$D$776,СВЦЭМ!$A$33:$A$776,$A143,СВЦЭМ!$B$33:$B$776,U$119)+'СЕТ СН'!$I$11+СВЦЭМ!$D$10+'СЕТ СН'!$I$6-'СЕТ СН'!$I$23</f>
        <v>1531.6295283899999</v>
      </c>
      <c r="V143" s="36">
        <f>SUMIFS(СВЦЭМ!$D$33:$D$776,СВЦЭМ!$A$33:$A$776,$A143,СВЦЭМ!$B$33:$B$776,V$119)+'СЕТ СН'!$I$11+СВЦЭМ!$D$10+'СЕТ СН'!$I$6-'СЕТ СН'!$I$23</f>
        <v>1558.0362017800001</v>
      </c>
      <c r="W143" s="36">
        <f>SUMIFS(СВЦЭМ!$D$33:$D$776,СВЦЭМ!$A$33:$A$776,$A143,СВЦЭМ!$B$33:$B$776,W$119)+'СЕТ СН'!$I$11+СВЦЭМ!$D$10+'СЕТ СН'!$I$6-'СЕТ СН'!$I$23</f>
        <v>1581.1936947899999</v>
      </c>
      <c r="X143" s="36">
        <f>SUMIFS(СВЦЭМ!$D$33:$D$776,СВЦЭМ!$A$33:$A$776,$A143,СВЦЭМ!$B$33:$B$776,X$119)+'СЕТ СН'!$I$11+СВЦЭМ!$D$10+'СЕТ СН'!$I$6-'СЕТ СН'!$I$23</f>
        <v>1588.2404482000002</v>
      </c>
      <c r="Y143" s="36">
        <f>SUMIFS(СВЦЭМ!$D$33:$D$776,СВЦЭМ!$A$33:$A$776,$A143,СВЦЭМ!$B$33:$B$776,Y$119)+'СЕТ СН'!$I$11+СВЦЭМ!$D$10+'СЕТ СН'!$I$6-'СЕТ СН'!$I$23</f>
        <v>1622.5130929400002</v>
      </c>
    </row>
    <row r="144" spans="1:25" ht="15.75" x14ac:dyDescent="0.2">
      <c r="A144" s="35">
        <f t="shared" si="3"/>
        <v>43490</v>
      </c>
      <c r="B144" s="36">
        <f>SUMIFS(СВЦЭМ!$D$33:$D$776,СВЦЭМ!$A$33:$A$776,$A144,СВЦЭМ!$B$33:$B$776,B$119)+'СЕТ СН'!$I$11+СВЦЭМ!$D$10+'СЕТ СН'!$I$6-'СЕТ СН'!$I$23</f>
        <v>1656.1634070999999</v>
      </c>
      <c r="C144" s="36">
        <f>SUMIFS(СВЦЭМ!$D$33:$D$776,СВЦЭМ!$A$33:$A$776,$A144,СВЦЭМ!$B$33:$B$776,C$119)+'СЕТ СН'!$I$11+СВЦЭМ!$D$10+'СЕТ СН'!$I$6-'СЕТ СН'!$I$23</f>
        <v>1686.0158091600001</v>
      </c>
      <c r="D144" s="36">
        <f>SUMIFS(СВЦЭМ!$D$33:$D$776,СВЦЭМ!$A$33:$A$776,$A144,СВЦЭМ!$B$33:$B$776,D$119)+'СЕТ СН'!$I$11+СВЦЭМ!$D$10+'СЕТ СН'!$I$6-'СЕТ СН'!$I$23</f>
        <v>1700.2813607799999</v>
      </c>
      <c r="E144" s="36">
        <f>SUMIFS(СВЦЭМ!$D$33:$D$776,СВЦЭМ!$A$33:$A$776,$A144,СВЦЭМ!$B$33:$B$776,E$119)+'СЕТ СН'!$I$11+СВЦЭМ!$D$10+'СЕТ СН'!$I$6-'СЕТ СН'!$I$23</f>
        <v>1703.1369931099998</v>
      </c>
      <c r="F144" s="36">
        <f>SUMIFS(СВЦЭМ!$D$33:$D$776,СВЦЭМ!$A$33:$A$776,$A144,СВЦЭМ!$B$33:$B$776,F$119)+'СЕТ СН'!$I$11+СВЦЭМ!$D$10+'СЕТ СН'!$I$6-'СЕТ СН'!$I$23</f>
        <v>1701.81983954</v>
      </c>
      <c r="G144" s="36">
        <f>SUMIFS(СВЦЭМ!$D$33:$D$776,СВЦЭМ!$A$33:$A$776,$A144,СВЦЭМ!$B$33:$B$776,G$119)+'СЕТ СН'!$I$11+СВЦЭМ!$D$10+'СЕТ СН'!$I$6-'СЕТ СН'!$I$23</f>
        <v>1675.2825353399999</v>
      </c>
      <c r="H144" s="36">
        <f>SUMIFS(СВЦЭМ!$D$33:$D$776,СВЦЭМ!$A$33:$A$776,$A144,СВЦЭМ!$B$33:$B$776,H$119)+'СЕТ СН'!$I$11+СВЦЭМ!$D$10+'СЕТ СН'!$I$6-'СЕТ СН'!$I$23</f>
        <v>1616.3663929999998</v>
      </c>
      <c r="I144" s="36">
        <f>SUMIFS(СВЦЭМ!$D$33:$D$776,СВЦЭМ!$A$33:$A$776,$A144,СВЦЭМ!$B$33:$B$776,I$119)+'СЕТ СН'!$I$11+СВЦЭМ!$D$10+'СЕТ СН'!$I$6-'СЕТ СН'!$I$23</f>
        <v>1529.9393792200001</v>
      </c>
      <c r="J144" s="36">
        <f>SUMIFS(СВЦЭМ!$D$33:$D$776,СВЦЭМ!$A$33:$A$776,$A144,СВЦЭМ!$B$33:$B$776,J$119)+'СЕТ СН'!$I$11+СВЦЭМ!$D$10+'СЕТ СН'!$I$6-'СЕТ СН'!$I$23</f>
        <v>1498.5805038200001</v>
      </c>
      <c r="K144" s="36">
        <f>SUMIFS(СВЦЭМ!$D$33:$D$776,СВЦЭМ!$A$33:$A$776,$A144,СВЦЭМ!$B$33:$B$776,K$119)+'СЕТ СН'!$I$11+СВЦЭМ!$D$10+'СЕТ СН'!$I$6-'СЕТ СН'!$I$23</f>
        <v>1499.2564697299999</v>
      </c>
      <c r="L144" s="36">
        <f>SUMIFS(СВЦЭМ!$D$33:$D$776,СВЦЭМ!$A$33:$A$776,$A144,СВЦЭМ!$B$33:$B$776,L$119)+'СЕТ СН'!$I$11+СВЦЭМ!$D$10+'СЕТ СН'!$I$6-'СЕТ СН'!$I$23</f>
        <v>1504.7719960100001</v>
      </c>
      <c r="M144" s="36">
        <f>SUMIFS(СВЦЭМ!$D$33:$D$776,СВЦЭМ!$A$33:$A$776,$A144,СВЦЭМ!$B$33:$B$776,M$119)+'СЕТ СН'!$I$11+СВЦЭМ!$D$10+'СЕТ СН'!$I$6-'СЕТ СН'!$I$23</f>
        <v>1522.81823194</v>
      </c>
      <c r="N144" s="36">
        <f>SUMIFS(СВЦЭМ!$D$33:$D$776,СВЦЭМ!$A$33:$A$776,$A144,СВЦЭМ!$B$33:$B$776,N$119)+'СЕТ СН'!$I$11+СВЦЭМ!$D$10+'СЕТ СН'!$I$6-'СЕТ СН'!$I$23</f>
        <v>1540.5069915600002</v>
      </c>
      <c r="O144" s="36">
        <f>SUMIFS(СВЦЭМ!$D$33:$D$776,СВЦЭМ!$A$33:$A$776,$A144,СВЦЭМ!$B$33:$B$776,O$119)+'СЕТ СН'!$I$11+СВЦЭМ!$D$10+'СЕТ СН'!$I$6-'СЕТ СН'!$I$23</f>
        <v>1540.1970696100002</v>
      </c>
      <c r="P144" s="36">
        <f>SUMIFS(СВЦЭМ!$D$33:$D$776,СВЦЭМ!$A$33:$A$776,$A144,СВЦЭМ!$B$33:$B$776,P$119)+'СЕТ СН'!$I$11+СВЦЭМ!$D$10+'СЕТ СН'!$I$6-'СЕТ СН'!$I$23</f>
        <v>1546.1055919099999</v>
      </c>
      <c r="Q144" s="36">
        <f>SUMIFS(СВЦЭМ!$D$33:$D$776,СВЦЭМ!$A$33:$A$776,$A144,СВЦЭМ!$B$33:$B$776,Q$119)+'СЕТ СН'!$I$11+СВЦЭМ!$D$10+'СЕТ СН'!$I$6-'СЕТ СН'!$I$23</f>
        <v>1551.0781974700001</v>
      </c>
      <c r="R144" s="36">
        <f>SUMIFS(СВЦЭМ!$D$33:$D$776,СВЦЭМ!$A$33:$A$776,$A144,СВЦЭМ!$B$33:$B$776,R$119)+'СЕТ СН'!$I$11+СВЦЭМ!$D$10+'СЕТ СН'!$I$6-'СЕТ СН'!$I$23</f>
        <v>1558.74619024</v>
      </c>
      <c r="S144" s="36">
        <f>SUMIFS(СВЦЭМ!$D$33:$D$776,СВЦЭМ!$A$33:$A$776,$A144,СВЦЭМ!$B$33:$B$776,S$119)+'СЕТ СН'!$I$11+СВЦЭМ!$D$10+'СЕТ СН'!$I$6-'СЕТ СН'!$I$23</f>
        <v>1558.5390614299999</v>
      </c>
      <c r="T144" s="36">
        <f>SUMIFS(СВЦЭМ!$D$33:$D$776,СВЦЭМ!$A$33:$A$776,$A144,СВЦЭМ!$B$33:$B$776,T$119)+'СЕТ СН'!$I$11+СВЦЭМ!$D$10+'СЕТ СН'!$I$6-'СЕТ СН'!$I$23</f>
        <v>1524.9485930200001</v>
      </c>
      <c r="U144" s="36">
        <f>SUMIFS(СВЦЭМ!$D$33:$D$776,СВЦЭМ!$A$33:$A$776,$A144,СВЦЭМ!$B$33:$B$776,U$119)+'СЕТ СН'!$I$11+СВЦЭМ!$D$10+'СЕТ СН'!$I$6-'СЕТ СН'!$I$23</f>
        <v>1532.2133605600002</v>
      </c>
      <c r="V144" s="36">
        <f>SUMIFS(СВЦЭМ!$D$33:$D$776,СВЦЭМ!$A$33:$A$776,$A144,СВЦЭМ!$B$33:$B$776,V$119)+'СЕТ СН'!$I$11+СВЦЭМ!$D$10+'СЕТ СН'!$I$6-'СЕТ СН'!$I$23</f>
        <v>1534.15972162</v>
      </c>
      <c r="W144" s="36">
        <f>SUMIFS(СВЦЭМ!$D$33:$D$776,СВЦЭМ!$A$33:$A$776,$A144,СВЦЭМ!$B$33:$B$776,W$119)+'СЕТ СН'!$I$11+СВЦЭМ!$D$10+'СЕТ СН'!$I$6-'СЕТ СН'!$I$23</f>
        <v>1527.32618869</v>
      </c>
      <c r="X144" s="36">
        <f>SUMIFS(СВЦЭМ!$D$33:$D$776,СВЦЭМ!$A$33:$A$776,$A144,СВЦЭМ!$B$33:$B$776,X$119)+'СЕТ СН'!$I$11+СВЦЭМ!$D$10+'СЕТ СН'!$I$6-'СЕТ СН'!$I$23</f>
        <v>1534.94538904</v>
      </c>
      <c r="Y144" s="36">
        <f>SUMIFS(СВЦЭМ!$D$33:$D$776,СВЦЭМ!$A$33:$A$776,$A144,СВЦЭМ!$B$33:$B$776,Y$119)+'СЕТ СН'!$I$11+СВЦЭМ!$D$10+'СЕТ СН'!$I$6-'СЕТ СН'!$I$23</f>
        <v>1584.50864533</v>
      </c>
    </row>
    <row r="145" spans="1:27" ht="15.75" x14ac:dyDescent="0.2">
      <c r="A145" s="35">
        <f t="shared" si="3"/>
        <v>43491</v>
      </c>
      <c r="B145" s="36">
        <f>SUMIFS(СВЦЭМ!$D$33:$D$776,СВЦЭМ!$A$33:$A$776,$A145,СВЦЭМ!$B$33:$B$776,B$119)+'СЕТ СН'!$I$11+СВЦЭМ!$D$10+'СЕТ СН'!$I$6-'СЕТ СН'!$I$23</f>
        <v>1638.4077612599999</v>
      </c>
      <c r="C145" s="36">
        <f>SUMIFS(СВЦЭМ!$D$33:$D$776,СВЦЭМ!$A$33:$A$776,$A145,СВЦЭМ!$B$33:$B$776,C$119)+'СЕТ СН'!$I$11+СВЦЭМ!$D$10+'СЕТ СН'!$I$6-'СЕТ СН'!$I$23</f>
        <v>1666.0189458899999</v>
      </c>
      <c r="D145" s="36">
        <f>SUMIFS(СВЦЭМ!$D$33:$D$776,СВЦЭМ!$A$33:$A$776,$A145,СВЦЭМ!$B$33:$B$776,D$119)+'СЕТ СН'!$I$11+СВЦЭМ!$D$10+'СЕТ СН'!$I$6-'СЕТ СН'!$I$23</f>
        <v>1674.2361015000001</v>
      </c>
      <c r="E145" s="36">
        <f>SUMIFS(СВЦЭМ!$D$33:$D$776,СВЦЭМ!$A$33:$A$776,$A145,СВЦЭМ!$B$33:$B$776,E$119)+'СЕТ СН'!$I$11+СВЦЭМ!$D$10+'СЕТ СН'!$I$6-'СЕТ СН'!$I$23</f>
        <v>1679.9257107899998</v>
      </c>
      <c r="F145" s="36">
        <f>SUMIFS(СВЦЭМ!$D$33:$D$776,СВЦЭМ!$A$33:$A$776,$A145,СВЦЭМ!$B$33:$B$776,F$119)+'СЕТ СН'!$I$11+СВЦЭМ!$D$10+'СЕТ СН'!$I$6-'СЕТ СН'!$I$23</f>
        <v>1677.4211969499997</v>
      </c>
      <c r="G145" s="36">
        <f>SUMIFS(СВЦЭМ!$D$33:$D$776,СВЦЭМ!$A$33:$A$776,$A145,СВЦЭМ!$B$33:$B$776,G$119)+'СЕТ СН'!$I$11+СВЦЭМ!$D$10+'СЕТ СН'!$I$6-'СЕТ СН'!$I$23</f>
        <v>1671.1529670499999</v>
      </c>
      <c r="H145" s="36">
        <f>SUMIFS(СВЦЭМ!$D$33:$D$776,СВЦЭМ!$A$33:$A$776,$A145,СВЦЭМ!$B$33:$B$776,H$119)+'СЕТ СН'!$I$11+СВЦЭМ!$D$10+'СЕТ СН'!$I$6-'СЕТ СН'!$I$23</f>
        <v>1637.8308140200002</v>
      </c>
      <c r="I145" s="36">
        <f>SUMIFS(СВЦЭМ!$D$33:$D$776,СВЦЭМ!$A$33:$A$776,$A145,СВЦЭМ!$B$33:$B$776,I$119)+'СЕТ СН'!$I$11+СВЦЭМ!$D$10+'СЕТ СН'!$I$6-'СЕТ СН'!$I$23</f>
        <v>1583.9257090999999</v>
      </c>
      <c r="J145" s="36">
        <f>SUMIFS(СВЦЭМ!$D$33:$D$776,СВЦЭМ!$A$33:$A$776,$A145,СВЦЭМ!$B$33:$B$776,J$119)+'СЕТ СН'!$I$11+СВЦЭМ!$D$10+'СЕТ СН'!$I$6-'СЕТ СН'!$I$23</f>
        <v>1540.3742612200001</v>
      </c>
      <c r="K145" s="36">
        <f>SUMIFS(СВЦЭМ!$D$33:$D$776,СВЦЭМ!$A$33:$A$776,$A145,СВЦЭМ!$B$33:$B$776,K$119)+'СЕТ СН'!$I$11+СВЦЭМ!$D$10+'СЕТ СН'!$I$6-'СЕТ СН'!$I$23</f>
        <v>1512.68459942</v>
      </c>
      <c r="L145" s="36">
        <f>SUMIFS(СВЦЭМ!$D$33:$D$776,СВЦЭМ!$A$33:$A$776,$A145,СВЦЭМ!$B$33:$B$776,L$119)+'СЕТ СН'!$I$11+СВЦЭМ!$D$10+'СЕТ СН'!$I$6-'СЕТ СН'!$I$23</f>
        <v>1498.65934333</v>
      </c>
      <c r="M145" s="36">
        <f>SUMIFS(СВЦЭМ!$D$33:$D$776,СВЦЭМ!$A$33:$A$776,$A145,СВЦЭМ!$B$33:$B$776,M$119)+'СЕТ СН'!$I$11+СВЦЭМ!$D$10+'СЕТ СН'!$I$6-'СЕТ СН'!$I$23</f>
        <v>1501.12103471</v>
      </c>
      <c r="N145" s="36">
        <f>SUMIFS(СВЦЭМ!$D$33:$D$776,СВЦЭМ!$A$33:$A$776,$A145,СВЦЭМ!$B$33:$B$776,N$119)+'СЕТ СН'!$I$11+СВЦЭМ!$D$10+'СЕТ СН'!$I$6-'СЕТ СН'!$I$23</f>
        <v>1513.5602515200001</v>
      </c>
      <c r="O145" s="36">
        <f>SUMIFS(СВЦЭМ!$D$33:$D$776,СВЦЭМ!$A$33:$A$776,$A145,СВЦЭМ!$B$33:$B$776,O$119)+'СЕТ СН'!$I$11+СВЦЭМ!$D$10+'СЕТ СН'!$I$6-'СЕТ СН'!$I$23</f>
        <v>1524.7939819400001</v>
      </c>
      <c r="P145" s="36">
        <f>SUMIFS(СВЦЭМ!$D$33:$D$776,СВЦЭМ!$A$33:$A$776,$A145,СВЦЭМ!$B$33:$B$776,P$119)+'СЕТ СН'!$I$11+СВЦЭМ!$D$10+'СЕТ СН'!$I$6-'СЕТ СН'!$I$23</f>
        <v>1540.7598971000002</v>
      </c>
      <c r="Q145" s="36">
        <f>SUMIFS(СВЦЭМ!$D$33:$D$776,СВЦЭМ!$A$33:$A$776,$A145,СВЦЭМ!$B$33:$B$776,Q$119)+'СЕТ СН'!$I$11+СВЦЭМ!$D$10+'СЕТ СН'!$I$6-'СЕТ СН'!$I$23</f>
        <v>1555.8178737500002</v>
      </c>
      <c r="R145" s="36">
        <f>SUMIFS(СВЦЭМ!$D$33:$D$776,СВЦЭМ!$A$33:$A$776,$A145,СВЦЭМ!$B$33:$B$776,R$119)+'СЕТ СН'!$I$11+СВЦЭМ!$D$10+'СЕТ СН'!$I$6-'СЕТ СН'!$I$23</f>
        <v>1559.48548482</v>
      </c>
      <c r="S145" s="36">
        <f>SUMIFS(СВЦЭМ!$D$33:$D$776,СВЦЭМ!$A$33:$A$776,$A145,СВЦЭМ!$B$33:$B$776,S$119)+'СЕТ СН'!$I$11+СВЦЭМ!$D$10+'СЕТ СН'!$I$6-'СЕТ СН'!$I$23</f>
        <v>1538.1413724399999</v>
      </c>
      <c r="T145" s="36">
        <f>SUMIFS(СВЦЭМ!$D$33:$D$776,СВЦЭМ!$A$33:$A$776,$A145,СВЦЭМ!$B$33:$B$776,T$119)+'СЕТ СН'!$I$11+СВЦЭМ!$D$10+'СЕТ СН'!$I$6-'СЕТ СН'!$I$23</f>
        <v>1495.35748134</v>
      </c>
      <c r="U145" s="36">
        <f>SUMIFS(СВЦЭМ!$D$33:$D$776,СВЦЭМ!$A$33:$A$776,$A145,СВЦЭМ!$B$33:$B$776,U$119)+'СЕТ СН'!$I$11+СВЦЭМ!$D$10+'СЕТ СН'!$I$6-'СЕТ СН'!$I$23</f>
        <v>1492.9988779099999</v>
      </c>
      <c r="V145" s="36">
        <f>SUMIFS(СВЦЭМ!$D$33:$D$776,СВЦЭМ!$A$33:$A$776,$A145,СВЦЭМ!$B$33:$B$776,V$119)+'СЕТ СН'!$I$11+СВЦЭМ!$D$10+'СЕТ СН'!$I$6-'СЕТ СН'!$I$23</f>
        <v>1493.0051485500001</v>
      </c>
      <c r="W145" s="36">
        <f>SUMIFS(СВЦЭМ!$D$33:$D$776,СВЦЭМ!$A$33:$A$776,$A145,СВЦЭМ!$B$33:$B$776,W$119)+'СЕТ СН'!$I$11+СВЦЭМ!$D$10+'СЕТ СН'!$I$6-'СЕТ СН'!$I$23</f>
        <v>1502.10362158</v>
      </c>
      <c r="X145" s="36">
        <f>SUMIFS(СВЦЭМ!$D$33:$D$776,СВЦЭМ!$A$33:$A$776,$A145,СВЦЭМ!$B$33:$B$776,X$119)+'СЕТ СН'!$I$11+СВЦЭМ!$D$10+'СЕТ СН'!$I$6-'СЕТ СН'!$I$23</f>
        <v>1518.4148226699999</v>
      </c>
      <c r="Y145" s="36">
        <f>SUMIFS(СВЦЭМ!$D$33:$D$776,СВЦЭМ!$A$33:$A$776,$A145,СВЦЭМ!$B$33:$B$776,Y$119)+'СЕТ СН'!$I$11+СВЦЭМ!$D$10+'СЕТ СН'!$I$6-'СЕТ СН'!$I$23</f>
        <v>1574.9588723500001</v>
      </c>
    </row>
    <row r="146" spans="1:27" ht="15.75" x14ac:dyDescent="0.2">
      <c r="A146" s="35">
        <f t="shared" si="3"/>
        <v>43492</v>
      </c>
      <c r="B146" s="36">
        <f>SUMIFS(СВЦЭМ!$D$33:$D$776,СВЦЭМ!$A$33:$A$776,$A146,СВЦЭМ!$B$33:$B$776,B$119)+'СЕТ СН'!$I$11+СВЦЭМ!$D$10+'СЕТ СН'!$I$6-'СЕТ СН'!$I$23</f>
        <v>1621.5400278299999</v>
      </c>
      <c r="C146" s="36">
        <f>SUMIFS(СВЦЭМ!$D$33:$D$776,СВЦЭМ!$A$33:$A$776,$A146,СВЦЭМ!$B$33:$B$776,C$119)+'СЕТ СН'!$I$11+СВЦЭМ!$D$10+'СЕТ СН'!$I$6-'СЕТ СН'!$I$23</f>
        <v>1649.13391039</v>
      </c>
      <c r="D146" s="36">
        <f>SUMIFS(СВЦЭМ!$D$33:$D$776,СВЦЭМ!$A$33:$A$776,$A146,СВЦЭМ!$B$33:$B$776,D$119)+'СЕТ СН'!$I$11+СВЦЭМ!$D$10+'СЕТ СН'!$I$6-'СЕТ СН'!$I$23</f>
        <v>1664.4099689899999</v>
      </c>
      <c r="E146" s="36">
        <f>SUMIFS(СВЦЭМ!$D$33:$D$776,СВЦЭМ!$A$33:$A$776,$A146,СВЦЭМ!$B$33:$B$776,E$119)+'СЕТ СН'!$I$11+СВЦЭМ!$D$10+'СЕТ СН'!$I$6-'СЕТ СН'!$I$23</f>
        <v>1674.9153847399998</v>
      </c>
      <c r="F146" s="36">
        <f>SUMIFS(СВЦЭМ!$D$33:$D$776,СВЦЭМ!$A$33:$A$776,$A146,СВЦЭМ!$B$33:$B$776,F$119)+'СЕТ СН'!$I$11+СВЦЭМ!$D$10+'СЕТ СН'!$I$6-'СЕТ СН'!$I$23</f>
        <v>1677.82614943</v>
      </c>
      <c r="G146" s="36">
        <f>SUMIFS(СВЦЭМ!$D$33:$D$776,СВЦЭМ!$A$33:$A$776,$A146,СВЦЭМ!$B$33:$B$776,G$119)+'СЕТ СН'!$I$11+СВЦЭМ!$D$10+'СЕТ СН'!$I$6-'СЕТ СН'!$I$23</f>
        <v>1674.1778110699997</v>
      </c>
      <c r="H146" s="36">
        <f>SUMIFS(СВЦЭМ!$D$33:$D$776,СВЦЭМ!$A$33:$A$776,$A146,СВЦЭМ!$B$33:$B$776,H$119)+'СЕТ СН'!$I$11+СВЦЭМ!$D$10+'СЕТ СН'!$I$6-'СЕТ СН'!$I$23</f>
        <v>1661.37870191</v>
      </c>
      <c r="I146" s="36">
        <f>SUMIFS(СВЦЭМ!$D$33:$D$776,СВЦЭМ!$A$33:$A$776,$A146,СВЦЭМ!$B$33:$B$776,I$119)+'СЕТ СН'!$I$11+СВЦЭМ!$D$10+'СЕТ СН'!$I$6-'СЕТ СН'!$I$23</f>
        <v>1604.4368588399998</v>
      </c>
      <c r="J146" s="36">
        <f>SUMIFS(СВЦЭМ!$D$33:$D$776,СВЦЭМ!$A$33:$A$776,$A146,СВЦЭМ!$B$33:$B$776,J$119)+'СЕТ СН'!$I$11+СВЦЭМ!$D$10+'СЕТ СН'!$I$6-'СЕТ СН'!$I$23</f>
        <v>1548.77322527</v>
      </c>
      <c r="K146" s="36">
        <f>SUMIFS(СВЦЭМ!$D$33:$D$776,СВЦЭМ!$A$33:$A$776,$A146,СВЦЭМ!$B$33:$B$776,K$119)+'СЕТ СН'!$I$11+СВЦЭМ!$D$10+'СЕТ СН'!$I$6-'СЕТ СН'!$I$23</f>
        <v>1536.0970583600001</v>
      </c>
      <c r="L146" s="36">
        <f>SUMIFS(СВЦЭМ!$D$33:$D$776,СВЦЭМ!$A$33:$A$776,$A146,СВЦЭМ!$B$33:$B$776,L$119)+'СЕТ СН'!$I$11+СВЦЭМ!$D$10+'СЕТ СН'!$I$6-'СЕТ СН'!$I$23</f>
        <v>1516.64226216</v>
      </c>
      <c r="M146" s="36">
        <f>SUMIFS(СВЦЭМ!$D$33:$D$776,СВЦЭМ!$A$33:$A$776,$A146,СВЦЭМ!$B$33:$B$776,M$119)+'СЕТ СН'!$I$11+СВЦЭМ!$D$10+'СЕТ СН'!$I$6-'СЕТ СН'!$I$23</f>
        <v>1512.52423165</v>
      </c>
      <c r="N146" s="36">
        <f>SUMIFS(СВЦЭМ!$D$33:$D$776,СВЦЭМ!$A$33:$A$776,$A146,СВЦЭМ!$B$33:$B$776,N$119)+'СЕТ СН'!$I$11+СВЦЭМ!$D$10+'СЕТ СН'!$I$6-'СЕТ СН'!$I$23</f>
        <v>1524.2557444700001</v>
      </c>
      <c r="O146" s="36">
        <f>SUMIFS(СВЦЭМ!$D$33:$D$776,СВЦЭМ!$A$33:$A$776,$A146,СВЦЭМ!$B$33:$B$776,O$119)+'СЕТ СН'!$I$11+СВЦЭМ!$D$10+'СЕТ СН'!$I$6-'СЕТ СН'!$I$23</f>
        <v>1534.6842225400001</v>
      </c>
      <c r="P146" s="36">
        <f>SUMIFS(СВЦЭМ!$D$33:$D$776,СВЦЭМ!$A$33:$A$776,$A146,СВЦЭМ!$B$33:$B$776,P$119)+'СЕТ СН'!$I$11+СВЦЭМ!$D$10+'СЕТ СН'!$I$6-'СЕТ СН'!$I$23</f>
        <v>1544.0958622200001</v>
      </c>
      <c r="Q146" s="36">
        <f>SUMIFS(СВЦЭМ!$D$33:$D$776,СВЦЭМ!$A$33:$A$776,$A146,СВЦЭМ!$B$33:$B$776,Q$119)+'СЕТ СН'!$I$11+СВЦЭМ!$D$10+'СЕТ СН'!$I$6-'СЕТ СН'!$I$23</f>
        <v>1550.6672037000001</v>
      </c>
      <c r="R146" s="36">
        <f>SUMIFS(СВЦЭМ!$D$33:$D$776,СВЦЭМ!$A$33:$A$776,$A146,СВЦЭМ!$B$33:$B$776,R$119)+'СЕТ СН'!$I$11+СВЦЭМ!$D$10+'СЕТ СН'!$I$6-'СЕТ СН'!$I$23</f>
        <v>1552.7912689100001</v>
      </c>
      <c r="S146" s="36">
        <f>SUMIFS(СВЦЭМ!$D$33:$D$776,СВЦЭМ!$A$33:$A$776,$A146,СВЦЭМ!$B$33:$B$776,S$119)+'СЕТ СН'!$I$11+СВЦЭМ!$D$10+'СЕТ СН'!$I$6-'СЕТ СН'!$I$23</f>
        <v>1537.9963378900002</v>
      </c>
      <c r="T146" s="36">
        <f>SUMIFS(СВЦЭМ!$D$33:$D$776,СВЦЭМ!$A$33:$A$776,$A146,СВЦЭМ!$B$33:$B$776,T$119)+'СЕТ СН'!$I$11+СВЦЭМ!$D$10+'СЕТ СН'!$I$6-'СЕТ СН'!$I$23</f>
        <v>1496.2223988200001</v>
      </c>
      <c r="U146" s="36">
        <f>SUMIFS(СВЦЭМ!$D$33:$D$776,СВЦЭМ!$A$33:$A$776,$A146,СВЦЭМ!$B$33:$B$776,U$119)+'СЕТ СН'!$I$11+СВЦЭМ!$D$10+'СЕТ СН'!$I$6-'СЕТ СН'!$I$23</f>
        <v>1490.3787296400001</v>
      </c>
      <c r="V146" s="36">
        <f>SUMIFS(СВЦЭМ!$D$33:$D$776,СВЦЭМ!$A$33:$A$776,$A146,СВЦЭМ!$B$33:$B$776,V$119)+'СЕТ СН'!$I$11+СВЦЭМ!$D$10+'СЕТ СН'!$I$6-'СЕТ СН'!$I$23</f>
        <v>1490.1013257100001</v>
      </c>
      <c r="W146" s="36">
        <f>SUMIFS(СВЦЭМ!$D$33:$D$776,СВЦЭМ!$A$33:$A$776,$A146,СВЦЭМ!$B$33:$B$776,W$119)+'СЕТ СН'!$I$11+СВЦЭМ!$D$10+'СЕТ СН'!$I$6-'СЕТ СН'!$I$23</f>
        <v>1501.8143683200001</v>
      </c>
      <c r="X146" s="36">
        <f>SUMIFS(СВЦЭМ!$D$33:$D$776,СВЦЭМ!$A$33:$A$776,$A146,СВЦЭМ!$B$33:$B$776,X$119)+'СЕТ СН'!$I$11+СВЦЭМ!$D$10+'СЕТ СН'!$I$6-'СЕТ СН'!$I$23</f>
        <v>1520.1237412400001</v>
      </c>
      <c r="Y146" s="36">
        <f>SUMIFS(СВЦЭМ!$D$33:$D$776,СВЦЭМ!$A$33:$A$776,$A146,СВЦЭМ!$B$33:$B$776,Y$119)+'СЕТ СН'!$I$11+СВЦЭМ!$D$10+'СЕТ СН'!$I$6-'СЕТ СН'!$I$23</f>
        <v>1566.3616944099999</v>
      </c>
    </row>
    <row r="147" spans="1:27" ht="15.75" x14ac:dyDescent="0.2">
      <c r="A147" s="35">
        <f t="shared" si="3"/>
        <v>43493</v>
      </c>
      <c r="B147" s="36">
        <f>SUMIFS(СВЦЭМ!$D$33:$D$776,СВЦЭМ!$A$33:$A$776,$A147,СВЦЭМ!$B$33:$B$776,B$119)+'СЕТ СН'!$I$11+СВЦЭМ!$D$10+'СЕТ СН'!$I$6-'СЕТ СН'!$I$23</f>
        <v>1646.92682397</v>
      </c>
      <c r="C147" s="36">
        <f>SUMIFS(СВЦЭМ!$D$33:$D$776,СВЦЭМ!$A$33:$A$776,$A147,СВЦЭМ!$B$33:$B$776,C$119)+'СЕТ СН'!$I$11+СВЦЭМ!$D$10+'СЕТ СН'!$I$6-'СЕТ СН'!$I$23</f>
        <v>1672.7373216299998</v>
      </c>
      <c r="D147" s="36">
        <f>SUMIFS(СВЦЭМ!$D$33:$D$776,СВЦЭМ!$A$33:$A$776,$A147,СВЦЭМ!$B$33:$B$776,D$119)+'СЕТ СН'!$I$11+СВЦЭМ!$D$10+'СЕТ СН'!$I$6-'СЕТ СН'!$I$23</f>
        <v>1687.9567248499998</v>
      </c>
      <c r="E147" s="36">
        <f>SUMIFS(СВЦЭМ!$D$33:$D$776,СВЦЭМ!$A$33:$A$776,$A147,СВЦЭМ!$B$33:$B$776,E$119)+'СЕТ СН'!$I$11+СВЦЭМ!$D$10+'СЕТ СН'!$I$6-'СЕТ СН'!$I$23</f>
        <v>1695.7795344599999</v>
      </c>
      <c r="F147" s="36">
        <f>SUMIFS(СВЦЭМ!$D$33:$D$776,СВЦЭМ!$A$33:$A$776,$A147,СВЦЭМ!$B$33:$B$776,F$119)+'СЕТ СН'!$I$11+СВЦЭМ!$D$10+'СЕТ СН'!$I$6-'СЕТ СН'!$I$23</f>
        <v>1694.4801310399998</v>
      </c>
      <c r="G147" s="36">
        <f>SUMIFS(СВЦЭМ!$D$33:$D$776,СВЦЭМ!$A$33:$A$776,$A147,СВЦЭМ!$B$33:$B$776,G$119)+'СЕТ СН'!$I$11+СВЦЭМ!$D$10+'СЕТ СН'!$I$6-'СЕТ СН'!$I$23</f>
        <v>1676.2889965899999</v>
      </c>
      <c r="H147" s="36">
        <f>SUMIFS(СВЦЭМ!$D$33:$D$776,СВЦЭМ!$A$33:$A$776,$A147,СВЦЭМ!$B$33:$B$776,H$119)+'СЕТ СН'!$I$11+СВЦЭМ!$D$10+'СЕТ СН'!$I$6-'СЕТ СН'!$I$23</f>
        <v>1631.1480496499998</v>
      </c>
      <c r="I147" s="36">
        <f>SUMIFS(СВЦЭМ!$D$33:$D$776,СВЦЭМ!$A$33:$A$776,$A147,СВЦЭМ!$B$33:$B$776,I$119)+'СЕТ СН'!$I$11+СВЦЭМ!$D$10+'СЕТ СН'!$I$6-'СЕТ СН'!$I$23</f>
        <v>1561.3408323200001</v>
      </c>
      <c r="J147" s="36">
        <f>SUMIFS(СВЦЭМ!$D$33:$D$776,СВЦЭМ!$A$33:$A$776,$A147,СВЦЭМ!$B$33:$B$776,J$119)+'СЕТ СН'!$I$11+СВЦЭМ!$D$10+'СЕТ СН'!$I$6-'СЕТ СН'!$I$23</f>
        <v>1527.1323845900001</v>
      </c>
      <c r="K147" s="36">
        <f>SUMIFS(СВЦЭМ!$D$33:$D$776,СВЦЭМ!$A$33:$A$776,$A147,СВЦЭМ!$B$33:$B$776,K$119)+'СЕТ СН'!$I$11+СВЦЭМ!$D$10+'СЕТ СН'!$I$6-'СЕТ СН'!$I$23</f>
        <v>1529.73270699</v>
      </c>
      <c r="L147" s="36">
        <f>SUMIFS(СВЦЭМ!$D$33:$D$776,СВЦЭМ!$A$33:$A$776,$A147,СВЦЭМ!$B$33:$B$776,L$119)+'СЕТ СН'!$I$11+СВЦЭМ!$D$10+'СЕТ СН'!$I$6-'СЕТ СН'!$I$23</f>
        <v>1522.8673943700001</v>
      </c>
      <c r="M147" s="36">
        <f>SUMIFS(СВЦЭМ!$D$33:$D$776,СВЦЭМ!$A$33:$A$776,$A147,СВЦЭМ!$B$33:$B$776,M$119)+'СЕТ СН'!$I$11+СВЦЭМ!$D$10+'СЕТ СН'!$I$6-'СЕТ СН'!$I$23</f>
        <v>1516.9620065600002</v>
      </c>
      <c r="N147" s="36">
        <f>SUMIFS(СВЦЭМ!$D$33:$D$776,СВЦЭМ!$A$33:$A$776,$A147,СВЦЭМ!$B$33:$B$776,N$119)+'СЕТ СН'!$I$11+СВЦЭМ!$D$10+'СЕТ СН'!$I$6-'СЕТ СН'!$I$23</f>
        <v>1523.95803946</v>
      </c>
      <c r="O147" s="36">
        <f>SUMIFS(СВЦЭМ!$D$33:$D$776,СВЦЭМ!$A$33:$A$776,$A147,СВЦЭМ!$B$33:$B$776,O$119)+'СЕТ СН'!$I$11+СВЦЭМ!$D$10+'СЕТ СН'!$I$6-'СЕТ СН'!$I$23</f>
        <v>1521.7741642200001</v>
      </c>
      <c r="P147" s="36">
        <f>SUMIFS(СВЦЭМ!$D$33:$D$776,СВЦЭМ!$A$33:$A$776,$A147,СВЦЭМ!$B$33:$B$776,P$119)+'СЕТ СН'!$I$11+СВЦЭМ!$D$10+'СЕТ СН'!$I$6-'СЕТ СН'!$I$23</f>
        <v>1528.94281331</v>
      </c>
      <c r="Q147" s="36">
        <f>SUMIFS(СВЦЭМ!$D$33:$D$776,СВЦЭМ!$A$33:$A$776,$A147,СВЦЭМ!$B$33:$B$776,Q$119)+'СЕТ СН'!$I$11+СВЦЭМ!$D$10+'СЕТ СН'!$I$6-'СЕТ СН'!$I$23</f>
        <v>1537.9485056799999</v>
      </c>
      <c r="R147" s="36">
        <f>SUMIFS(СВЦЭМ!$D$33:$D$776,СВЦЭМ!$A$33:$A$776,$A147,СВЦЭМ!$B$33:$B$776,R$119)+'СЕТ СН'!$I$11+СВЦЭМ!$D$10+'СЕТ СН'!$I$6-'СЕТ СН'!$I$23</f>
        <v>1548.04479765</v>
      </c>
      <c r="S147" s="36">
        <f>SUMIFS(СВЦЭМ!$D$33:$D$776,СВЦЭМ!$A$33:$A$776,$A147,СВЦЭМ!$B$33:$B$776,S$119)+'СЕТ СН'!$I$11+СВЦЭМ!$D$10+'СЕТ СН'!$I$6-'СЕТ СН'!$I$23</f>
        <v>1540.7741676999999</v>
      </c>
      <c r="T147" s="36">
        <f>SUMIFS(СВЦЭМ!$D$33:$D$776,СВЦЭМ!$A$33:$A$776,$A147,СВЦЭМ!$B$33:$B$776,T$119)+'СЕТ СН'!$I$11+СВЦЭМ!$D$10+'СЕТ СН'!$I$6-'СЕТ СН'!$I$23</f>
        <v>1518.81699798</v>
      </c>
      <c r="U147" s="36">
        <f>SUMIFS(СВЦЭМ!$D$33:$D$776,СВЦЭМ!$A$33:$A$776,$A147,СВЦЭМ!$B$33:$B$776,U$119)+'СЕТ СН'!$I$11+СВЦЭМ!$D$10+'СЕТ СН'!$I$6-'СЕТ СН'!$I$23</f>
        <v>1515.9779524300002</v>
      </c>
      <c r="V147" s="36">
        <f>SUMIFS(СВЦЭМ!$D$33:$D$776,СВЦЭМ!$A$33:$A$776,$A147,СВЦЭМ!$B$33:$B$776,V$119)+'СЕТ СН'!$I$11+СВЦЭМ!$D$10+'СЕТ СН'!$I$6-'СЕТ СН'!$I$23</f>
        <v>1520.1110837000001</v>
      </c>
      <c r="W147" s="36">
        <f>SUMIFS(СВЦЭМ!$D$33:$D$776,СВЦЭМ!$A$33:$A$776,$A147,СВЦЭМ!$B$33:$B$776,W$119)+'СЕТ СН'!$I$11+СВЦЭМ!$D$10+'СЕТ СН'!$I$6-'СЕТ СН'!$I$23</f>
        <v>1521.5756228700002</v>
      </c>
      <c r="X147" s="36">
        <f>SUMIFS(СВЦЭМ!$D$33:$D$776,СВЦЭМ!$A$33:$A$776,$A147,СВЦЭМ!$B$33:$B$776,X$119)+'СЕТ СН'!$I$11+СВЦЭМ!$D$10+'СЕТ СН'!$I$6-'СЕТ СН'!$I$23</f>
        <v>1521.0458051700002</v>
      </c>
      <c r="Y147" s="36">
        <f>SUMIFS(СВЦЭМ!$D$33:$D$776,СВЦЭМ!$A$33:$A$776,$A147,СВЦЭМ!$B$33:$B$776,Y$119)+'СЕТ СН'!$I$11+СВЦЭМ!$D$10+'СЕТ СН'!$I$6-'СЕТ СН'!$I$23</f>
        <v>1566.3965055600002</v>
      </c>
    </row>
    <row r="148" spans="1:27" ht="15.75" x14ac:dyDescent="0.2">
      <c r="A148" s="35">
        <f t="shared" si="3"/>
        <v>43494</v>
      </c>
      <c r="B148" s="36">
        <f>SUMIFS(СВЦЭМ!$D$33:$D$776,СВЦЭМ!$A$33:$A$776,$A148,СВЦЭМ!$B$33:$B$776,B$119)+'СЕТ СН'!$I$11+СВЦЭМ!$D$10+'СЕТ СН'!$I$6-'СЕТ СН'!$I$23</f>
        <v>1652.1406684099998</v>
      </c>
      <c r="C148" s="36">
        <f>SUMIFS(СВЦЭМ!$D$33:$D$776,СВЦЭМ!$A$33:$A$776,$A148,СВЦЭМ!$B$33:$B$776,C$119)+'СЕТ СН'!$I$11+СВЦЭМ!$D$10+'СЕТ СН'!$I$6-'СЕТ СН'!$I$23</f>
        <v>1681.2742385000001</v>
      </c>
      <c r="D148" s="36">
        <f>SUMIFS(СВЦЭМ!$D$33:$D$776,СВЦЭМ!$A$33:$A$776,$A148,СВЦЭМ!$B$33:$B$776,D$119)+'СЕТ СН'!$I$11+СВЦЭМ!$D$10+'СЕТ СН'!$I$6-'СЕТ СН'!$I$23</f>
        <v>1688.5294163999997</v>
      </c>
      <c r="E148" s="36">
        <f>SUMIFS(СВЦЭМ!$D$33:$D$776,СВЦЭМ!$A$33:$A$776,$A148,СВЦЭМ!$B$33:$B$776,E$119)+'СЕТ СН'!$I$11+СВЦЭМ!$D$10+'СЕТ СН'!$I$6-'СЕТ СН'!$I$23</f>
        <v>1684.52831655</v>
      </c>
      <c r="F148" s="36">
        <f>SUMIFS(СВЦЭМ!$D$33:$D$776,СВЦЭМ!$A$33:$A$776,$A148,СВЦЭМ!$B$33:$B$776,F$119)+'СЕТ СН'!$I$11+СВЦЭМ!$D$10+'СЕТ СН'!$I$6-'СЕТ СН'!$I$23</f>
        <v>1682.9186046099999</v>
      </c>
      <c r="G148" s="36">
        <f>SUMIFS(СВЦЭМ!$D$33:$D$776,СВЦЭМ!$A$33:$A$776,$A148,СВЦЭМ!$B$33:$B$776,G$119)+'СЕТ СН'!$I$11+СВЦЭМ!$D$10+'СЕТ СН'!$I$6-'СЕТ СН'!$I$23</f>
        <v>1666.9774819099998</v>
      </c>
      <c r="H148" s="36">
        <f>SUMIFS(СВЦЭМ!$D$33:$D$776,СВЦЭМ!$A$33:$A$776,$A148,СВЦЭМ!$B$33:$B$776,H$119)+'СЕТ СН'!$I$11+СВЦЭМ!$D$10+'СЕТ СН'!$I$6-'СЕТ СН'!$I$23</f>
        <v>1627.5019373800001</v>
      </c>
      <c r="I148" s="36">
        <f>SUMIFS(СВЦЭМ!$D$33:$D$776,СВЦЭМ!$A$33:$A$776,$A148,СВЦЭМ!$B$33:$B$776,I$119)+'СЕТ СН'!$I$11+СВЦЭМ!$D$10+'СЕТ СН'!$I$6-'СЕТ СН'!$I$23</f>
        <v>1562.8745756000001</v>
      </c>
      <c r="J148" s="36">
        <f>SUMIFS(СВЦЭМ!$D$33:$D$776,СВЦЭМ!$A$33:$A$776,$A148,СВЦЭМ!$B$33:$B$776,J$119)+'СЕТ СН'!$I$11+СВЦЭМ!$D$10+'СЕТ СН'!$I$6-'СЕТ СН'!$I$23</f>
        <v>1501.7384792400001</v>
      </c>
      <c r="K148" s="36">
        <f>SUMIFS(СВЦЭМ!$D$33:$D$776,СВЦЭМ!$A$33:$A$776,$A148,СВЦЭМ!$B$33:$B$776,K$119)+'СЕТ СН'!$I$11+СВЦЭМ!$D$10+'СЕТ СН'!$I$6-'СЕТ СН'!$I$23</f>
        <v>1493.1696408400001</v>
      </c>
      <c r="L148" s="36">
        <f>SUMIFS(СВЦЭМ!$D$33:$D$776,СВЦЭМ!$A$33:$A$776,$A148,СВЦЭМ!$B$33:$B$776,L$119)+'СЕТ СН'!$I$11+СВЦЭМ!$D$10+'СЕТ СН'!$I$6-'СЕТ СН'!$I$23</f>
        <v>1495.30371152</v>
      </c>
      <c r="M148" s="36">
        <f>SUMIFS(СВЦЭМ!$D$33:$D$776,СВЦЭМ!$A$33:$A$776,$A148,СВЦЭМ!$B$33:$B$776,M$119)+'СЕТ СН'!$I$11+СВЦЭМ!$D$10+'СЕТ СН'!$I$6-'СЕТ СН'!$I$23</f>
        <v>1504.0240808000001</v>
      </c>
      <c r="N148" s="36">
        <f>SUMIFS(СВЦЭМ!$D$33:$D$776,СВЦЭМ!$A$33:$A$776,$A148,СВЦЭМ!$B$33:$B$776,N$119)+'СЕТ СН'!$I$11+СВЦЭМ!$D$10+'СЕТ СН'!$I$6-'СЕТ СН'!$I$23</f>
        <v>1514.5654942199999</v>
      </c>
      <c r="O148" s="36">
        <f>SUMIFS(СВЦЭМ!$D$33:$D$776,СВЦЭМ!$A$33:$A$776,$A148,СВЦЭМ!$B$33:$B$776,O$119)+'СЕТ СН'!$I$11+СВЦЭМ!$D$10+'СЕТ СН'!$I$6-'СЕТ СН'!$I$23</f>
        <v>1520.7247431000001</v>
      </c>
      <c r="P148" s="36">
        <f>SUMIFS(СВЦЭМ!$D$33:$D$776,СВЦЭМ!$A$33:$A$776,$A148,СВЦЭМ!$B$33:$B$776,P$119)+'СЕТ СН'!$I$11+СВЦЭМ!$D$10+'СЕТ СН'!$I$6-'СЕТ СН'!$I$23</f>
        <v>1529.5063260400002</v>
      </c>
      <c r="Q148" s="36">
        <f>SUMIFS(СВЦЭМ!$D$33:$D$776,СВЦЭМ!$A$33:$A$776,$A148,СВЦЭМ!$B$33:$B$776,Q$119)+'СЕТ СН'!$I$11+СВЦЭМ!$D$10+'СЕТ СН'!$I$6-'СЕТ СН'!$I$23</f>
        <v>1548.5817446900001</v>
      </c>
      <c r="R148" s="36">
        <f>SUMIFS(СВЦЭМ!$D$33:$D$776,СВЦЭМ!$A$33:$A$776,$A148,СВЦЭМ!$B$33:$B$776,R$119)+'СЕТ СН'!$I$11+СВЦЭМ!$D$10+'СЕТ СН'!$I$6-'СЕТ СН'!$I$23</f>
        <v>1547.1708466600001</v>
      </c>
      <c r="S148" s="36">
        <f>SUMIFS(СВЦЭМ!$D$33:$D$776,СВЦЭМ!$A$33:$A$776,$A148,СВЦЭМ!$B$33:$B$776,S$119)+'СЕТ СН'!$I$11+СВЦЭМ!$D$10+'СЕТ СН'!$I$6-'СЕТ СН'!$I$23</f>
        <v>1529.3402649100001</v>
      </c>
      <c r="T148" s="36">
        <f>SUMIFS(СВЦЭМ!$D$33:$D$776,СВЦЭМ!$A$33:$A$776,$A148,СВЦЭМ!$B$33:$B$776,T$119)+'СЕТ СН'!$I$11+СВЦЭМ!$D$10+'СЕТ СН'!$I$6-'СЕТ СН'!$I$23</f>
        <v>1508.76408956</v>
      </c>
      <c r="U148" s="36">
        <f>SUMIFS(СВЦЭМ!$D$33:$D$776,СВЦЭМ!$A$33:$A$776,$A148,СВЦЭМ!$B$33:$B$776,U$119)+'СЕТ СН'!$I$11+СВЦЭМ!$D$10+'СЕТ СН'!$I$6-'СЕТ СН'!$I$23</f>
        <v>1510.5181278499999</v>
      </c>
      <c r="V148" s="36">
        <f>SUMIFS(СВЦЭМ!$D$33:$D$776,СВЦЭМ!$A$33:$A$776,$A148,СВЦЭМ!$B$33:$B$776,V$119)+'СЕТ СН'!$I$11+СВЦЭМ!$D$10+'СЕТ СН'!$I$6-'СЕТ СН'!$I$23</f>
        <v>1529.5617542800001</v>
      </c>
      <c r="W148" s="36">
        <f>SUMIFS(СВЦЭМ!$D$33:$D$776,СВЦЭМ!$A$33:$A$776,$A148,СВЦЭМ!$B$33:$B$776,W$119)+'СЕТ СН'!$I$11+СВЦЭМ!$D$10+'СЕТ СН'!$I$6-'СЕТ СН'!$I$23</f>
        <v>1529.5711031200001</v>
      </c>
      <c r="X148" s="36">
        <f>SUMIFS(СВЦЭМ!$D$33:$D$776,СВЦЭМ!$A$33:$A$776,$A148,СВЦЭМ!$B$33:$B$776,X$119)+'СЕТ СН'!$I$11+СВЦЭМ!$D$10+'СЕТ СН'!$I$6-'СЕТ СН'!$I$23</f>
        <v>1526.9664174899999</v>
      </c>
      <c r="Y148" s="36">
        <f>SUMIFS(СВЦЭМ!$D$33:$D$776,СВЦЭМ!$A$33:$A$776,$A148,СВЦЭМ!$B$33:$B$776,Y$119)+'СЕТ СН'!$I$11+СВЦЭМ!$D$10+'СЕТ СН'!$I$6-'СЕТ СН'!$I$23</f>
        <v>1571.46115839</v>
      </c>
    </row>
    <row r="149" spans="1:27" ht="15.75" x14ac:dyDescent="0.2">
      <c r="A149" s="35">
        <f t="shared" si="3"/>
        <v>43495</v>
      </c>
      <c r="B149" s="36">
        <f>SUMIFS(СВЦЭМ!$D$33:$D$776,СВЦЭМ!$A$33:$A$776,$A149,СВЦЭМ!$B$33:$B$776,B$119)+'СЕТ СН'!$I$11+СВЦЭМ!$D$10+'СЕТ СН'!$I$6-'СЕТ СН'!$I$23</f>
        <v>1633.9917489999998</v>
      </c>
      <c r="C149" s="36">
        <f>SUMIFS(СВЦЭМ!$D$33:$D$776,СВЦЭМ!$A$33:$A$776,$A149,СВЦЭМ!$B$33:$B$776,C$119)+'СЕТ СН'!$I$11+СВЦЭМ!$D$10+'СЕТ СН'!$I$6-'СЕТ СН'!$I$23</f>
        <v>1649.6863687800001</v>
      </c>
      <c r="D149" s="36">
        <f>SUMIFS(СВЦЭМ!$D$33:$D$776,СВЦЭМ!$A$33:$A$776,$A149,СВЦЭМ!$B$33:$B$776,D$119)+'СЕТ СН'!$I$11+СВЦЭМ!$D$10+'СЕТ СН'!$I$6-'СЕТ СН'!$I$23</f>
        <v>1663.9038040599999</v>
      </c>
      <c r="E149" s="36">
        <f>SUMIFS(СВЦЭМ!$D$33:$D$776,СВЦЭМ!$A$33:$A$776,$A149,СВЦЭМ!$B$33:$B$776,E$119)+'СЕТ СН'!$I$11+СВЦЭМ!$D$10+'СЕТ СН'!$I$6-'СЕТ СН'!$I$23</f>
        <v>1661.6695979000001</v>
      </c>
      <c r="F149" s="36">
        <f>SUMIFS(СВЦЭМ!$D$33:$D$776,СВЦЭМ!$A$33:$A$776,$A149,СВЦЭМ!$B$33:$B$776,F$119)+'СЕТ СН'!$I$11+СВЦЭМ!$D$10+'СЕТ СН'!$I$6-'СЕТ СН'!$I$23</f>
        <v>1653.3781986399999</v>
      </c>
      <c r="G149" s="36">
        <f>SUMIFS(СВЦЭМ!$D$33:$D$776,СВЦЭМ!$A$33:$A$776,$A149,СВЦЭМ!$B$33:$B$776,G$119)+'СЕТ СН'!$I$11+СВЦЭМ!$D$10+'СЕТ СН'!$I$6-'СЕТ СН'!$I$23</f>
        <v>1645.6894171499998</v>
      </c>
      <c r="H149" s="36">
        <f>SUMIFS(СВЦЭМ!$D$33:$D$776,СВЦЭМ!$A$33:$A$776,$A149,СВЦЭМ!$B$33:$B$776,H$119)+'СЕТ СН'!$I$11+СВЦЭМ!$D$10+'СЕТ СН'!$I$6-'СЕТ СН'!$I$23</f>
        <v>1611.2156056200001</v>
      </c>
      <c r="I149" s="36">
        <f>SUMIFS(СВЦЭМ!$D$33:$D$776,СВЦЭМ!$A$33:$A$776,$A149,СВЦЭМ!$B$33:$B$776,I$119)+'СЕТ СН'!$I$11+СВЦЭМ!$D$10+'СЕТ СН'!$I$6-'СЕТ СН'!$I$23</f>
        <v>1552.1789187100001</v>
      </c>
      <c r="J149" s="36">
        <f>SUMIFS(СВЦЭМ!$D$33:$D$776,СВЦЭМ!$A$33:$A$776,$A149,СВЦЭМ!$B$33:$B$776,J$119)+'СЕТ СН'!$I$11+СВЦЭМ!$D$10+'СЕТ СН'!$I$6-'СЕТ СН'!$I$23</f>
        <v>1501.5986501000002</v>
      </c>
      <c r="K149" s="36">
        <f>SUMIFS(СВЦЭМ!$D$33:$D$776,СВЦЭМ!$A$33:$A$776,$A149,СВЦЭМ!$B$33:$B$776,K$119)+'СЕТ СН'!$I$11+СВЦЭМ!$D$10+'СЕТ СН'!$I$6-'СЕТ СН'!$I$23</f>
        <v>1503.5418328000001</v>
      </c>
      <c r="L149" s="36">
        <f>SUMIFS(СВЦЭМ!$D$33:$D$776,СВЦЭМ!$A$33:$A$776,$A149,СВЦЭМ!$B$33:$B$776,L$119)+'СЕТ СН'!$I$11+СВЦЭМ!$D$10+'СЕТ СН'!$I$6-'СЕТ СН'!$I$23</f>
        <v>1514.3966663800002</v>
      </c>
      <c r="M149" s="36">
        <f>SUMIFS(СВЦЭМ!$D$33:$D$776,СВЦЭМ!$A$33:$A$776,$A149,СВЦЭМ!$B$33:$B$776,M$119)+'СЕТ СН'!$I$11+СВЦЭМ!$D$10+'СЕТ СН'!$I$6-'СЕТ СН'!$I$23</f>
        <v>1526.7860301300002</v>
      </c>
      <c r="N149" s="36">
        <f>SUMIFS(СВЦЭМ!$D$33:$D$776,СВЦЭМ!$A$33:$A$776,$A149,СВЦЭМ!$B$33:$B$776,N$119)+'СЕТ СН'!$I$11+СВЦЭМ!$D$10+'СЕТ СН'!$I$6-'СЕТ СН'!$I$23</f>
        <v>1536.6015269899999</v>
      </c>
      <c r="O149" s="36">
        <f>SUMIFS(СВЦЭМ!$D$33:$D$776,СВЦЭМ!$A$33:$A$776,$A149,СВЦЭМ!$B$33:$B$776,O$119)+'СЕТ СН'!$I$11+СВЦЭМ!$D$10+'СЕТ СН'!$I$6-'СЕТ СН'!$I$23</f>
        <v>1522.23442335</v>
      </c>
      <c r="P149" s="36">
        <f>SUMIFS(СВЦЭМ!$D$33:$D$776,СВЦЭМ!$A$33:$A$776,$A149,СВЦЭМ!$B$33:$B$776,P$119)+'СЕТ СН'!$I$11+СВЦЭМ!$D$10+'СЕТ СН'!$I$6-'СЕТ СН'!$I$23</f>
        <v>1521.8822991699999</v>
      </c>
      <c r="Q149" s="36">
        <f>SUMIFS(СВЦЭМ!$D$33:$D$776,СВЦЭМ!$A$33:$A$776,$A149,СВЦЭМ!$B$33:$B$776,Q$119)+'СЕТ СН'!$I$11+СВЦЭМ!$D$10+'СЕТ СН'!$I$6-'СЕТ СН'!$I$23</f>
        <v>1528.80177116</v>
      </c>
      <c r="R149" s="36">
        <f>SUMIFS(СВЦЭМ!$D$33:$D$776,СВЦЭМ!$A$33:$A$776,$A149,СВЦЭМ!$B$33:$B$776,R$119)+'СЕТ СН'!$I$11+СВЦЭМ!$D$10+'СЕТ СН'!$I$6-'СЕТ СН'!$I$23</f>
        <v>1532.38889857</v>
      </c>
      <c r="S149" s="36">
        <f>SUMIFS(СВЦЭМ!$D$33:$D$776,СВЦЭМ!$A$33:$A$776,$A149,СВЦЭМ!$B$33:$B$776,S$119)+'СЕТ СН'!$I$11+СВЦЭМ!$D$10+'СЕТ СН'!$I$6-'СЕТ СН'!$I$23</f>
        <v>1518.1061844400001</v>
      </c>
      <c r="T149" s="36">
        <f>SUMIFS(СВЦЭМ!$D$33:$D$776,СВЦЭМ!$A$33:$A$776,$A149,СВЦЭМ!$B$33:$B$776,T$119)+'СЕТ СН'!$I$11+СВЦЭМ!$D$10+'СЕТ СН'!$I$6-'СЕТ СН'!$I$23</f>
        <v>1501.10110489</v>
      </c>
      <c r="U149" s="36">
        <f>SUMIFS(СВЦЭМ!$D$33:$D$776,СВЦЭМ!$A$33:$A$776,$A149,СВЦЭМ!$B$33:$B$776,U$119)+'СЕТ СН'!$I$11+СВЦЭМ!$D$10+'СЕТ СН'!$I$6-'СЕТ СН'!$I$23</f>
        <v>1498.19634086</v>
      </c>
      <c r="V149" s="36">
        <f>SUMIFS(СВЦЭМ!$D$33:$D$776,СВЦЭМ!$A$33:$A$776,$A149,СВЦЭМ!$B$33:$B$776,V$119)+'СЕТ СН'!$I$11+СВЦЭМ!$D$10+'СЕТ СН'!$I$6-'СЕТ СН'!$I$23</f>
        <v>1507.3807521200001</v>
      </c>
      <c r="W149" s="36">
        <f>SUMIFS(СВЦЭМ!$D$33:$D$776,СВЦЭМ!$A$33:$A$776,$A149,СВЦЭМ!$B$33:$B$776,W$119)+'СЕТ СН'!$I$11+СВЦЭМ!$D$10+'СЕТ СН'!$I$6-'СЕТ СН'!$I$23</f>
        <v>1514.8881854000001</v>
      </c>
      <c r="X149" s="36">
        <f>SUMIFS(СВЦЭМ!$D$33:$D$776,СВЦЭМ!$A$33:$A$776,$A149,СВЦЭМ!$B$33:$B$776,X$119)+'СЕТ СН'!$I$11+СВЦЭМ!$D$10+'СЕТ СН'!$I$6-'СЕТ СН'!$I$23</f>
        <v>1513.9995366100002</v>
      </c>
      <c r="Y149" s="36">
        <f>SUMIFS(СВЦЭМ!$D$33:$D$776,СВЦЭМ!$A$33:$A$776,$A149,СВЦЭМ!$B$33:$B$776,Y$119)+'СЕТ СН'!$I$11+СВЦЭМ!$D$10+'СЕТ СН'!$I$6-'СЕТ СН'!$I$23</f>
        <v>1560.50902608</v>
      </c>
    </row>
    <row r="150" spans="1:27" ht="15.75" x14ac:dyDescent="0.2">
      <c r="A150" s="35">
        <f t="shared" si="3"/>
        <v>43496</v>
      </c>
      <c r="B150" s="36">
        <f>SUMIFS(СВЦЭМ!$D$33:$D$776,СВЦЭМ!$A$33:$A$776,$A150,СВЦЭМ!$B$33:$B$776,B$119)+'СЕТ СН'!$I$11+СВЦЭМ!$D$10+'СЕТ СН'!$I$6-'СЕТ СН'!$I$23</f>
        <v>1638.6422249799998</v>
      </c>
      <c r="C150" s="36">
        <f>SUMIFS(СВЦЭМ!$D$33:$D$776,СВЦЭМ!$A$33:$A$776,$A150,СВЦЭМ!$B$33:$B$776,C$119)+'СЕТ СН'!$I$11+СВЦЭМ!$D$10+'СЕТ СН'!$I$6-'СЕТ СН'!$I$23</f>
        <v>1679.2709117300001</v>
      </c>
      <c r="D150" s="36">
        <f>SUMIFS(СВЦЭМ!$D$33:$D$776,СВЦЭМ!$A$33:$A$776,$A150,СВЦЭМ!$B$33:$B$776,D$119)+'СЕТ СН'!$I$11+СВЦЭМ!$D$10+'СЕТ СН'!$I$6-'СЕТ СН'!$I$23</f>
        <v>1680.63404941</v>
      </c>
      <c r="E150" s="36">
        <f>SUMIFS(СВЦЭМ!$D$33:$D$776,СВЦЭМ!$A$33:$A$776,$A150,СВЦЭМ!$B$33:$B$776,E$119)+'СЕТ СН'!$I$11+СВЦЭМ!$D$10+'СЕТ СН'!$I$6-'СЕТ СН'!$I$23</f>
        <v>1681.0583384500001</v>
      </c>
      <c r="F150" s="36">
        <f>SUMIFS(СВЦЭМ!$D$33:$D$776,СВЦЭМ!$A$33:$A$776,$A150,СВЦЭМ!$B$33:$B$776,F$119)+'СЕТ СН'!$I$11+СВЦЭМ!$D$10+'СЕТ СН'!$I$6-'СЕТ СН'!$I$23</f>
        <v>1676.7181482999999</v>
      </c>
      <c r="G150" s="36">
        <f>SUMIFS(СВЦЭМ!$D$33:$D$776,СВЦЭМ!$A$33:$A$776,$A150,СВЦЭМ!$B$33:$B$776,G$119)+'СЕТ СН'!$I$11+СВЦЭМ!$D$10+'СЕТ СН'!$I$6-'СЕТ СН'!$I$23</f>
        <v>1656.3148277999999</v>
      </c>
      <c r="H150" s="36">
        <f>SUMIFS(СВЦЭМ!$D$33:$D$776,СВЦЭМ!$A$33:$A$776,$A150,СВЦЭМ!$B$33:$B$776,H$119)+'СЕТ СН'!$I$11+СВЦЭМ!$D$10+'СЕТ СН'!$I$6-'СЕТ СН'!$I$23</f>
        <v>1606.6893653100001</v>
      </c>
      <c r="I150" s="36">
        <f>SUMIFS(СВЦЭМ!$D$33:$D$776,СВЦЭМ!$A$33:$A$776,$A150,СВЦЭМ!$B$33:$B$776,I$119)+'СЕТ СН'!$I$11+СВЦЭМ!$D$10+'СЕТ СН'!$I$6-'СЕТ СН'!$I$23</f>
        <v>1563.8065955400002</v>
      </c>
      <c r="J150" s="36">
        <f>SUMIFS(СВЦЭМ!$D$33:$D$776,СВЦЭМ!$A$33:$A$776,$A150,СВЦЭМ!$B$33:$B$776,J$119)+'СЕТ СН'!$I$11+СВЦЭМ!$D$10+'СЕТ СН'!$I$6-'СЕТ СН'!$I$23</f>
        <v>1507.1361191800002</v>
      </c>
      <c r="K150" s="36">
        <f>SUMIFS(СВЦЭМ!$D$33:$D$776,СВЦЭМ!$A$33:$A$776,$A150,СВЦЭМ!$B$33:$B$776,K$119)+'СЕТ СН'!$I$11+СВЦЭМ!$D$10+'СЕТ СН'!$I$6-'СЕТ СН'!$I$23</f>
        <v>1501.49637867</v>
      </c>
      <c r="L150" s="36">
        <f>SUMIFS(СВЦЭМ!$D$33:$D$776,СВЦЭМ!$A$33:$A$776,$A150,СВЦЭМ!$B$33:$B$776,L$119)+'СЕТ СН'!$I$11+СВЦЭМ!$D$10+'СЕТ СН'!$I$6-'СЕТ СН'!$I$23</f>
        <v>1501.2160002000001</v>
      </c>
      <c r="M150" s="36">
        <f>SUMIFS(СВЦЭМ!$D$33:$D$776,СВЦЭМ!$A$33:$A$776,$A150,СВЦЭМ!$B$33:$B$776,M$119)+'СЕТ СН'!$I$11+СВЦЭМ!$D$10+'СЕТ СН'!$I$6-'СЕТ СН'!$I$23</f>
        <v>1517.5384465300001</v>
      </c>
      <c r="N150" s="36">
        <f>SUMIFS(СВЦЭМ!$D$33:$D$776,СВЦЭМ!$A$33:$A$776,$A150,СВЦЭМ!$B$33:$B$776,N$119)+'СЕТ СН'!$I$11+СВЦЭМ!$D$10+'СЕТ СН'!$I$6-'СЕТ СН'!$I$23</f>
        <v>1525.2699219599999</v>
      </c>
      <c r="O150" s="36">
        <f>SUMIFS(СВЦЭМ!$D$33:$D$776,СВЦЭМ!$A$33:$A$776,$A150,СВЦЭМ!$B$33:$B$776,O$119)+'СЕТ СН'!$I$11+СВЦЭМ!$D$10+'СЕТ СН'!$I$6-'СЕТ СН'!$I$23</f>
        <v>1513.14042752</v>
      </c>
      <c r="P150" s="36">
        <f>SUMIFS(СВЦЭМ!$D$33:$D$776,СВЦЭМ!$A$33:$A$776,$A150,СВЦЭМ!$B$33:$B$776,P$119)+'СЕТ СН'!$I$11+СВЦЭМ!$D$10+'СЕТ СН'!$I$6-'СЕТ СН'!$I$23</f>
        <v>1519.84966876</v>
      </c>
      <c r="Q150" s="36">
        <f>SUMIFS(СВЦЭМ!$D$33:$D$776,СВЦЭМ!$A$33:$A$776,$A150,СВЦЭМ!$B$33:$B$776,Q$119)+'СЕТ СН'!$I$11+СВЦЭМ!$D$10+'СЕТ СН'!$I$6-'СЕТ СН'!$I$23</f>
        <v>1531.46779803</v>
      </c>
      <c r="R150" s="36">
        <f>SUMIFS(СВЦЭМ!$D$33:$D$776,СВЦЭМ!$A$33:$A$776,$A150,СВЦЭМ!$B$33:$B$776,R$119)+'СЕТ СН'!$I$11+СВЦЭМ!$D$10+'СЕТ СН'!$I$6-'СЕТ СН'!$I$23</f>
        <v>1532.3089386800002</v>
      </c>
      <c r="S150" s="36">
        <f>SUMIFS(СВЦЭМ!$D$33:$D$776,СВЦЭМ!$A$33:$A$776,$A150,СВЦЭМ!$B$33:$B$776,S$119)+'СЕТ СН'!$I$11+СВЦЭМ!$D$10+'СЕТ СН'!$I$6-'СЕТ СН'!$I$23</f>
        <v>1522.5960097300001</v>
      </c>
      <c r="T150" s="36">
        <f>SUMIFS(СВЦЭМ!$D$33:$D$776,СВЦЭМ!$A$33:$A$776,$A150,СВЦЭМ!$B$33:$B$776,T$119)+'СЕТ СН'!$I$11+СВЦЭМ!$D$10+'СЕТ СН'!$I$6-'СЕТ СН'!$I$23</f>
        <v>1509.8389570100001</v>
      </c>
      <c r="U150" s="36">
        <f>SUMIFS(СВЦЭМ!$D$33:$D$776,СВЦЭМ!$A$33:$A$776,$A150,СВЦЭМ!$B$33:$B$776,U$119)+'СЕТ СН'!$I$11+СВЦЭМ!$D$10+'СЕТ СН'!$I$6-'СЕТ СН'!$I$23</f>
        <v>1507.4076614600001</v>
      </c>
      <c r="V150" s="36">
        <f>SUMIFS(СВЦЭМ!$D$33:$D$776,СВЦЭМ!$A$33:$A$776,$A150,СВЦЭМ!$B$33:$B$776,V$119)+'СЕТ СН'!$I$11+СВЦЭМ!$D$10+'СЕТ СН'!$I$6-'СЕТ СН'!$I$23</f>
        <v>1524.8834402000002</v>
      </c>
      <c r="W150" s="36">
        <f>SUMIFS(СВЦЭМ!$D$33:$D$776,СВЦЭМ!$A$33:$A$776,$A150,СВЦЭМ!$B$33:$B$776,W$119)+'СЕТ СН'!$I$11+СВЦЭМ!$D$10+'СЕТ СН'!$I$6-'СЕТ СН'!$I$23</f>
        <v>1545.7265032700002</v>
      </c>
      <c r="X150" s="36">
        <f>SUMIFS(СВЦЭМ!$D$33:$D$776,СВЦЭМ!$A$33:$A$776,$A150,СВЦЭМ!$B$33:$B$776,X$119)+'СЕТ СН'!$I$11+СВЦЭМ!$D$10+'СЕТ СН'!$I$6-'СЕТ СН'!$I$23</f>
        <v>1549.6860036400001</v>
      </c>
      <c r="Y150" s="36">
        <f>SUMIFS(СВЦЭМ!$D$33:$D$776,СВЦЭМ!$A$33:$A$776,$A150,СВЦЭМ!$B$33:$B$776,Y$119)+'СЕТ СН'!$I$11+СВЦЭМ!$D$10+'СЕТ СН'!$I$6-'СЕТ СН'!$I$23</f>
        <v>1579.3857395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172</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01.01.2019</v>
      </c>
      <c r="B156" s="36">
        <f>SUMIFS(СВЦЭМ!$E$33:$E$776,СВЦЭМ!$A$33:$A$776,$A156,СВЦЭМ!$B$33:$B$776,B$155)+'СЕТ СН'!$F$12</f>
        <v>159.51338806000001</v>
      </c>
      <c r="C156" s="36">
        <f>SUMIFS(СВЦЭМ!$E$33:$E$776,СВЦЭМ!$A$33:$A$776,$A156,СВЦЭМ!$B$33:$B$776,C$155)+'СЕТ СН'!$F$12</f>
        <v>171.56076247999999</v>
      </c>
      <c r="D156" s="36">
        <f>SUMIFS(СВЦЭМ!$E$33:$E$776,СВЦЭМ!$A$33:$A$776,$A156,СВЦЭМ!$B$33:$B$776,D$155)+'СЕТ СН'!$F$12</f>
        <v>182.11560824</v>
      </c>
      <c r="E156" s="36">
        <f>SUMIFS(СВЦЭМ!$E$33:$E$776,СВЦЭМ!$A$33:$A$776,$A156,СВЦЭМ!$B$33:$B$776,E$155)+'СЕТ СН'!$F$12</f>
        <v>184.497356</v>
      </c>
      <c r="F156" s="36">
        <f>SUMIFS(СВЦЭМ!$E$33:$E$776,СВЦЭМ!$A$33:$A$776,$A156,СВЦЭМ!$B$33:$B$776,F$155)+'СЕТ СН'!$F$12</f>
        <v>185.63475815000001</v>
      </c>
      <c r="G156" s="36">
        <f>SUMIFS(СВЦЭМ!$E$33:$E$776,СВЦЭМ!$A$33:$A$776,$A156,СВЦЭМ!$B$33:$B$776,G$155)+'СЕТ СН'!$F$12</f>
        <v>185.70981799</v>
      </c>
      <c r="H156" s="36">
        <f>SUMIFS(СВЦЭМ!$E$33:$E$776,СВЦЭМ!$A$33:$A$776,$A156,СВЦЭМ!$B$33:$B$776,H$155)+'СЕТ СН'!$F$12</f>
        <v>187.00865193999999</v>
      </c>
      <c r="I156" s="36">
        <f>SUMIFS(СВЦЭМ!$E$33:$E$776,СВЦЭМ!$A$33:$A$776,$A156,СВЦЭМ!$B$33:$B$776,I$155)+'СЕТ СН'!$F$12</f>
        <v>185.4601566</v>
      </c>
      <c r="J156" s="36">
        <f>SUMIFS(СВЦЭМ!$E$33:$E$776,СВЦЭМ!$A$33:$A$776,$A156,СВЦЭМ!$B$33:$B$776,J$155)+'СЕТ СН'!$F$12</f>
        <v>185.71217601000001</v>
      </c>
      <c r="K156" s="36">
        <f>SUMIFS(СВЦЭМ!$E$33:$E$776,СВЦЭМ!$A$33:$A$776,$A156,СВЦЭМ!$B$33:$B$776,K$155)+'СЕТ СН'!$F$12</f>
        <v>182.97770985</v>
      </c>
      <c r="L156" s="36">
        <f>SUMIFS(СВЦЭМ!$E$33:$E$776,СВЦЭМ!$A$33:$A$776,$A156,СВЦЭМ!$B$33:$B$776,L$155)+'СЕТ СН'!$F$12</f>
        <v>177.93416776000001</v>
      </c>
      <c r="M156" s="36">
        <f>SUMIFS(СВЦЭМ!$E$33:$E$776,СВЦЭМ!$A$33:$A$776,$A156,СВЦЭМ!$B$33:$B$776,M$155)+'СЕТ СН'!$F$12</f>
        <v>176.65809553</v>
      </c>
      <c r="N156" s="36">
        <f>SUMIFS(СВЦЭМ!$E$33:$E$776,СВЦЭМ!$A$33:$A$776,$A156,СВЦЭМ!$B$33:$B$776,N$155)+'СЕТ СН'!$F$12</f>
        <v>173.65248081999999</v>
      </c>
      <c r="O156" s="36">
        <f>SUMIFS(СВЦЭМ!$E$33:$E$776,СВЦЭМ!$A$33:$A$776,$A156,СВЦЭМ!$B$33:$B$776,O$155)+'СЕТ СН'!$F$12</f>
        <v>173.68481466</v>
      </c>
      <c r="P156" s="36">
        <f>SUMIFS(СВЦЭМ!$E$33:$E$776,СВЦЭМ!$A$33:$A$776,$A156,СВЦЭМ!$B$33:$B$776,P$155)+'СЕТ СН'!$F$12</f>
        <v>175.17491444999999</v>
      </c>
      <c r="Q156" s="36">
        <f>SUMIFS(СВЦЭМ!$E$33:$E$776,СВЦЭМ!$A$33:$A$776,$A156,СВЦЭМ!$B$33:$B$776,Q$155)+'СЕТ СН'!$F$12</f>
        <v>169.64345706</v>
      </c>
      <c r="R156" s="36">
        <f>SUMIFS(СВЦЭМ!$E$33:$E$776,СВЦЭМ!$A$33:$A$776,$A156,СВЦЭМ!$B$33:$B$776,R$155)+'СЕТ СН'!$F$12</f>
        <v>160.32528690999999</v>
      </c>
      <c r="S156" s="36">
        <f>SUMIFS(СВЦЭМ!$E$33:$E$776,СВЦЭМ!$A$33:$A$776,$A156,СВЦЭМ!$B$33:$B$776,S$155)+'СЕТ СН'!$F$12</f>
        <v>148.44709398000001</v>
      </c>
      <c r="T156" s="36">
        <f>SUMIFS(СВЦЭМ!$E$33:$E$776,СВЦЭМ!$A$33:$A$776,$A156,СВЦЭМ!$B$33:$B$776,T$155)+'СЕТ СН'!$F$12</f>
        <v>142.31225923</v>
      </c>
      <c r="U156" s="36">
        <f>SUMIFS(СВЦЭМ!$E$33:$E$776,СВЦЭМ!$A$33:$A$776,$A156,СВЦЭМ!$B$33:$B$776,U$155)+'СЕТ СН'!$F$12</f>
        <v>141.48522818000001</v>
      </c>
      <c r="V156" s="36">
        <f>SUMIFS(СВЦЭМ!$E$33:$E$776,СВЦЭМ!$A$33:$A$776,$A156,СВЦЭМ!$B$33:$B$776,V$155)+'СЕТ СН'!$F$12</f>
        <v>144.27729427</v>
      </c>
      <c r="W156" s="36">
        <f>SUMIFS(СВЦЭМ!$E$33:$E$776,СВЦЭМ!$A$33:$A$776,$A156,СВЦЭМ!$B$33:$B$776,W$155)+'СЕТ СН'!$F$12</f>
        <v>151.62045791</v>
      </c>
      <c r="X156" s="36">
        <f>SUMIFS(СВЦЭМ!$E$33:$E$776,СВЦЭМ!$A$33:$A$776,$A156,СВЦЭМ!$B$33:$B$776,X$155)+'СЕТ СН'!$F$12</f>
        <v>161.15165189999999</v>
      </c>
      <c r="Y156" s="36">
        <f>SUMIFS(СВЦЭМ!$E$33:$E$776,СВЦЭМ!$A$33:$A$776,$A156,СВЦЭМ!$B$33:$B$776,Y$155)+'СЕТ СН'!$F$12</f>
        <v>169.50636505</v>
      </c>
      <c r="AA156" s="45"/>
    </row>
    <row r="157" spans="1:27" ht="15.75" x14ac:dyDescent="0.2">
      <c r="A157" s="35">
        <f>A156+1</f>
        <v>43467</v>
      </c>
      <c r="B157" s="36">
        <f>SUMIFS(СВЦЭМ!$E$33:$E$776,СВЦЭМ!$A$33:$A$776,$A157,СВЦЭМ!$B$33:$B$776,B$155)+'СЕТ СН'!$F$12</f>
        <v>179.4929052</v>
      </c>
      <c r="C157" s="36">
        <f>SUMIFS(СВЦЭМ!$E$33:$E$776,СВЦЭМ!$A$33:$A$776,$A157,СВЦЭМ!$B$33:$B$776,C$155)+'СЕТ СН'!$F$12</f>
        <v>177.28800719</v>
      </c>
      <c r="D157" s="36">
        <f>SUMIFS(СВЦЭМ!$E$33:$E$776,СВЦЭМ!$A$33:$A$776,$A157,СВЦЭМ!$B$33:$B$776,D$155)+'СЕТ СН'!$F$12</f>
        <v>177.3252689</v>
      </c>
      <c r="E157" s="36">
        <f>SUMIFS(СВЦЭМ!$E$33:$E$776,СВЦЭМ!$A$33:$A$776,$A157,СВЦЭМ!$B$33:$B$776,E$155)+'СЕТ СН'!$F$12</f>
        <v>179.48799629000001</v>
      </c>
      <c r="F157" s="36">
        <f>SUMIFS(СВЦЭМ!$E$33:$E$776,СВЦЭМ!$A$33:$A$776,$A157,СВЦЭМ!$B$33:$B$776,F$155)+'СЕТ СН'!$F$12</f>
        <v>179.53410654000001</v>
      </c>
      <c r="G157" s="36">
        <f>SUMIFS(СВЦЭМ!$E$33:$E$776,СВЦЭМ!$A$33:$A$776,$A157,СВЦЭМ!$B$33:$B$776,G$155)+'СЕТ СН'!$F$12</f>
        <v>179.62425833</v>
      </c>
      <c r="H157" s="36">
        <f>SUMIFS(СВЦЭМ!$E$33:$E$776,СВЦЭМ!$A$33:$A$776,$A157,СВЦЭМ!$B$33:$B$776,H$155)+'СЕТ СН'!$F$12</f>
        <v>178.97856436000001</v>
      </c>
      <c r="I157" s="36">
        <f>SUMIFS(СВЦЭМ!$E$33:$E$776,СВЦЭМ!$A$33:$A$776,$A157,СВЦЭМ!$B$33:$B$776,I$155)+'СЕТ СН'!$F$12</f>
        <v>175.94279660999999</v>
      </c>
      <c r="J157" s="36">
        <f>SUMIFS(СВЦЭМ!$E$33:$E$776,СВЦЭМ!$A$33:$A$776,$A157,СВЦЭМ!$B$33:$B$776,J$155)+'СЕТ СН'!$F$12</f>
        <v>173.72378026000001</v>
      </c>
      <c r="K157" s="36">
        <f>SUMIFS(СВЦЭМ!$E$33:$E$776,СВЦЭМ!$A$33:$A$776,$A157,СВЦЭМ!$B$33:$B$776,K$155)+'СЕТ СН'!$F$12</f>
        <v>167.83079978999999</v>
      </c>
      <c r="L157" s="36">
        <f>SUMIFS(СВЦЭМ!$E$33:$E$776,СВЦЭМ!$A$33:$A$776,$A157,СВЦЭМ!$B$33:$B$776,L$155)+'СЕТ СН'!$F$12</f>
        <v>163.31666125999999</v>
      </c>
      <c r="M157" s="36">
        <f>SUMIFS(СВЦЭМ!$E$33:$E$776,СВЦЭМ!$A$33:$A$776,$A157,СВЦЭМ!$B$33:$B$776,M$155)+'СЕТ СН'!$F$12</f>
        <v>163.44864885999999</v>
      </c>
      <c r="N157" s="36">
        <f>SUMIFS(СВЦЭМ!$E$33:$E$776,СВЦЭМ!$A$33:$A$776,$A157,СВЦЭМ!$B$33:$B$776,N$155)+'СЕТ СН'!$F$12</f>
        <v>164.27952432000001</v>
      </c>
      <c r="O157" s="36">
        <f>SUMIFS(СВЦЭМ!$E$33:$E$776,СВЦЭМ!$A$33:$A$776,$A157,СВЦЭМ!$B$33:$B$776,O$155)+'СЕТ СН'!$F$12</f>
        <v>168.72147570999999</v>
      </c>
      <c r="P157" s="36">
        <f>SUMIFS(СВЦЭМ!$E$33:$E$776,СВЦЭМ!$A$33:$A$776,$A157,СВЦЭМ!$B$33:$B$776,P$155)+'СЕТ СН'!$F$12</f>
        <v>174.63791871000001</v>
      </c>
      <c r="Q157" s="36">
        <f>SUMIFS(СВЦЭМ!$E$33:$E$776,СВЦЭМ!$A$33:$A$776,$A157,СВЦЭМ!$B$33:$B$776,Q$155)+'СЕТ СН'!$F$12</f>
        <v>171.65594626999999</v>
      </c>
      <c r="R157" s="36">
        <f>SUMIFS(СВЦЭМ!$E$33:$E$776,СВЦЭМ!$A$33:$A$776,$A157,СВЦЭМ!$B$33:$B$776,R$155)+'СЕТ СН'!$F$12</f>
        <v>161.62277422</v>
      </c>
      <c r="S157" s="36">
        <f>SUMIFS(СВЦЭМ!$E$33:$E$776,СВЦЭМ!$A$33:$A$776,$A157,СВЦЭМ!$B$33:$B$776,S$155)+'СЕТ СН'!$F$12</f>
        <v>151.5812061</v>
      </c>
      <c r="T157" s="36">
        <f>SUMIFS(СВЦЭМ!$E$33:$E$776,СВЦЭМ!$A$33:$A$776,$A157,СВЦЭМ!$B$33:$B$776,T$155)+'СЕТ СН'!$F$12</f>
        <v>150.61344665999999</v>
      </c>
      <c r="U157" s="36">
        <f>SUMIFS(СВЦЭМ!$E$33:$E$776,СВЦЭМ!$A$33:$A$776,$A157,СВЦЭМ!$B$33:$B$776,U$155)+'СЕТ СН'!$F$12</f>
        <v>149.42665457000001</v>
      </c>
      <c r="V157" s="36">
        <f>SUMIFS(СВЦЭМ!$E$33:$E$776,СВЦЭМ!$A$33:$A$776,$A157,СВЦЭМ!$B$33:$B$776,V$155)+'СЕТ СН'!$F$12</f>
        <v>144.4839025</v>
      </c>
      <c r="W157" s="36">
        <f>SUMIFS(СВЦЭМ!$E$33:$E$776,СВЦЭМ!$A$33:$A$776,$A157,СВЦЭМ!$B$33:$B$776,W$155)+'СЕТ СН'!$F$12</f>
        <v>151.69657140999999</v>
      </c>
      <c r="X157" s="36">
        <f>SUMIFS(СВЦЭМ!$E$33:$E$776,СВЦЭМ!$A$33:$A$776,$A157,СВЦЭМ!$B$33:$B$776,X$155)+'СЕТ СН'!$F$12</f>
        <v>161.64447942999999</v>
      </c>
      <c r="Y157" s="36">
        <f>SUMIFS(СВЦЭМ!$E$33:$E$776,СВЦЭМ!$A$33:$A$776,$A157,СВЦЭМ!$B$33:$B$776,Y$155)+'СЕТ СН'!$F$12</f>
        <v>170.20518877000001</v>
      </c>
    </row>
    <row r="158" spans="1:27" ht="15.75" x14ac:dyDescent="0.2">
      <c r="A158" s="35">
        <f t="shared" ref="A158:A186" si="4">A157+1</f>
        <v>43468</v>
      </c>
      <c r="B158" s="36">
        <f>SUMIFS(СВЦЭМ!$E$33:$E$776,СВЦЭМ!$A$33:$A$776,$A158,СВЦЭМ!$B$33:$B$776,B$155)+'СЕТ СН'!$F$12</f>
        <v>173.28721999000001</v>
      </c>
      <c r="C158" s="36">
        <f>SUMIFS(СВЦЭМ!$E$33:$E$776,СВЦЭМ!$A$33:$A$776,$A158,СВЦЭМ!$B$33:$B$776,C$155)+'СЕТ СН'!$F$12</f>
        <v>176.90371467</v>
      </c>
      <c r="D158" s="36">
        <f>SUMIFS(СВЦЭМ!$E$33:$E$776,СВЦЭМ!$A$33:$A$776,$A158,СВЦЭМ!$B$33:$B$776,D$155)+'СЕТ СН'!$F$12</f>
        <v>179.63120516999999</v>
      </c>
      <c r="E158" s="36">
        <f>SUMIFS(СВЦЭМ!$E$33:$E$776,СВЦЭМ!$A$33:$A$776,$A158,СВЦЭМ!$B$33:$B$776,E$155)+'СЕТ СН'!$F$12</f>
        <v>181.12587450000001</v>
      </c>
      <c r="F158" s="36">
        <f>SUMIFS(СВЦЭМ!$E$33:$E$776,СВЦЭМ!$A$33:$A$776,$A158,СВЦЭМ!$B$33:$B$776,F$155)+'СЕТ СН'!$F$12</f>
        <v>181.77264295000001</v>
      </c>
      <c r="G158" s="36">
        <f>SUMIFS(СВЦЭМ!$E$33:$E$776,СВЦЭМ!$A$33:$A$776,$A158,СВЦЭМ!$B$33:$B$776,G$155)+'СЕТ СН'!$F$12</f>
        <v>183.14817654000001</v>
      </c>
      <c r="H158" s="36">
        <f>SUMIFS(СВЦЭМ!$E$33:$E$776,СВЦЭМ!$A$33:$A$776,$A158,СВЦЭМ!$B$33:$B$776,H$155)+'СЕТ СН'!$F$12</f>
        <v>179.01284394999999</v>
      </c>
      <c r="I158" s="36">
        <f>SUMIFS(СВЦЭМ!$E$33:$E$776,СВЦЭМ!$A$33:$A$776,$A158,СВЦЭМ!$B$33:$B$776,I$155)+'СЕТ СН'!$F$12</f>
        <v>176.9580411</v>
      </c>
      <c r="J158" s="36">
        <f>SUMIFS(СВЦЭМ!$E$33:$E$776,СВЦЭМ!$A$33:$A$776,$A158,СВЦЭМ!$B$33:$B$776,J$155)+'СЕТ СН'!$F$12</f>
        <v>173.32074238000001</v>
      </c>
      <c r="K158" s="36">
        <f>SUMIFS(СВЦЭМ!$E$33:$E$776,СВЦЭМ!$A$33:$A$776,$A158,СВЦЭМ!$B$33:$B$776,K$155)+'СЕТ СН'!$F$12</f>
        <v>168.93179850000001</v>
      </c>
      <c r="L158" s="36">
        <f>SUMIFS(СВЦЭМ!$E$33:$E$776,СВЦЭМ!$A$33:$A$776,$A158,СВЦЭМ!$B$33:$B$776,L$155)+'СЕТ СН'!$F$12</f>
        <v>165.11361876999999</v>
      </c>
      <c r="M158" s="36">
        <f>SUMIFS(СВЦЭМ!$E$33:$E$776,СВЦЭМ!$A$33:$A$776,$A158,СВЦЭМ!$B$33:$B$776,M$155)+'СЕТ СН'!$F$12</f>
        <v>164.29572854</v>
      </c>
      <c r="N158" s="36">
        <f>SUMIFS(СВЦЭМ!$E$33:$E$776,СВЦЭМ!$A$33:$A$776,$A158,СВЦЭМ!$B$33:$B$776,N$155)+'СЕТ СН'!$F$12</f>
        <v>164.89122573</v>
      </c>
      <c r="O158" s="36">
        <f>SUMIFS(СВЦЭМ!$E$33:$E$776,СВЦЭМ!$A$33:$A$776,$A158,СВЦЭМ!$B$33:$B$776,O$155)+'СЕТ СН'!$F$12</f>
        <v>169.53922850000001</v>
      </c>
      <c r="P158" s="36">
        <f>SUMIFS(СВЦЭМ!$E$33:$E$776,СВЦЭМ!$A$33:$A$776,$A158,СВЦЭМ!$B$33:$B$776,P$155)+'СЕТ СН'!$F$12</f>
        <v>173.02087556999999</v>
      </c>
      <c r="Q158" s="36">
        <f>SUMIFS(СВЦЭМ!$E$33:$E$776,СВЦЭМ!$A$33:$A$776,$A158,СВЦЭМ!$B$33:$B$776,Q$155)+'СЕТ СН'!$F$12</f>
        <v>168.65395466999999</v>
      </c>
      <c r="R158" s="36">
        <f>SUMIFS(СВЦЭМ!$E$33:$E$776,СВЦЭМ!$A$33:$A$776,$A158,СВЦЭМ!$B$33:$B$776,R$155)+'СЕТ СН'!$F$12</f>
        <v>160.78667926</v>
      </c>
      <c r="S158" s="36">
        <f>SUMIFS(СВЦЭМ!$E$33:$E$776,СВЦЭМ!$A$33:$A$776,$A158,СВЦЭМ!$B$33:$B$776,S$155)+'СЕТ СН'!$F$12</f>
        <v>150.38501589000001</v>
      </c>
      <c r="T158" s="36">
        <f>SUMIFS(СВЦЭМ!$E$33:$E$776,СВЦЭМ!$A$33:$A$776,$A158,СВЦЭМ!$B$33:$B$776,T$155)+'СЕТ СН'!$F$12</f>
        <v>145.03944787</v>
      </c>
      <c r="U158" s="36">
        <f>SUMIFS(СВЦЭМ!$E$33:$E$776,СВЦЭМ!$A$33:$A$776,$A158,СВЦЭМ!$B$33:$B$776,U$155)+'СЕТ СН'!$F$12</f>
        <v>145.67462325</v>
      </c>
      <c r="V158" s="36">
        <f>SUMIFS(СВЦЭМ!$E$33:$E$776,СВЦЭМ!$A$33:$A$776,$A158,СВЦЭМ!$B$33:$B$776,V$155)+'СЕТ СН'!$F$12</f>
        <v>147.15854032999999</v>
      </c>
      <c r="W158" s="36">
        <f>SUMIFS(СВЦЭМ!$E$33:$E$776,СВЦЭМ!$A$33:$A$776,$A158,СВЦЭМ!$B$33:$B$776,W$155)+'СЕТ СН'!$F$12</f>
        <v>157.22379462000001</v>
      </c>
      <c r="X158" s="36">
        <f>SUMIFS(СВЦЭМ!$E$33:$E$776,СВЦЭМ!$A$33:$A$776,$A158,СВЦЭМ!$B$33:$B$776,X$155)+'СЕТ СН'!$F$12</f>
        <v>167.21530067</v>
      </c>
      <c r="Y158" s="36">
        <f>SUMIFS(СВЦЭМ!$E$33:$E$776,СВЦЭМ!$A$33:$A$776,$A158,СВЦЭМ!$B$33:$B$776,Y$155)+'СЕТ СН'!$F$12</f>
        <v>176.02082780000001</v>
      </c>
    </row>
    <row r="159" spans="1:27" ht="15.75" x14ac:dyDescent="0.2">
      <c r="A159" s="35">
        <f t="shared" si="4"/>
        <v>43469</v>
      </c>
      <c r="B159" s="36">
        <f>SUMIFS(СВЦЭМ!$E$33:$E$776,СВЦЭМ!$A$33:$A$776,$A159,СВЦЭМ!$B$33:$B$776,B$155)+'СЕТ СН'!$F$12</f>
        <v>171.52353529000001</v>
      </c>
      <c r="C159" s="36">
        <f>SUMIFS(СВЦЭМ!$E$33:$E$776,СВЦЭМ!$A$33:$A$776,$A159,СВЦЭМ!$B$33:$B$776,C$155)+'СЕТ СН'!$F$12</f>
        <v>175.48822311000001</v>
      </c>
      <c r="D159" s="36">
        <f>SUMIFS(СВЦЭМ!$E$33:$E$776,СВЦЭМ!$A$33:$A$776,$A159,СВЦЭМ!$B$33:$B$776,D$155)+'СЕТ СН'!$F$12</f>
        <v>178.02130439999999</v>
      </c>
      <c r="E159" s="36">
        <f>SUMIFS(СВЦЭМ!$E$33:$E$776,СВЦЭМ!$A$33:$A$776,$A159,СВЦЭМ!$B$33:$B$776,E$155)+'СЕТ СН'!$F$12</f>
        <v>180.07718930999999</v>
      </c>
      <c r="F159" s="36">
        <f>SUMIFS(СВЦЭМ!$E$33:$E$776,СВЦЭМ!$A$33:$A$776,$A159,СВЦЭМ!$B$33:$B$776,F$155)+'СЕТ СН'!$F$12</f>
        <v>180.77952209</v>
      </c>
      <c r="G159" s="36">
        <f>SUMIFS(СВЦЭМ!$E$33:$E$776,СВЦЭМ!$A$33:$A$776,$A159,СВЦЭМ!$B$33:$B$776,G$155)+'СЕТ СН'!$F$12</f>
        <v>180.39573988000001</v>
      </c>
      <c r="H159" s="36">
        <f>SUMIFS(СВЦЭМ!$E$33:$E$776,СВЦЭМ!$A$33:$A$776,$A159,СВЦЭМ!$B$33:$B$776,H$155)+'СЕТ СН'!$F$12</f>
        <v>182.92492960000001</v>
      </c>
      <c r="I159" s="36">
        <f>SUMIFS(СВЦЭМ!$E$33:$E$776,СВЦЭМ!$A$33:$A$776,$A159,СВЦЭМ!$B$33:$B$776,I$155)+'СЕТ СН'!$F$12</f>
        <v>180.93185227999999</v>
      </c>
      <c r="J159" s="36">
        <f>SUMIFS(СВЦЭМ!$E$33:$E$776,СВЦЭМ!$A$33:$A$776,$A159,СВЦЭМ!$B$33:$B$776,J$155)+'СЕТ СН'!$F$12</f>
        <v>175.80238383</v>
      </c>
      <c r="K159" s="36">
        <f>SUMIFS(СВЦЭМ!$E$33:$E$776,СВЦЭМ!$A$33:$A$776,$A159,СВЦЭМ!$B$33:$B$776,K$155)+'СЕТ СН'!$F$12</f>
        <v>170.68420488999999</v>
      </c>
      <c r="L159" s="36">
        <f>SUMIFS(СВЦЭМ!$E$33:$E$776,СВЦЭМ!$A$33:$A$776,$A159,СВЦЭМ!$B$33:$B$776,L$155)+'СЕТ СН'!$F$12</f>
        <v>167.87261475</v>
      </c>
      <c r="M159" s="36">
        <f>SUMIFS(СВЦЭМ!$E$33:$E$776,СВЦЭМ!$A$33:$A$776,$A159,СВЦЭМ!$B$33:$B$776,M$155)+'СЕТ СН'!$F$12</f>
        <v>165.55103726999999</v>
      </c>
      <c r="N159" s="36">
        <f>SUMIFS(СВЦЭМ!$E$33:$E$776,СВЦЭМ!$A$33:$A$776,$A159,СВЦЭМ!$B$33:$B$776,N$155)+'СЕТ СН'!$F$12</f>
        <v>168.12176151</v>
      </c>
      <c r="O159" s="36">
        <f>SUMIFS(СВЦЭМ!$E$33:$E$776,СВЦЭМ!$A$33:$A$776,$A159,СВЦЭМ!$B$33:$B$776,O$155)+'СЕТ СН'!$F$12</f>
        <v>170.93581287000001</v>
      </c>
      <c r="P159" s="36">
        <f>SUMIFS(СВЦЭМ!$E$33:$E$776,СВЦЭМ!$A$33:$A$776,$A159,СВЦЭМ!$B$33:$B$776,P$155)+'СЕТ СН'!$F$12</f>
        <v>175.43647046999999</v>
      </c>
      <c r="Q159" s="36">
        <f>SUMIFS(СВЦЭМ!$E$33:$E$776,СВЦЭМ!$A$33:$A$776,$A159,СВЦЭМ!$B$33:$B$776,Q$155)+'СЕТ СН'!$F$12</f>
        <v>170.20540726999999</v>
      </c>
      <c r="R159" s="36">
        <f>SUMIFS(СВЦЭМ!$E$33:$E$776,СВЦЭМ!$A$33:$A$776,$A159,СВЦЭМ!$B$33:$B$776,R$155)+'СЕТ СН'!$F$12</f>
        <v>162.17522546999999</v>
      </c>
      <c r="S159" s="36">
        <f>SUMIFS(СВЦЭМ!$E$33:$E$776,СВЦЭМ!$A$33:$A$776,$A159,СВЦЭМ!$B$33:$B$776,S$155)+'СЕТ СН'!$F$12</f>
        <v>147.48548947</v>
      </c>
      <c r="T159" s="36">
        <f>SUMIFS(СВЦЭМ!$E$33:$E$776,СВЦЭМ!$A$33:$A$776,$A159,СВЦЭМ!$B$33:$B$776,T$155)+'СЕТ СН'!$F$12</f>
        <v>141.80955936999999</v>
      </c>
      <c r="U159" s="36">
        <f>SUMIFS(СВЦЭМ!$E$33:$E$776,СВЦЭМ!$A$33:$A$776,$A159,СВЦЭМ!$B$33:$B$776,U$155)+'СЕТ СН'!$F$12</f>
        <v>142.96253186000001</v>
      </c>
      <c r="V159" s="36">
        <f>SUMIFS(СВЦЭМ!$E$33:$E$776,СВЦЭМ!$A$33:$A$776,$A159,СВЦЭМ!$B$33:$B$776,V$155)+'СЕТ СН'!$F$12</f>
        <v>145.22801282</v>
      </c>
      <c r="W159" s="36">
        <f>SUMIFS(СВЦЭМ!$E$33:$E$776,СВЦЭМ!$A$33:$A$776,$A159,СВЦЭМ!$B$33:$B$776,W$155)+'СЕТ СН'!$F$12</f>
        <v>155.34445205</v>
      </c>
      <c r="X159" s="36">
        <f>SUMIFS(СВЦЭМ!$E$33:$E$776,СВЦЭМ!$A$33:$A$776,$A159,СВЦЭМ!$B$33:$B$776,X$155)+'СЕТ СН'!$F$12</f>
        <v>165.72307702000001</v>
      </c>
      <c r="Y159" s="36">
        <f>SUMIFS(СВЦЭМ!$E$33:$E$776,СВЦЭМ!$A$33:$A$776,$A159,СВЦЭМ!$B$33:$B$776,Y$155)+'СЕТ СН'!$F$12</f>
        <v>176.56025602</v>
      </c>
    </row>
    <row r="160" spans="1:27" ht="15.75" x14ac:dyDescent="0.2">
      <c r="A160" s="35">
        <f t="shared" si="4"/>
        <v>43470</v>
      </c>
      <c r="B160" s="36">
        <f>SUMIFS(СВЦЭМ!$E$33:$E$776,СВЦЭМ!$A$33:$A$776,$A160,СВЦЭМ!$B$33:$B$776,B$155)+'СЕТ СН'!$F$12</f>
        <v>173.79389775999999</v>
      </c>
      <c r="C160" s="36">
        <f>SUMIFS(СВЦЭМ!$E$33:$E$776,СВЦЭМ!$A$33:$A$776,$A160,СВЦЭМ!$B$33:$B$776,C$155)+'СЕТ СН'!$F$12</f>
        <v>176.13797339000001</v>
      </c>
      <c r="D160" s="36">
        <f>SUMIFS(СВЦЭМ!$E$33:$E$776,СВЦЭМ!$A$33:$A$776,$A160,СВЦЭМ!$B$33:$B$776,D$155)+'СЕТ СН'!$F$12</f>
        <v>179.32590076</v>
      </c>
      <c r="E160" s="36">
        <f>SUMIFS(СВЦЭМ!$E$33:$E$776,СВЦЭМ!$A$33:$A$776,$A160,СВЦЭМ!$B$33:$B$776,E$155)+'СЕТ СН'!$F$12</f>
        <v>181.47170656</v>
      </c>
      <c r="F160" s="36">
        <f>SUMIFS(СВЦЭМ!$E$33:$E$776,СВЦЭМ!$A$33:$A$776,$A160,СВЦЭМ!$B$33:$B$776,F$155)+'СЕТ СН'!$F$12</f>
        <v>182.52130245000001</v>
      </c>
      <c r="G160" s="36">
        <f>SUMIFS(СВЦЭМ!$E$33:$E$776,СВЦЭМ!$A$33:$A$776,$A160,СВЦЭМ!$B$33:$B$776,G$155)+'СЕТ СН'!$F$12</f>
        <v>180.43026972999999</v>
      </c>
      <c r="H160" s="36">
        <f>SUMIFS(СВЦЭМ!$E$33:$E$776,СВЦЭМ!$A$33:$A$776,$A160,СВЦЭМ!$B$33:$B$776,H$155)+'СЕТ СН'!$F$12</f>
        <v>181.81960416000001</v>
      </c>
      <c r="I160" s="36">
        <f>SUMIFS(СВЦЭМ!$E$33:$E$776,СВЦЭМ!$A$33:$A$776,$A160,СВЦЭМ!$B$33:$B$776,I$155)+'СЕТ СН'!$F$12</f>
        <v>177.59251938</v>
      </c>
      <c r="J160" s="36">
        <f>SUMIFS(СВЦЭМ!$E$33:$E$776,СВЦЭМ!$A$33:$A$776,$A160,СВЦЭМ!$B$33:$B$776,J$155)+'СЕТ СН'!$F$12</f>
        <v>174.37357026999999</v>
      </c>
      <c r="K160" s="36">
        <f>SUMIFS(СВЦЭМ!$E$33:$E$776,СВЦЭМ!$A$33:$A$776,$A160,СВЦЭМ!$B$33:$B$776,K$155)+'СЕТ СН'!$F$12</f>
        <v>169.26162235999999</v>
      </c>
      <c r="L160" s="36">
        <f>SUMIFS(СВЦЭМ!$E$33:$E$776,СВЦЭМ!$A$33:$A$776,$A160,СВЦЭМ!$B$33:$B$776,L$155)+'СЕТ СН'!$F$12</f>
        <v>166.76816174000001</v>
      </c>
      <c r="M160" s="36">
        <f>SUMIFS(СВЦЭМ!$E$33:$E$776,СВЦЭМ!$A$33:$A$776,$A160,СВЦЭМ!$B$33:$B$776,M$155)+'СЕТ СН'!$F$12</f>
        <v>166.09687134999999</v>
      </c>
      <c r="N160" s="36">
        <f>SUMIFS(СВЦЭМ!$E$33:$E$776,СВЦЭМ!$A$33:$A$776,$A160,СВЦЭМ!$B$33:$B$776,N$155)+'СЕТ СН'!$F$12</f>
        <v>168.62048358000001</v>
      </c>
      <c r="O160" s="36">
        <f>SUMIFS(СВЦЭМ!$E$33:$E$776,СВЦЭМ!$A$33:$A$776,$A160,СВЦЭМ!$B$33:$B$776,O$155)+'СЕТ СН'!$F$12</f>
        <v>171.4794508</v>
      </c>
      <c r="P160" s="36">
        <f>SUMIFS(СВЦЭМ!$E$33:$E$776,СВЦЭМ!$A$33:$A$776,$A160,СВЦЭМ!$B$33:$B$776,P$155)+'СЕТ СН'!$F$12</f>
        <v>176.52605335000001</v>
      </c>
      <c r="Q160" s="36">
        <f>SUMIFS(СВЦЭМ!$E$33:$E$776,СВЦЭМ!$A$33:$A$776,$A160,СВЦЭМ!$B$33:$B$776,Q$155)+'СЕТ СН'!$F$12</f>
        <v>170.86552542999999</v>
      </c>
      <c r="R160" s="36">
        <f>SUMIFS(СВЦЭМ!$E$33:$E$776,СВЦЭМ!$A$33:$A$776,$A160,СВЦЭМ!$B$33:$B$776,R$155)+'СЕТ СН'!$F$12</f>
        <v>161.92084058</v>
      </c>
      <c r="S160" s="36">
        <f>SUMIFS(СВЦЭМ!$E$33:$E$776,СВЦЭМ!$A$33:$A$776,$A160,СВЦЭМ!$B$33:$B$776,S$155)+'СЕТ СН'!$F$12</f>
        <v>149.07201843000001</v>
      </c>
      <c r="T160" s="36">
        <f>SUMIFS(СВЦЭМ!$E$33:$E$776,СВЦЭМ!$A$33:$A$776,$A160,СВЦЭМ!$B$33:$B$776,T$155)+'СЕТ СН'!$F$12</f>
        <v>142.2216301</v>
      </c>
      <c r="U160" s="36">
        <f>SUMIFS(СВЦЭМ!$E$33:$E$776,СВЦЭМ!$A$33:$A$776,$A160,СВЦЭМ!$B$33:$B$776,U$155)+'СЕТ СН'!$F$12</f>
        <v>142.12759481000001</v>
      </c>
      <c r="V160" s="36">
        <f>SUMIFS(СВЦЭМ!$E$33:$E$776,СВЦЭМ!$A$33:$A$776,$A160,СВЦЭМ!$B$33:$B$776,V$155)+'СЕТ СН'!$F$12</f>
        <v>145.58016635999999</v>
      </c>
      <c r="W160" s="36">
        <f>SUMIFS(СВЦЭМ!$E$33:$E$776,СВЦЭМ!$A$33:$A$776,$A160,СВЦЭМ!$B$33:$B$776,W$155)+'СЕТ СН'!$F$12</f>
        <v>157.26458260999999</v>
      </c>
      <c r="X160" s="36">
        <f>SUMIFS(СВЦЭМ!$E$33:$E$776,СВЦЭМ!$A$33:$A$776,$A160,СВЦЭМ!$B$33:$B$776,X$155)+'СЕТ СН'!$F$12</f>
        <v>166.80006366999999</v>
      </c>
      <c r="Y160" s="36">
        <f>SUMIFS(СВЦЭМ!$E$33:$E$776,СВЦЭМ!$A$33:$A$776,$A160,СВЦЭМ!$B$33:$B$776,Y$155)+'СЕТ СН'!$F$12</f>
        <v>176.62405853000001</v>
      </c>
    </row>
    <row r="161" spans="1:25" ht="15.75" x14ac:dyDescent="0.2">
      <c r="A161" s="35">
        <f t="shared" si="4"/>
        <v>43471</v>
      </c>
      <c r="B161" s="36">
        <f>SUMIFS(СВЦЭМ!$E$33:$E$776,СВЦЭМ!$A$33:$A$776,$A161,СВЦЭМ!$B$33:$B$776,B$155)+'СЕТ СН'!$F$12</f>
        <v>177.90219883</v>
      </c>
      <c r="C161" s="36">
        <f>SUMIFS(СВЦЭМ!$E$33:$E$776,СВЦЭМ!$A$33:$A$776,$A161,СВЦЭМ!$B$33:$B$776,C$155)+'СЕТ СН'!$F$12</f>
        <v>182.24509592000001</v>
      </c>
      <c r="D161" s="36">
        <f>SUMIFS(СВЦЭМ!$E$33:$E$776,СВЦЭМ!$A$33:$A$776,$A161,СВЦЭМ!$B$33:$B$776,D$155)+'СЕТ СН'!$F$12</f>
        <v>183.99947187000001</v>
      </c>
      <c r="E161" s="36">
        <f>SUMIFS(СВЦЭМ!$E$33:$E$776,СВЦЭМ!$A$33:$A$776,$A161,СВЦЭМ!$B$33:$B$776,E$155)+'СЕТ СН'!$F$12</f>
        <v>184.33634835000001</v>
      </c>
      <c r="F161" s="36">
        <f>SUMIFS(СВЦЭМ!$E$33:$E$776,СВЦЭМ!$A$33:$A$776,$A161,СВЦЭМ!$B$33:$B$776,F$155)+'СЕТ СН'!$F$12</f>
        <v>184.75163447</v>
      </c>
      <c r="G161" s="36">
        <f>SUMIFS(СВЦЭМ!$E$33:$E$776,СВЦЭМ!$A$33:$A$776,$A161,СВЦЭМ!$B$33:$B$776,G$155)+'СЕТ СН'!$F$12</f>
        <v>184.16425555999999</v>
      </c>
      <c r="H161" s="36">
        <f>SUMIFS(СВЦЭМ!$E$33:$E$776,СВЦЭМ!$A$33:$A$776,$A161,СВЦЭМ!$B$33:$B$776,H$155)+'СЕТ СН'!$F$12</f>
        <v>182.07819918000001</v>
      </c>
      <c r="I161" s="36">
        <f>SUMIFS(СВЦЭМ!$E$33:$E$776,СВЦЭМ!$A$33:$A$776,$A161,СВЦЭМ!$B$33:$B$776,I$155)+'СЕТ СН'!$F$12</f>
        <v>175.62801562999999</v>
      </c>
      <c r="J161" s="36">
        <f>SUMIFS(СВЦЭМ!$E$33:$E$776,СВЦЭМ!$A$33:$A$776,$A161,СВЦЭМ!$B$33:$B$776,J$155)+'СЕТ СН'!$F$12</f>
        <v>171.28154850000001</v>
      </c>
      <c r="K161" s="36">
        <f>SUMIFS(СВЦЭМ!$E$33:$E$776,СВЦЭМ!$A$33:$A$776,$A161,СВЦЭМ!$B$33:$B$776,K$155)+'СЕТ СН'!$F$12</f>
        <v>166.68702407999999</v>
      </c>
      <c r="L161" s="36">
        <f>SUMIFS(СВЦЭМ!$E$33:$E$776,СВЦЭМ!$A$33:$A$776,$A161,СВЦЭМ!$B$33:$B$776,L$155)+'СЕТ СН'!$F$12</f>
        <v>164.23919733</v>
      </c>
      <c r="M161" s="36">
        <f>SUMIFS(СВЦЭМ!$E$33:$E$776,СВЦЭМ!$A$33:$A$776,$A161,СВЦЭМ!$B$33:$B$776,M$155)+'СЕТ СН'!$F$12</f>
        <v>164.02863887999999</v>
      </c>
      <c r="N161" s="36">
        <f>SUMIFS(СВЦЭМ!$E$33:$E$776,СВЦЭМ!$A$33:$A$776,$A161,СВЦЭМ!$B$33:$B$776,N$155)+'СЕТ СН'!$F$12</f>
        <v>166.17670207</v>
      </c>
      <c r="O161" s="36">
        <f>SUMIFS(СВЦЭМ!$E$33:$E$776,СВЦЭМ!$A$33:$A$776,$A161,СВЦЭМ!$B$33:$B$776,O$155)+'СЕТ СН'!$F$12</f>
        <v>168.1169888</v>
      </c>
      <c r="P161" s="36">
        <f>SUMIFS(СВЦЭМ!$E$33:$E$776,СВЦЭМ!$A$33:$A$776,$A161,СВЦЭМ!$B$33:$B$776,P$155)+'СЕТ СН'!$F$12</f>
        <v>171.40548108999999</v>
      </c>
      <c r="Q161" s="36">
        <f>SUMIFS(СВЦЭМ!$E$33:$E$776,СВЦЭМ!$A$33:$A$776,$A161,СВЦЭМ!$B$33:$B$776,Q$155)+'СЕТ СН'!$F$12</f>
        <v>165.49210840000001</v>
      </c>
      <c r="R161" s="36">
        <f>SUMIFS(СВЦЭМ!$E$33:$E$776,СВЦЭМ!$A$33:$A$776,$A161,СВЦЭМ!$B$33:$B$776,R$155)+'СЕТ СН'!$F$12</f>
        <v>156.75377258</v>
      </c>
      <c r="S161" s="36">
        <f>SUMIFS(СВЦЭМ!$E$33:$E$776,СВЦЭМ!$A$33:$A$776,$A161,СВЦЭМ!$B$33:$B$776,S$155)+'СЕТ СН'!$F$12</f>
        <v>145.43749579999999</v>
      </c>
      <c r="T161" s="36">
        <f>SUMIFS(СВЦЭМ!$E$33:$E$776,СВЦЭМ!$A$33:$A$776,$A161,СВЦЭМ!$B$33:$B$776,T$155)+'СЕТ СН'!$F$12</f>
        <v>143.73258480999999</v>
      </c>
      <c r="U161" s="36">
        <f>SUMIFS(СВЦЭМ!$E$33:$E$776,СВЦЭМ!$A$33:$A$776,$A161,СВЦЭМ!$B$33:$B$776,U$155)+'СЕТ СН'!$F$12</f>
        <v>144.64917471000001</v>
      </c>
      <c r="V161" s="36">
        <f>SUMIFS(СВЦЭМ!$E$33:$E$776,СВЦЭМ!$A$33:$A$776,$A161,СВЦЭМ!$B$33:$B$776,V$155)+'СЕТ СН'!$F$12</f>
        <v>149.2719835</v>
      </c>
      <c r="W161" s="36">
        <f>SUMIFS(СВЦЭМ!$E$33:$E$776,СВЦЭМ!$A$33:$A$776,$A161,СВЦЭМ!$B$33:$B$776,W$155)+'СЕТ СН'!$F$12</f>
        <v>158.24801902999999</v>
      </c>
      <c r="X161" s="36">
        <f>SUMIFS(СВЦЭМ!$E$33:$E$776,СВЦЭМ!$A$33:$A$776,$A161,СВЦЭМ!$B$33:$B$776,X$155)+'СЕТ СН'!$F$12</f>
        <v>166.7714909</v>
      </c>
      <c r="Y161" s="36">
        <f>SUMIFS(СВЦЭМ!$E$33:$E$776,СВЦЭМ!$A$33:$A$776,$A161,СВЦЭМ!$B$33:$B$776,Y$155)+'СЕТ СН'!$F$12</f>
        <v>175.55120966999999</v>
      </c>
    </row>
    <row r="162" spans="1:25" ht="15.75" x14ac:dyDescent="0.2">
      <c r="A162" s="35">
        <f t="shared" si="4"/>
        <v>43472</v>
      </c>
      <c r="B162" s="36">
        <f>SUMIFS(СВЦЭМ!$E$33:$E$776,СВЦЭМ!$A$33:$A$776,$A162,СВЦЭМ!$B$33:$B$776,B$155)+'СЕТ СН'!$F$12</f>
        <v>177.43577101</v>
      </c>
      <c r="C162" s="36">
        <f>SUMIFS(СВЦЭМ!$E$33:$E$776,СВЦЭМ!$A$33:$A$776,$A162,СВЦЭМ!$B$33:$B$776,C$155)+'СЕТ СН'!$F$12</f>
        <v>178.36178156</v>
      </c>
      <c r="D162" s="36">
        <f>SUMIFS(СВЦЭМ!$E$33:$E$776,СВЦЭМ!$A$33:$A$776,$A162,СВЦЭМ!$B$33:$B$776,D$155)+'СЕТ СН'!$F$12</f>
        <v>181.32051197999999</v>
      </c>
      <c r="E162" s="36">
        <f>SUMIFS(СВЦЭМ!$E$33:$E$776,СВЦЭМ!$A$33:$A$776,$A162,СВЦЭМ!$B$33:$B$776,E$155)+'СЕТ СН'!$F$12</f>
        <v>182.85482182000001</v>
      </c>
      <c r="F162" s="36">
        <f>SUMIFS(СВЦЭМ!$E$33:$E$776,СВЦЭМ!$A$33:$A$776,$A162,СВЦЭМ!$B$33:$B$776,F$155)+'СЕТ СН'!$F$12</f>
        <v>183.30618124</v>
      </c>
      <c r="G162" s="36">
        <f>SUMIFS(СВЦЭМ!$E$33:$E$776,СВЦЭМ!$A$33:$A$776,$A162,СВЦЭМ!$B$33:$B$776,G$155)+'СЕТ СН'!$F$12</f>
        <v>181.77524707000001</v>
      </c>
      <c r="H162" s="36">
        <f>SUMIFS(СВЦЭМ!$E$33:$E$776,СВЦЭМ!$A$33:$A$776,$A162,СВЦЭМ!$B$33:$B$776,H$155)+'СЕТ СН'!$F$12</f>
        <v>179.41820046000001</v>
      </c>
      <c r="I162" s="36">
        <f>SUMIFS(СВЦЭМ!$E$33:$E$776,СВЦЭМ!$A$33:$A$776,$A162,СВЦЭМ!$B$33:$B$776,I$155)+'СЕТ СН'!$F$12</f>
        <v>178.68809037</v>
      </c>
      <c r="J162" s="36">
        <f>SUMIFS(СВЦЭМ!$E$33:$E$776,СВЦЭМ!$A$33:$A$776,$A162,СВЦЭМ!$B$33:$B$776,J$155)+'СЕТ СН'!$F$12</f>
        <v>175.09658142000001</v>
      </c>
      <c r="K162" s="36">
        <f>SUMIFS(СВЦЭМ!$E$33:$E$776,СВЦЭМ!$A$33:$A$776,$A162,СВЦЭМ!$B$33:$B$776,K$155)+'СЕТ СН'!$F$12</f>
        <v>169.07976764</v>
      </c>
      <c r="L162" s="36">
        <f>SUMIFS(СВЦЭМ!$E$33:$E$776,СВЦЭМ!$A$33:$A$776,$A162,СВЦЭМ!$B$33:$B$776,L$155)+'СЕТ СН'!$F$12</f>
        <v>165.69995433</v>
      </c>
      <c r="M162" s="36">
        <f>SUMIFS(СВЦЭМ!$E$33:$E$776,СВЦЭМ!$A$33:$A$776,$A162,СВЦЭМ!$B$33:$B$776,M$155)+'СЕТ СН'!$F$12</f>
        <v>163.15787229</v>
      </c>
      <c r="N162" s="36">
        <f>SUMIFS(СВЦЭМ!$E$33:$E$776,СВЦЭМ!$A$33:$A$776,$A162,СВЦЭМ!$B$33:$B$776,N$155)+'СЕТ СН'!$F$12</f>
        <v>163.30179501000001</v>
      </c>
      <c r="O162" s="36">
        <f>SUMIFS(СВЦЭМ!$E$33:$E$776,СВЦЭМ!$A$33:$A$776,$A162,СВЦЭМ!$B$33:$B$776,O$155)+'СЕТ СН'!$F$12</f>
        <v>164.8335069</v>
      </c>
      <c r="P162" s="36">
        <f>SUMIFS(СВЦЭМ!$E$33:$E$776,СВЦЭМ!$A$33:$A$776,$A162,СВЦЭМ!$B$33:$B$776,P$155)+'СЕТ СН'!$F$12</f>
        <v>168.50364089000001</v>
      </c>
      <c r="Q162" s="36">
        <f>SUMIFS(СВЦЭМ!$E$33:$E$776,СВЦЭМ!$A$33:$A$776,$A162,СВЦЭМ!$B$33:$B$776,Q$155)+'СЕТ СН'!$F$12</f>
        <v>163.99366660999999</v>
      </c>
      <c r="R162" s="36">
        <f>SUMIFS(СВЦЭМ!$E$33:$E$776,СВЦЭМ!$A$33:$A$776,$A162,СВЦЭМ!$B$33:$B$776,R$155)+'СЕТ СН'!$F$12</f>
        <v>157.14827274000001</v>
      </c>
      <c r="S162" s="36">
        <f>SUMIFS(СВЦЭМ!$E$33:$E$776,СВЦЭМ!$A$33:$A$776,$A162,СВЦЭМ!$B$33:$B$776,S$155)+'СЕТ СН'!$F$12</f>
        <v>145.23412245</v>
      </c>
      <c r="T162" s="36">
        <f>SUMIFS(СВЦЭМ!$E$33:$E$776,СВЦЭМ!$A$33:$A$776,$A162,СВЦЭМ!$B$33:$B$776,T$155)+'СЕТ СН'!$F$12</f>
        <v>138.91706988999999</v>
      </c>
      <c r="U162" s="36">
        <f>SUMIFS(СВЦЭМ!$E$33:$E$776,СВЦЭМ!$A$33:$A$776,$A162,СВЦЭМ!$B$33:$B$776,U$155)+'СЕТ СН'!$F$12</f>
        <v>139.35910903000001</v>
      </c>
      <c r="V162" s="36">
        <f>SUMIFS(СВЦЭМ!$E$33:$E$776,СВЦЭМ!$A$33:$A$776,$A162,СВЦЭМ!$B$33:$B$776,V$155)+'СЕТ СН'!$F$12</f>
        <v>145.97663781</v>
      </c>
      <c r="W162" s="36">
        <f>SUMIFS(СВЦЭМ!$E$33:$E$776,СВЦЭМ!$A$33:$A$776,$A162,СВЦЭМ!$B$33:$B$776,W$155)+'СЕТ СН'!$F$12</f>
        <v>151.18274253000001</v>
      </c>
      <c r="X162" s="36">
        <f>SUMIFS(СВЦЭМ!$E$33:$E$776,СВЦЭМ!$A$33:$A$776,$A162,СВЦЭМ!$B$33:$B$776,X$155)+'СЕТ СН'!$F$12</f>
        <v>160.10004463000001</v>
      </c>
      <c r="Y162" s="36">
        <f>SUMIFS(СВЦЭМ!$E$33:$E$776,СВЦЭМ!$A$33:$A$776,$A162,СВЦЭМ!$B$33:$B$776,Y$155)+'СЕТ СН'!$F$12</f>
        <v>168.27063408999999</v>
      </c>
    </row>
    <row r="163" spans="1:25" ht="15.75" x14ac:dyDescent="0.2">
      <c r="A163" s="35">
        <f t="shared" si="4"/>
        <v>43473</v>
      </c>
      <c r="B163" s="36">
        <f>SUMIFS(СВЦЭМ!$E$33:$E$776,СВЦЭМ!$A$33:$A$776,$A163,СВЦЭМ!$B$33:$B$776,B$155)+'СЕТ СН'!$F$12</f>
        <v>172.29375958</v>
      </c>
      <c r="C163" s="36">
        <f>SUMIFS(СВЦЭМ!$E$33:$E$776,СВЦЭМ!$A$33:$A$776,$A163,СВЦЭМ!$B$33:$B$776,C$155)+'СЕТ СН'!$F$12</f>
        <v>176.52955051000001</v>
      </c>
      <c r="D163" s="36">
        <f>SUMIFS(СВЦЭМ!$E$33:$E$776,СВЦЭМ!$A$33:$A$776,$A163,СВЦЭМ!$B$33:$B$776,D$155)+'СЕТ СН'!$F$12</f>
        <v>177.73469005000001</v>
      </c>
      <c r="E163" s="36">
        <f>SUMIFS(СВЦЭМ!$E$33:$E$776,СВЦЭМ!$A$33:$A$776,$A163,СВЦЭМ!$B$33:$B$776,E$155)+'СЕТ СН'!$F$12</f>
        <v>179.42503496</v>
      </c>
      <c r="F163" s="36">
        <f>SUMIFS(СВЦЭМ!$E$33:$E$776,СВЦЭМ!$A$33:$A$776,$A163,СВЦЭМ!$B$33:$B$776,F$155)+'СЕТ СН'!$F$12</f>
        <v>179.65823767000001</v>
      </c>
      <c r="G163" s="36">
        <f>SUMIFS(СВЦЭМ!$E$33:$E$776,СВЦЭМ!$A$33:$A$776,$A163,СВЦЭМ!$B$33:$B$776,G$155)+'СЕТ СН'!$F$12</f>
        <v>179.27761964999999</v>
      </c>
      <c r="H163" s="36">
        <f>SUMIFS(СВЦЭМ!$E$33:$E$776,СВЦЭМ!$A$33:$A$776,$A163,СВЦЭМ!$B$33:$B$776,H$155)+'СЕТ СН'!$F$12</f>
        <v>177.73121402999999</v>
      </c>
      <c r="I163" s="36">
        <f>SUMIFS(СВЦЭМ!$E$33:$E$776,СВЦЭМ!$A$33:$A$776,$A163,СВЦЭМ!$B$33:$B$776,I$155)+'СЕТ СН'!$F$12</f>
        <v>176.19389802000001</v>
      </c>
      <c r="J163" s="36">
        <f>SUMIFS(СВЦЭМ!$E$33:$E$776,СВЦЭМ!$A$33:$A$776,$A163,СВЦЭМ!$B$33:$B$776,J$155)+'СЕТ СН'!$F$12</f>
        <v>171.16765183000001</v>
      </c>
      <c r="K163" s="36">
        <f>SUMIFS(СВЦЭМ!$E$33:$E$776,СВЦЭМ!$A$33:$A$776,$A163,СВЦЭМ!$B$33:$B$776,K$155)+'СЕТ СН'!$F$12</f>
        <v>165.89707788999999</v>
      </c>
      <c r="L163" s="36">
        <f>SUMIFS(СВЦЭМ!$E$33:$E$776,СВЦЭМ!$A$33:$A$776,$A163,СВЦЭМ!$B$33:$B$776,L$155)+'СЕТ СН'!$F$12</f>
        <v>162.60632185</v>
      </c>
      <c r="M163" s="36">
        <f>SUMIFS(СВЦЭМ!$E$33:$E$776,СВЦЭМ!$A$33:$A$776,$A163,СВЦЭМ!$B$33:$B$776,M$155)+'СЕТ СН'!$F$12</f>
        <v>162.25900987</v>
      </c>
      <c r="N163" s="36">
        <f>SUMIFS(СВЦЭМ!$E$33:$E$776,СВЦЭМ!$A$33:$A$776,$A163,СВЦЭМ!$B$33:$B$776,N$155)+'СЕТ СН'!$F$12</f>
        <v>164.11481669</v>
      </c>
      <c r="O163" s="36">
        <f>SUMIFS(СВЦЭМ!$E$33:$E$776,СВЦЭМ!$A$33:$A$776,$A163,СВЦЭМ!$B$33:$B$776,O$155)+'СЕТ СН'!$F$12</f>
        <v>166.49646659999999</v>
      </c>
      <c r="P163" s="36">
        <f>SUMIFS(СВЦЭМ!$E$33:$E$776,СВЦЭМ!$A$33:$A$776,$A163,СВЦЭМ!$B$33:$B$776,P$155)+'СЕТ СН'!$F$12</f>
        <v>172.36674690000001</v>
      </c>
      <c r="Q163" s="36">
        <f>SUMIFS(СВЦЭМ!$E$33:$E$776,СВЦЭМ!$A$33:$A$776,$A163,СВЦЭМ!$B$33:$B$776,Q$155)+'СЕТ СН'!$F$12</f>
        <v>166.89379464999999</v>
      </c>
      <c r="R163" s="36">
        <f>SUMIFS(СВЦЭМ!$E$33:$E$776,СВЦЭМ!$A$33:$A$776,$A163,СВЦЭМ!$B$33:$B$776,R$155)+'СЕТ СН'!$F$12</f>
        <v>159.92502357999999</v>
      </c>
      <c r="S163" s="36">
        <f>SUMIFS(СВЦЭМ!$E$33:$E$776,СВЦЭМ!$A$33:$A$776,$A163,СВЦЭМ!$B$33:$B$776,S$155)+'СЕТ СН'!$F$12</f>
        <v>152.20529066</v>
      </c>
      <c r="T163" s="36">
        <f>SUMIFS(СВЦЭМ!$E$33:$E$776,СВЦЭМ!$A$33:$A$776,$A163,СВЦЭМ!$B$33:$B$776,T$155)+'СЕТ СН'!$F$12</f>
        <v>150.43880892000001</v>
      </c>
      <c r="U163" s="36">
        <f>SUMIFS(СВЦЭМ!$E$33:$E$776,СВЦЭМ!$A$33:$A$776,$A163,СВЦЭМ!$B$33:$B$776,U$155)+'СЕТ СН'!$F$12</f>
        <v>150.81362870999999</v>
      </c>
      <c r="V163" s="36">
        <f>SUMIFS(СВЦЭМ!$E$33:$E$776,СВЦЭМ!$A$33:$A$776,$A163,СВЦЭМ!$B$33:$B$776,V$155)+'СЕТ СН'!$F$12</f>
        <v>152.97359001000001</v>
      </c>
      <c r="W163" s="36">
        <f>SUMIFS(СВЦЭМ!$E$33:$E$776,СВЦЭМ!$A$33:$A$776,$A163,СВЦЭМ!$B$33:$B$776,W$155)+'СЕТ СН'!$F$12</f>
        <v>162.85910129999999</v>
      </c>
      <c r="X163" s="36">
        <f>SUMIFS(СВЦЭМ!$E$33:$E$776,СВЦЭМ!$A$33:$A$776,$A163,СВЦЭМ!$B$33:$B$776,X$155)+'СЕТ СН'!$F$12</f>
        <v>173.39121617000001</v>
      </c>
      <c r="Y163" s="36">
        <f>SUMIFS(СВЦЭМ!$E$33:$E$776,СВЦЭМ!$A$33:$A$776,$A163,СВЦЭМ!$B$33:$B$776,Y$155)+'СЕТ СН'!$F$12</f>
        <v>182.71007079</v>
      </c>
    </row>
    <row r="164" spans="1:25" ht="15.75" x14ac:dyDescent="0.2">
      <c r="A164" s="35">
        <f t="shared" si="4"/>
        <v>43474</v>
      </c>
      <c r="B164" s="36">
        <f>SUMIFS(СВЦЭМ!$E$33:$E$776,СВЦЭМ!$A$33:$A$776,$A164,СВЦЭМ!$B$33:$B$776,B$155)+'СЕТ СН'!$F$12</f>
        <v>177.43406891000001</v>
      </c>
      <c r="C164" s="36">
        <f>SUMIFS(СВЦЭМ!$E$33:$E$776,СВЦЭМ!$A$33:$A$776,$A164,СВЦЭМ!$B$33:$B$776,C$155)+'СЕТ СН'!$F$12</f>
        <v>181.05928618999999</v>
      </c>
      <c r="D164" s="36">
        <f>SUMIFS(СВЦЭМ!$E$33:$E$776,СВЦЭМ!$A$33:$A$776,$A164,СВЦЭМ!$B$33:$B$776,D$155)+'СЕТ СН'!$F$12</f>
        <v>181.44786640999999</v>
      </c>
      <c r="E164" s="36">
        <f>SUMIFS(СВЦЭМ!$E$33:$E$776,СВЦЭМ!$A$33:$A$776,$A164,СВЦЭМ!$B$33:$B$776,E$155)+'СЕТ СН'!$F$12</f>
        <v>182.77569206000001</v>
      </c>
      <c r="F164" s="36">
        <f>SUMIFS(СВЦЭМ!$E$33:$E$776,СВЦЭМ!$A$33:$A$776,$A164,СВЦЭМ!$B$33:$B$776,F$155)+'СЕТ СН'!$F$12</f>
        <v>183.20385954</v>
      </c>
      <c r="G164" s="36">
        <f>SUMIFS(СВЦЭМ!$E$33:$E$776,СВЦЭМ!$A$33:$A$776,$A164,СВЦЭМ!$B$33:$B$776,G$155)+'СЕТ СН'!$F$12</f>
        <v>183.60516152</v>
      </c>
      <c r="H164" s="36">
        <f>SUMIFS(СВЦЭМ!$E$33:$E$776,СВЦЭМ!$A$33:$A$776,$A164,СВЦЭМ!$B$33:$B$776,H$155)+'СЕТ СН'!$F$12</f>
        <v>185.70850533999999</v>
      </c>
      <c r="I164" s="36">
        <f>SUMIFS(СВЦЭМ!$E$33:$E$776,СВЦЭМ!$A$33:$A$776,$A164,СВЦЭМ!$B$33:$B$776,I$155)+'СЕТ СН'!$F$12</f>
        <v>176.70234579000001</v>
      </c>
      <c r="J164" s="36">
        <f>SUMIFS(СВЦЭМ!$E$33:$E$776,СВЦЭМ!$A$33:$A$776,$A164,СВЦЭМ!$B$33:$B$776,J$155)+'СЕТ СН'!$F$12</f>
        <v>164.9661974</v>
      </c>
      <c r="K164" s="36">
        <f>SUMIFS(СВЦЭМ!$E$33:$E$776,СВЦЭМ!$A$33:$A$776,$A164,СВЦЭМ!$B$33:$B$776,K$155)+'СЕТ СН'!$F$12</f>
        <v>163.69699865000001</v>
      </c>
      <c r="L164" s="36">
        <f>SUMIFS(СВЦЭМ!$E$33:$E$776,СВЦЭМ!$A$33:$A$776,$A164,СВЦЭМ!$B$33:$B$776,L$155)+'СЕТ СН'!$F$12</f>
        <v>163.43136885999999</v>
      </c>
      <c r="M164" s="36">
        <f>SUMIFS(СВЦЭМ!$E$33:$E$776,СВЦЭМ!$A$33:$A$776,$A164,СВЦЭМ!$B$33:$B$776,M$155)+'СЕТ СН'!$F$12</f>
        <v>163.74014038999999</v>
      </c>
      <c r="N164" s="36">
        <f>SUMIFS(СВЦЭМ!$E$33:$E$776,СВЦЭМ!$A$33:$A$776,$A164,СВЦЭМ!$B$33:$B$776,N$155)+'СЕТ СН'!$F$12</f>
        <v>166.66692061000001</v>
      </c>
      <c r="O164" s="36">
        <f>SUMIFS(СВЦЭМ!$E$33:$E$776,СВЦЭМ!$A$33:$A$776,$A164,СВЦЭМ!$B$33:$B$776,O$155)+'СЕТ СН'!$F$12</f>
        <v>166.08922289</v>
      </c>
      <c r="P164" s="36">
        <f>SUMIFS(СВЦЭМ!$E$33:$E$776,СВЦЭМ!$A$33:$A$776,$A164,СВЦЭМ!$B$33:$B$776,P$155)+'СЕТ СН'!$F$12</f>
        <v>167.94433279</v>
      </c>
      <c r="Q164" s="36">
        <f>SUMIFS(СВЦЭМ!$E$33:$E$776,СВЦЭМ!$A$33:$A$776,$A164,СВЦЭМ!$B$33:$B$776,Q$155)+'СЕТ СН'!$F$12</f>
        <v>168.66926641000001</v>
      </c>
      <c r="R164" s="36">
        <f>SUMIFS(СВЦЭМ!$E$33:$E$776,СВЦЭМ!$A$33:$A$776,$A164,СВЦЭМ!$B$33:$B$776,R$155)+'СЕТ СН'!$F$12</f>
        <v>168.41327059</v>
      </c>
      <c r="S164" s="36">
        <f>SUMIFS(СВЦЭМ!$E$33:$E$776,СВЦЭМ!$A$33:$A$776,$A164,СВЦЭМ!$B$33:$B$776,S$155)+'СЕТ СН'!$F$12</f>
        <v>164.54553376000001</v>
      </c>
      <c r="T164" s="36">
        <f>SUMIFS(СВЦЭМ!$E$33:$E$776,СВЦЭМ!$A$33:$A$776,$A164,СВЦЭМ!$B$33:$B$776,T$155)+'СЕТ СН'!$F$12</f>
        <v>160.96560324999999</v>
      </c>
      <c r="U164" s="36">
        <f>SUMIFS(СВЦЭМ!$E$33:$E$776,СВЦЭМ!$A$33:$A$776,$A164,СВЦЭМ!$B$33:$B$776,U$155)+'СЕТ СН'!$F$12</f>
        <v>160.75020956</v>
      </c>
      <c r="V164" s="36">
        <f>SUMIFS(СВЦЭМ!$E$33:$E$776,СВЦЭМ!$A$33:$A$776,$A164,СВЦЭМ!$B$33:$B$776,V$155)+'СЕТ СН'!$F$12</f>
        <v>162.30558504999999</v>
      </c>
      <c r="W164" s="36">
        <f>SUMIFS(СВЦЭМ!$E$33:$E$776,СВЦЭМ!$A$33:$A$776,$A164,СВЦЭМ!$B$33:$B$776,W$155)+'СЕТ СН'!$F$12</f>
        <v>165.57439552</v>
      </c>
      <c r="X164" s="36">
        <f>SUMIFS(СВЦЭМ!$E$33:$E$776,СВЦЭМ!$A$33:$A$776,$A164,СВЦЭМ!$B$33:$B$776,X$155)+'СЕТ СН'!$F$12</f>
        <v>167.62221055000001</v>
      </c>
      <c r="Y164" s="36">
        <f>SUMIFS(СВЦЭМ!$E$33:$E$776,СВЦЭМ!$A$33:$A$776,$A164,СВЦЭМ!$B$33:$B$776,Y$155)+'СЕТ СН'!$F$12</f>
        <v>176.6606357</v>
      </c>
    </row>
    <row r="165" spans="1:25" ht="15.75" x14ac:dyDescent="0.2">
      <c r="A165" s="35">
        <f t="shared" si="4"/>
        <v>43475</v>
      </c>
      <c r="B165" s="36">
        <f>SUMIFS(СВЦЭМ!$E$33:$E$776,СВЦЭМ!$A$33:$A$776,$A165,СВЦЭМ!$B$33:$B$776,B$155)+'СЕТ СН'!$F$12</f>
        <v>182.64790199000001</v>
      </c>
      <c r="C165" s="36">
        <f>SUMIFS(СВЦЭМ!$E$33:$E$776,СВЦЭМ!$A$33:$A$776,$A165,СВЦЭМ!$B$33:$B$776,C$155)+'СЕТ СН'!$F$12</f>
        <v>187.61985000999999</v>
      </c>
      <c r="D165" s="36">
        <f>SUMIFS(СВЦЭМ!$E$33:$E$776,СВЦЭМ!$A$33:$A$776,$A165,СВЦЭМ!$B$33:$B$776,D$155)+'СЕТ СН'!$F$12</f>
        <v>195.79608499</v>
      </c>
      <c r="E165" s="36">
        <f>SUMIFS(СВЦЭМ!$E$33:$E$776,СВЦЭМ!$A$33:$A$776,$A165,СВЦЭМ!$B$33:$B$776,E$155)+'СЕТ СН'!$F$12</f>
        <v>188.58486980999999</v>
      </c>
      <c r="F165" s="36">
        <f>SUMIFS(СВЦЭМ!$E$33:$E$776,СВЦЭМ!$A$33:$A$776,$A165,СВЦЭМ!$B$33:$B$776,F$155)+'СЕТ СН'!$F$12</f>
        <v>183.11968432</v>
      </c>
      <c r="G165" s="36">
        <f>SUMIFS(СВЦЭМ!$E$33:$E$776,СВЦЭМ!$A$33:$A$776,$A165,СВЦЭМ!$B$33:$B$776,G$155)+'СЕТ СН'!$F$12</f>
        <v>184.24070196</v>
      </c>
      <c r="H165" s="36">
        <f>SUMIFS(СВЦЭМ!$E$33:$E$776,СВЦЭМ!$A$33:$A$776,$A165,СВЦЭМ!$B$33:$B$776,H$155)+'СЕТ СН'!$F$12</f>
        <v>183.69097382999999</v>
      </c>
      <c r="I165" s="36">
        <f>SUMIFS(СВЦЭМ!$E$33:$E$776,СВЦЭМ!$A$33:$A$776,$A165,СВЦЭМ!$B$33:$B$776,I$155)+'СЕТ СН'!$F$12</f>
        <v>169.24898329999999</v>
      </c>
      <c r="J165" s="36">
        <f>SUMIFS(СВЦЭМ!$E$33:$E$776,СВЦЭМ!$A$33:$A$776,$A165,СВЦЭМ!$B$33:$B$776,J$155)+'СЕТ СН'!$F$12</f>
        <v>161.90136672</v>
      </c>
      <c r="K165" s="36">
        <f>SUMIFS(СВЦЭМ!$E$33:$E$776,СВЦЭМ!$A$33:$A$776,$A165,СВЦЭМ!$B$33:$B$776,K$155)+'СЕТ СН'!$F$12</f>
        <v>159.67153711</v>
      </c>
      <c r="L165" s="36">
        <f>SUMIFS(СВЦЭМ!$E$33:$E$776,СВЦЭМ!$A$33:$A$776,$A165,СВЦЭМ!$B$33:$B$776,L$155)+'СЕТ СН'!$F$12</f>
        <v>157.92098533000001</v>
      </c>
      <c r="M165" s="36">
        <f>SUMIFS(СВЦЭМ!$E$33:$E$776,СВЦЭМ!$A$33:$A$776,$A165,СВЦЭМ!$B$33:$B$776,M$155)+'СЕТ СН'!$F$12</f>
        <v>159.07789249000001</v>
      </c>
      <c r="N165" s="36">
        <f>SUMIFS(СВЦЭМ!$E$33:$E$776,СВЦЭМ!$A$33:$A$776,$A165,СВЦЭМ!$B$33:$B$776,N$155)+'СЕТ СН'!$F$12</f>
        <v>160.44336286000001</v>
      </c>
      <c r="O165" s="36">
        <f>SUMIFS(СВЦЭМ!$E$33:$E$776,СВЦЭМ!$A$33:$A$776,$A165,СВЦЭМ!$B$33:$B$776,O$155)+'СЕТ СН'!$F$12</f>
        <v>158.60188962999999</v>
      </c>
      <c r="P165" s="36">
        <f>SUMIFS(СВЦЭМ!$E$33:$E$776,СВЦЭМ!$A$33:$A$776,$A165,СВЦЭМ!$B$33:$B$776,P$155)+'СЕТ СН'!$F$12</f>
        <v>160.72812983</v>
      </c>
      <c r="Q165" s="36">
        <f>SUMIFS(СВЦЭМ!$E$33:$E$776,СВЦЭМ!$A$33:$A$776,$A165,СВЦЭМ!$B$33:$B$776,Q$155)+'СЕТ СН'!$F$12</f>
        <v>161.3465842</v>
      </c>
      <c r="R165" s="36">
        <f>SUMIFS(СВЦЭМ!$E$33:$E$776,СВЦЭМ!$A$33:$A$776,$A165,СВЦЭМ!$B$33:$B$776,R$155)+'СЕТ СН'!$F$12</f>
        <v>162.00823901000001</v>
      </c>
      <c r="S165" s="36">
        <f>SUMIFS(СВЦЭМ!$E$33:$E$776,СВЦЭМ!$A$33:$A$776,$A165,СВЦЭМ!$B$33:$B$776,S$155)+'СЕТ СН'!$F$12</f>
        <v>158.60739022000001</v>
      </c>
      <c r="T165" s="36">
        <f>SUMIFS(СВЦЭМ!$E$33:$E$776,СВЦЭМ!$A$33:$A$776,$A165,СВЦЭМ!$B$33:$B$776,T$155)+'СЕТ СН'!$F$12</f>
        <v>155.30044608</v>
      </c>
      <c r="U165" s="36">
        <f>SUMIFS(СВЦЭМ!$E$33:$E$776,СВЦЭМ!$A$33:$A$776,$A165,СВЦЭМ!$B$33:$B$776,U$155)+'СЕТ СН'!$F$12</f>
        <v>156.51409469999999</v>
      </c>
      <c r="V165" s="36">
        <f>SUMIFS(СВЦЭМ!$E$33:$E$776,СВЦЭМ!$A$33:$A$776,$A165,СВЦЭМ!$B$33:$B$776,V$155)+'СЕТ СН'!$F$12</f>
        <v>158.42740240000001</v>
      </c>
      <c r="W165" s="36">
        <f>SUMIFS(СВЦЭМ!$E$33:$E$776,СВЦЭМ!$A$33:$A$776,$A165,СВЦЭМ!$B$33:$B$776,W$155)+'СЕТ СН'!$F$12</f>
        <v>160.02802482000001</v>
      </c>
      <c r="X165" s="36">
        <f>SUMIFS(СВЦЭМ!$E$33:$E$776,СВЦЭМ!$A$33:$A$776,$A165,СВЦЭМ!$B$33:$B$776,X$155)+'СЕТ СН'!$F$12</f>
        <v>160.19198613</v>
      </c>
      <c r="Y165" s="36">
        <f>SUMIFS(СВЦЭМ!$E$33:$E$776,СВЦЭМ!$A$33:$A$776,$A165,СВЦЭМ!$B$33:$B$776,Y$155)+'СЕТ СН'!$F$12</f>
        <v>170.14406149000001</v>
      </c>
    </row>
    <row r="166" spans="1:25" ht="15.75" x14ac:dyDescent="0.2">
      <c r="A166" s="35">
        <f t="shared" si="4"/>
        <v>43476</v>
      </c>
      <c r="B166" s="36">
        <f>SUMIFS(СВЦЭМ!$E$33:$E$776,СВЦЭМ!$A$33:$A$776,$A166,СВЦЭМ!$B$33:$B$776,B$155)+'СЕТ СН'!$F$12</f>
        <v>183.9304052</v>
      </c>
      <c r="C166" s="36">
        <f>SUMIFS(СВЦЭМ!$E$33:$E$776,СВЦЭМ!$A$33:$A$776,$A166,СВЦЭМ!$B$33:$B$776,C$155)+'СЕТ СН'!$F$12</f>
        <v>185.79338655999999</v>
      </c>
      <c r="D166" s="36">
        <f>SUMIFS(СВЦЭМ!$E$33:$E$776,СВЦЭМ!$A$33:$A$776,$A166,СВЦЭМ!$B$33:$B$776,D$155)+'СЕТ СН'!$F$12</f>
        <v>190.64903142</v>
      </c>
      <c r="E166" s="36">
        <f>SUMIFS(СВЦЭМ!$E$33:$E$776,СВЦЭМ!$A$33:$A$776,$A166,СВЦЭМ!$B$33:$B$776,E$155)+'СЕТ СН'!$F$12</f>
        <v>190.96340742000001</v>
      </c>
      <c r="F166" s="36">
        <f>SUMIFS(СВЦЭМ!$E$33:$E$776,СВЦЭМ!$A$33:$A$776,$A166,СВЦЭМ!$B$33:$B$776,F$155)+'СЕТ СН'!$F$12</f>
        <v>190.9058703</v>
      </c>
      <c r="G166" s="36">
        <f>SUMIFS(СВЦЭМ!$E$33:$E$776,СВЦЭМ!$A$33:$A$776,$A166,СВЦЭМ!$B$33:$B$776,G$155)+'СЕТ СН'!$F$12</f>
        <v>188.03694365999999</v>
      </c>
      <c r="H166" s="36">
        <f>SUMIFS(СВЦЭМ!$E$33:$E$776,СВЦЭМ!$A$33:$A$776,$A166,СВЦЭМ!$B$33:$B$776,H$155)+'СЕТ СН'!$F$12</f>
        <v>182.5873603</v>
      </c>
      <c r="I166" s="36">
        <f>SUMIFS(СВЦЭМ!$E$33:$E$776,СВЦЭМ!$A$33:$A$776,$A166,СВЦЭМ!$B$33:$B$776,I$155)+'СЕТ СН'!$F$12</f>
        <v>169.76879851000001</v>
      </c>
      <c r="J166" s="36">
        <f>SUMIFS(СВЦЭМ!$E$33:$E$776,СВЦЭМ!$A$33:$A$776,$A166,СВЦЭМ!$B$33:$B$776,J$155)+'СЕТ СН'!$F$12</f>
        <v>160.82543942999999</v>
      </c>
      <c r="K166" s="36">
        <f>SUMIFS(СВЦЭМ!$E$33:$E$776,СВЦЭМ!$A$33:$A$776,$A166,СВЦЭМ!$B$33:$B$776,K$155)+'СЕТ СН'!$F$12</f>
        <v>159.36527963</v>
      </c>
      <c r="L166" s="36">
        <f>SUMIFS(СВЦЭМ!$E$33:$E$776,СВЦЭМ!$A$33:$A$776,$A166,СВЦЭМ!$B$33:$B$776,L$155)+'СЕТ СН'!$F$12</f>
        <v>158.65041954</v>
      </c>
      <c r="M166" s="36">
        <f>SUMIFS(СВЦЭМ!$E$33:$E$776,СВЦЭМ!$A$33:$A$776,$A166,СВЦЭМ!$B$33:$B$776,M$155)+'СЕТ СН'!$F$12</f>
        <v>159.09335711</v>
      </c>
      <c r="N166" s="36">
        <f>SUMIFS(СВЦЭМ!$E$33:$E$776,СВЦЭМ!$A$33:$A$776,$A166,СВЦЭМ!$B$33:$B$776,N$155)+'СЕТ СН'!$F$12</f>
        <v>161.58500792999999</v>
      </c>
      <c r="O166" s="36">
        <f>SUMIFS(СВЦЭМ!$E$33:$E$776,СВЦЭМ!$A$33:$A$776,$A166,СВЦЭМ!$B$33:$B$776,O$155)+'СЕТ СН'!$F$12</f>
        <v>162.22370943999999</v>
      </c>
      <c r="P166" s="36">
        <f>SUMIFS(СВЦЭМ!$E$33:$E$776,СВЦЭМ!$A$33:$A$776,$A166,СВЦЭМ!$B$33:$B$776,P$155)+'СЕТ СН'!$F$12</f>
        <v>159.61288999000001</v>
      </c>
      <c r="Q166" s="36">
        <f>SUMIFS(СВЦЭМ!$E$33:$E$776,СВЦЭМ!$A$33:$A$776,$A166,СВЦЭМ!$B$33:$B$776,Q$155)+'СЕТ СН'!$F$12</f>
        <v>159.96130864</v>
      </c>
      <c r="R166" s="36">
        <f>SUMIFS(СВЦЭМ!$E$33:$E$776,СВЦЭМ!$A$33:$A$776,$A166,СВЦЭМ!$B$33:$B$776,R$155)+'СЕТ СН'!$F$12</f>
        <v>164.14522575000001</v>
      </c>
      <c r="S166" s="36">
        <f>SUMIFS(СВЦЭМ!$E$33:$E$776,СВЦЭМ!$A$33:$A$776,$A166,СВЦЭМ!$B$33:$B$776,S$155)+'СЕТ СН'!$F$12</f>
        <v>160.22923012000001</v>
      </c>
      <c r="T166" s="36">
        <f>SUMIFS(СВЦЭМ!$E$33:$E$776,СВЦЭМ!$A$33:$A$776,$A166,СВЦЭМ!$B$33:$B$776,T$155)+'СЕТ СН'!$F$12</f>
        <v>154.19771420999999</v>
      </c>
      <c r="U166" s="36">
        <f>SUMIFS(СВЦЭМ!$E$33:$E$776,СВЦЭМ!$A$33:$A$776,$A166,СВЦЭМ!$B$33:$B$776,U$155)+'СЕТ СН'!$F$12</f>
        <v>154.48906195000001</v>
      </c>
      <c r="V166" s="36">
        <f>SUMIFS(СВЦЭМ!$E$33:$E$776,СВЦЭМ!$A$33:$A$776,$A166,СВЦЭМ!$B$33:$B$776,V$155)+'СЕТ СН'!$F$12</f>
        <v>157.35220343</v>
      </c>
      <c r="W166" s="36">
        <f>SUMIFS(СВЦЭМ!$E$33:$E$776,СВЦЭМ!$A$33:$A$776,$A166,СВЦЭМ!$B$33:$B$776,W$155)+'СЕТ СН'!$F$12</f>
        <v>160.61728203000001</v>
      </c>
      <c r="X166" s="36">
        <f>SUMIFS(СВЦЭМ!$E$33:$E$776,СВЦЭМ!$A$33:$A$776,$A166,СВЦЭМ!$B$33:$B$776,X$155)+'СЕТ СН'!$F$12</f>
        <v>162.22896958000001</v>
      </c>
      <c r="Y166" s="36">
        <f>SUMIFS(СВЦЭМ!$E$33:$E$776,СВЦЭМ!$A$33:$A$776,$A166,СВЦЭМ!$B$33:$B$776,Y$155)+'СЕТ СН'!$F$12</f>
        <v>171.50598826000001</v>
      </c>
    </row>
    <row r="167" spans="1:25" ht="15.75" x14ac:dyDescent="0.2">
      <c r="A167" s="35">
        <f t="shared" si="4"/>
        <v>43477</v>
      </c>
      <c r="B167" s="36">
        <f>SUMIFS(СВЦЭМ!$E$33:$E$776,СВЦЭМ!$A$33:$A$776,$A167,СВЦЭМ!$B$33:$B$776,B$155)+'СЕТ СН'!$F$12</f>
        <v>183.84753406999999</v>
      </c>
      <c r="C167" s="36">
        <f>SUMIFS(СВЦЭМ!$E$33:$E$776,СВЦЭМ!$A$33:$A$776,$A167,СВЦЭМ!$B$33:$B$776,C$155)+'СЕТ СН'!$F$12</f>
        <v>187.4693681</v>
      </c>
      <c r="D167" s="36">
        <f>SUMIFS(СВЦЭМ!$E$33:$E$776,СВЦЭМ!$A$33:$A$776,$A167,СВЦЭМ!$B$33:$B$776,D$155)+'СЕТ СН'!$F$12</f>
        <v>191.29506222000001</v>
      </c>
      <c r="E167" s="36">
        <f>SUMIFS(СВЦЭМ!$E$33:$E$776,СВЦЭМ!$A$33:$A$776,$A167,СВЦЭМ!$B$33:$B$776,E$155)+'СЕТ СН'!$F$12</f>
        <v>193.31022279999999</v>
      </c>
      <c r="F167" s="36">
        <f>SUMIFS(СВЦЭМ!$E$33:$E$776,СВЦЭМ!$A$33:$A$776,$A167,СВЦЭМ!$B$33:$B$776,F$155)+'СЕТ СН'!$F$12</f>
        <v>192.96004662000001</v>
      </c>
      <c r="G167" s="36">
        <f>SUMIFS(СВЦЭМ!$E$33:$E$776,СВЦЭМ!$A$33:$A$776,$A167,СВЦЭМ!$B$33:$B$776,G$155)+'СЕТ СН'!$F$12</f>
        <v>192.87518575999999</v>
      </c>
      <c r="H167" s="36">
        <f>SUMIFS(СВЦЭМ!$E$33:$E$776,СВЦЭМ!$A$33:$A$776,$A167,СВЦЭМ!$B$33:$B$776,H$155)+'СЕТ СН'!$F$12</f>
        <v>188.50675039999999</v>
      </c>
      <c r="I167" s="36">
        <f>SUMIFS(СВЦЭМ!$E$33:$E$776,СВЦЭМ!$A$33:$A$776,$A167,СВЦЭМ!$B$33:$B$776,I$155)+'СЕТ СН'!$F$12</f>
        <v>175.39224963000001</v>
      </c>
      <c r="J167" s="36">
        <f>SUMIFS(СВЦЭМ!$E$33:$E$776,СВЦЭМ!$A$33:$A$776,$A167,СВЦЭМ!$B$33:$B$776,J$155)+'СЕТ СН'!$F$12</f>
        <v>163.39589452999999</v>
      </c>
      <c r="K167" s="36">
        <f>SUMIFS(СВЦЭМ!$E$33:$E$776,СВЦЭМ!$A$33:$A$776,$A167,СВЦЭМ!$B$33:$B$776,K$155)+'СЕТ СН'!$F$12</f>
        <v>157.92116687999999</v>
      </c>
      <c r="L167" s="36">
        <f>SUMIFS(СВЦЭМ!$E$33:$E$776,СВЦЭМ!$A$33:$A$776,$A167,СВЦЭМ!$B$33:$B$776,L$155)+'СЕТ СН'!$F$12</f>
        <v>153.90138747</v>
      </c>
      <c r="M167" s="36">
        <f>SUMIFS(СВЦЭМ!$E$33:$E$776,СВЦЭМ!$A$33:$A$776,$A167,СВЦЭМ!$B$33:$B$776,M$155)+'СЕТ СН'!$F$12</f>
        <v>154.88034235999999</v>
      </c>
      <c r="N167" s="36">
        <f>SUMIFS(СВЦЭМ!$E$33:$E$776,СВЦЭМ!$A$33:$A$776,$A167,СВЦЭМ!$B$33:$B$776,N$155)+'СЕТ СН'!$F$12</f>
        <v>158.28090473</v>
      </c>
      <c r="O167" s="36">
        <f>SUMIFS(СВЦЭМ!$E$33:$E$776,СВЦЭМ!$A$33:$A$776,$A167,СВЦЭМ!$B$33:$B$776,O$155)+'СЕТ СН'!$F$12</f>
        <v>159.73311863000001</v>
      </c>
      <c r="P167" s="36">
        <f>SUMIFS(СВЦЭМ!$E$33:$E$776,СВЦЭМ!$A$33:$A$776,$A167,СВЦЭМ!$B$33:$B$776,P$155)+'СЕТ СН'!$F$12</f>
        <v>162.95727305</v>
      </c>
      <c r="Q167" s="36">
        <f>SUMIFS(СВЦЭМ!$E$33:$E$776,СВЦЭМ!$A$33:$A$776,$A167,СВЦЭМ!$B$33:$B$776,Q$155)+'СЕТ СН'!$F$12</f>
        <v>165.36380184999999</v>
      </c>
      <c r="R167" s="36">
        <f>SUMIFS(СВЦЭМ!$E$33:$E$776,СВЦЭМ!$A$33:$A$776,$A167,СВЦЭМ!$B$33:$B$776,R$155)+'СЕТ СН'!$F$12</f>
        <v>163.75981250000001</v>
      </c>
      <c r="S167" s="36">
        <f>SUMIFS(СВЦЭМ!$E$33:$E$776,СВЦЭМ!$A$33:$A$776,$A167,СВЦЭМ!$B$33:$B$776,S$155)+'СЕТ СН'!$F$12</f>
        <v>156.72454260000001</v>
      </c>
      <c r="T167" s="36">
        <f>SUMIFS(СВЦЭМ!$E$33:$E$776,СВЦЭМ!$A$33:$A$776,$A167,СВЦЭМ!$B$33:$B$776,T$155)+'СЕТ СН'!$F$12</f>
        <v>151.08415402</v>
      </c>
      <c r="U167" s="36">
        <f>SUMIFS(СВЦЭМ!$E$33:$E$776,СВЦЭМ!$A$33:$A$776,$A167,СВЦЭМ!$B$33:$B$776,U$155)+'СЕТ СН'!$F$12</f>
        <v>151.30348749000001</v>
      </c>
      <c r="V167" s="36">
        <f>SUMIFS(СВЦЭМ!$E$33:$E$776,СВЦЭМ!$A$33:$A$776,$A167,СВЦЭМ!$B$33:$B$776,V$155)+'СЕТ СН'!$F$12</f>
        <v>155.35557942</v>
      </c>
      <c r="W167" s="36">
        <f>SUMIFS(СВЦЭМ!$E$33:$E$776,СВЦЭМ!$A$33:$A$776,$A167,СВЦЭМ!$B$33:$B$776,W$155)+'СЕТ СН'!$F$12</f>
        <v>159.09553632999999</v>
      </c>
      <c r="X167" s="36">
        <f>SUMIFS(СВЦЭМ!$E$33:$E$776,СВЦЭМ!$A$33:$A$776,$A167,СВЦЭМ!$B$33:$B$776,X$155)+'СЕТ СН'!$F$12</f>
        <v>160.49016595000001</v>
      </c>
      <c r="Y167" s="36">
        <f>SUMIFS(СВЦЭМ!$E$33:$E$776,СВЦЭМ!$A$33:$A$776,$A167,СВЦЭМ!$B$33:$B$776,Y$155)+'СЕТ СН'!$F$12</f>
        <v>171.29937143000001</v>
      </c>
    </row>
    <row r="168" spans="1:25" ht="15.75" x14ac:dyDescent="0.2">
      <c r="A168" s="35">
        <f t="shared" si="4"/>
        <v>43478</v>
      </c>
      <c r="B168" s="36">
        <f>SUMIFS(СВЦЭМ!$E$33:$E$776,СВЦЭМ!$A$33:$A$776,$A168,СВЦЭМ!$B$33:$B$776,B$155)+'СЕТ СН'!$F$12</f>
        <v>179.54511393999999</v>
      </c>
      <c r="C168" s="36">
        <f>SUMIFS(СВЦЭМ!$E$33:$E$776,СВЦЭМ!$A$33:$A$776,$A168,СВЦЭМ!$B$33:$B$776,C$155)+'СЕТ СН'!$F$12</f>
        <v>184.02670366999999</v>
      </c>
      <c r="D168" s="36">
        <f>SUMIFS(СВЦЭМ!$E$33:$E$776,СВЦЭМ!$A$33:$A$776,$A168,СВЦЭМ!$B$33:$B$776,D$155)+'СЕТ СН'!$F$12</f>
        <v>189.69015988999999</v>
      </c>
      <c r="E168" s="36">
        <f>SUMIFS(СВЦЭМ!$E$33:$E$776,СВЦЭМ!$A$33:$A$776,$A168,СВЦЭМ!$B$33:$B$776,E$155)+'СЕТ СН'!$F$12</f>
        <v>192.90914502999999</v>
      </c>
      <c r="F168" s="36">
        <f>SUMIFS(СВЦЭМ!$E$33:$E$776,СВЦЭМ!$A$33:$A$776,$A168,СВЦЭМ!$B$33:$B$776,F$155)+'СЕТ СН'!$F$12</f>
        <v>192.69331353000001</v>
      </c>
      <c r="G168" s="36">
        <f>SUMIFS(СВЦЭМ!$E$33:$E$776,СВЦЭМ!$A$33:$A$776,$A168,СВЦЭМ!$B$33:$B$776,G$155)+'СЕТ СН'!$F$12</f>
        <v>194.24788071</v>
      </c>
      <c r="H168" s="36">
        <f>SUMIFS(СВЦЭМ!$E$33:$E$776,СВЦЭМ!$A$33:$A$776,$A168,СВЦЭМ!$B$33:$B$776,H$155)+'СЕТ СН'!$F$12</f>
        <v>186.26315994000001</v>
      </c>
      <c r="I168" s="36">
        <f>SUMIFS(СВЦЭМ!$E$33:$E$776,СВЦЭМ!$A$33:$A$776,$A168,СВЦЭМ!$B$33:$B$776,I$155)+'СЕТ СН'!$F$12</f>
        <v>174.68791436999999</v>
      </c>
      <c r="J168" s="36">
        <f>SUMIFS(СВЦЭМ!$E$33:$E$776,СВЦЭМ!$A$33:$A$776,$A168,СВЦЭМ!$B$33:$B$776,J$155)+'СЕТ СН'!$F$12</f>
        <v>166.27896673999999</v>
      </c>
      <c r="K168" s="36">
        <f>SUMIFS(СВЦЭМ!$E$33:$E$776,СВЦЭМ!$A$33:$A$776,$A168,СВЦЭМ!$B$33:$B$776,K$155)+'СЕТ СН'!$F$12</f>
        <v>160.39899703</v>
      </c>
      <c r="L168" s="36">
        <f>SUMIFS(СВЦЭМ!$E$33:$E$776,СВЦЭМ!$A$33:$A$776,$A168,СВЦЭМ!$B$33:$B$776,L$155)+'СЕТ СН'!$F$12</f>
        <v>156.83125717999999</v>
      </c>
      <c r="M168" s="36">
        <f>SUMIFS(СВЦЭМ!$E$33:$E$776,СВЦЭМ!$A$33:$A$776,$A168,СВЦЭМ!$B$33:$B$776,M$155)+'СЕТ СН'!$F$12</f>
        <v>157.42053869</v>
      </c>
      <c r="N168" s="36">
        <f>SUMIFS(СВЦЭМ!$E$33:$E$776,СВЦЭМ!$A$33:$A$776,$A168,СВЦЭМ!$B$33:$B$776,N$155)+'СЕТ СН'!$F$12</f>
        <v>160.95572457</v>
      </c>
      <c r="O168" s="36">
        <f>SUMIFS(СВЦЭМ!$E$33:$E$776,СВЦЭМ!$A$33:$A$776,$A168,СВЦЭМ!$B$33:$B$776,O$155)+'СЕТ СН'!$F$12</f>
        <v>166.61325296000001</v>
      </c>
      <c r="P168" s="36">
        <f>SUMIFS(СВЦЭМ!$E$33:$E$776,СВЦЭМ!$A$33:$A$776,$A168,СВЦЭМ!$B$33:$B$776,P$155)+'СЕТ СН'!$F$12</f>
        <v>169.28044191000001</v>
      </c>
      <c r="Q168" s="36">
        <f>SUMIFS(СВЦЭМ!$E$33:$E$776,СВЦЭМ!$A$33:$A$776,$A168,СВЦЭМ!$B$33:$B$776,Q$155)+'СЕТ СН'!$F$12</f>
        <v>169.50975886000001</v>
      </c>
      <c r="R168" s="36">
        <f>SUMIFS(СВЦЭМ!$E$33:$E$776,СВЦЭМ!$A$33:$A$776,$A168,СВЦЭМ!$B$33:$B$776,R$155)+'СЕТ СН'!$F$12</f>
        <v>168.03383077000001</v>
      </c>
      <c r="S168" s="36">
        <f>SUMIFS(СВЦЭМ!$E$33:$E$776,СВЦЭМ!$A$33:$A$776,$A168,СВЦЭМ!$B$33:$B$776,S$155)+'СЕТ СН'!$F$12</f>
        <v>163.67499289</v>
      </c>
      <c r="T168" s="36">
        <f>SUMIFS(СВЦЭМ!$E$33:$E$776,СВЦЭМ!$A$33:$A$776,$A168,СВЦЭМ!$B$33:$B$776,T$155)+'СЕТ СН'!$F$12</f>
        <v>156.48505517999999</v>
      </c>
      <c r="U168" s="36">
        <f>SUMIFS(СВЦЭМ!$E$33:$E$776,СВЦЭМ!$A$33:$A$776,$A168,СВЦЭМ!$B$33:$B$776,U$155)+'СЕТ СН'!$F$12</f>
        <v>156.24171784000001</v>
      </c>
      <c r="V168" s="36">
        <f>SUMIFS(СВЦЭМ!$E$33:$E$776,СВЦЭМ!$A$33:$A$776,$A168,СВЦЭМ!$B$33:$B$776,V$155)+'СЕТ СН'!$F$12</f>
        <v>156.53820224</v>
      </c>
      <c r="W168" s="36">
        <f>SUMIFS(СВЦЭМ!$E$33:$E$776,СВЦЭМ!$A$33:$A$776,$A168,СВЦЭМ!$B$33:$B$776,W$155)+'СЕТ СН'!$F$12</f>
        <v>158.50836769</v>
      </c>
      <c r="X168" s="36">
        <f>SUMIFS(СВЦЭМ!$E$33:$E$776,СВЦЭМ!$A$33:$A$776,$A168,СВЦЭМ!$B$33:$B$776,X$155)+'СЕТ СН'!$F$12</f>
        <v>160.91056057</v>
      </c>
      <c r="Y168" s="36">
        <f>SUMIFS(СВЦЭМ!$E$33:$E$776,СВЦЭМ!$A$33:$A$776,$A168,СВЦЭМ!$B$33:$B$776,Y$155)+'СЕТ СН'!$F$12</f>
        <v>170.01505675999999</v>
      </c>
    </row>
    <row r="169" spans="1:25" ht="15.75" x14ac:dyDescent="0.2">
      <c r="A169" s="35">
        <f t="shared" si="4"/>
        <v>43479</v>
      </c>
      <c r="B169" s="36">
        <f>SUMIFS(СВЦЭМ!$E$33:$E$776,СВЦЭМ!$A$33:$A$776,$A169,СВЦЭМ!$B$33:$B$776,B$155)+'СЕТ СН'!$F$12</f>
        <v>184.78928607</v>
      </c>
      <c r="C169" s="36">
        <f>SUMIFS(СВЦЭМ!$E$33:$E$776,СВЦЭМ!$A$33:$A$776,$A169,СВЦЭМ!$B$33:$B$776,C$155)+'СЕТ СН'!$F$12</f>
        <v>190.01993929</v>
      </c>
      <c r="D169" s="36">
        <f>SUMIFS(СВЦЭМ!$E$33:$E$776,СВЦЭМ!$A$33:$A$776,$A169,СВЦЭМ!$B$33:$B$776,D$155)+'СЕТ СН'!$F$12</f>
        <v>193.40303431999999</v>
      </c>
      <c r="E169" s="36">
        <f>SUMIFS(СВЦЭМ!$E$33:$E$776,СВЦЭМ!$A$33:$A$776,$A169,СВЦЭМ!$B$33:$B$776,E$155)+'СЕТ СН'!$F$12</f>
        <v>194.02901513</v>
      </c>
      <c r="F169" s="36">
        <f>SUMIFS(СВЦЭМ!$E$33:$E$776,СВЦЭМ!$A$33:$A$776,$A169,СВЦЭМ!$B$33:$B$776,F$155)+'СЕТ СН'!$F$12</f>
        <v>193.98528582</v>
      </c>
      <c r="G169" s="36">
        <f>SUMIFS(СВЦЭМ!$E$33:$E$776,СВЦЭМ!$A$33:$A$776,$A169,СВЦЭМ!$B$33:$B$776,G$155)+'СЕТ СН'!$F$12</f>
        <v>192.13020734</v>
      </c>
      <c r="H169" s="36">
        <f>SUMIFS(СВЦЭМ!$E$33:$E$776,СВЦЭМ!$A$33:$A$776,$A169,СВЦЭМ!$B$33:$B$776,H$155)+'СЕТ СН'!$F$12</f>
        <v>185.27299643000001</v>
      </c>
      <c r="I169" s="36">
        <f>SUMIFS(СВЦЭМ!$E$33:$E$776,СВЦЭМ!$A$33:$A$776,$A169,СВЦЭМ!$B$33:$B$776,I$155)+'СЕТ СН'!$F$12</f>
        <v>172.23619758999999</v>
      </c>
      <c r="J169" s="36">
        <f>SUMIFS(СВЦЭМ!$E$33:$E$776,СВЦЭМ!$A$33:$A$776,$A169,СВЦЭМ!$B$33:$B$776,J$155)+'СЕТ СН'!$F$12</f>
        <v>165.56011579</v>
      </c>
      <c r="K169" s="36">
        <f>SUMIFS(СВЦЭМ!$E$33:$E$776,СВЦЭМ!$A$33:$A$776,$A169,СВЦЭМ!$B$33:$B$776,K$155)+'СЕТ СН'!$F$12</f>
        <v>160.56787914</v>
      </c>
      <c r="L169" s="36">
        <f>SUMIFS(СВЦЭМ!$E$33:$E$776,СВЦЭМ!$A$33:$A$776,$A169,СВЦЭМ!$B$33:$B$776,L$155)+'СЕТ СН'!$F$12</f>
        <v>159.05383731000001</v>
      </c>
      <c r="M169" s="36">
        <f>SUMIFS(СВЦЭМ!$E$33:$E$776,СВЦЭМ!$A$33:$A$776,$A169,СВЦЭМ!$B$33:$B$776,M$155)+'СЕТ СН'!$F$12</f>
        <v>160.89464379</v>
      </c>
      <c r="N169" s="36">
        <f>SUMIFS(СВЦЭМ!$E$33:$E$776,СВЦЭМ!$A$33:$A$776,$A169,СВЦЭМ!$B$33:$B$776,N$155)+'СЕТ СН'!$F$12</f>
        <v>163.23425986999999</v>
      </c>
      <c r="O169" s="36">
        <f>SUMIFS(СВЦЭМ!$E$33:$E$776,СВЦЭМ!$A$33:$A$776,$A169,СВЦЭМ!$B$33:$B$776,O$155)+'СЕТ СН'!$F$12</f>
        <v>164.11247284999999</v>
      </c>
      <c r="P169" s="36">
        <f>SUMIFS(СВЦЭМ!$E$33:$E$776,СВЦЭМ!$A$33:$A$776,$A169,СВЦЭМ!$B$33:$B$776,P$155)+'СЕТ СН'!$F$12</f>
        <v>165.34080398</v>
      </c>
      <c r="Q169" s="36">
        <f>SUMIFS(СВЦЭМ!$E$33:$E$776,СВЦЭМ!$A$33:$A$776,$A169,СВЦЭМ!$B$33:$B$776,Q$155)+'СЕТ СН'!$F$12</f>
        <v>166.82386636999999</v>
      </c>
      <c r="R169" s="36">
        <f>SUMIFS(СВЦЭМ!$E$33:$E$776,СВЦЭМ!$A$33:$A$776,$A169,СВЦЭМ!$B$33:$B$776,R$155)+'СЕТ СН'!$F$12</f>
        <v>166.56711863999999</v>
      </c>
      <c r="S169" s="36">
        <f>SUMIFS(СВЦЭМ!$E$33:$E$776,СВЦЭМ!$A$33:$A$776,$A169,СВЦЭМ!$B$33:$B$776,S$155)+'СЕТ СН'!$F$12</f>
        <v>163.80770419999999</v>
      </c>
      <c r="T169" s="36">
        <f>SUMIFS(СВЦЭМ!$E$33:$E$776,СВЦЭМ!$A$33:$A$776,$A169,СВЦЭМ!$B$33:$B$776,T$155)+'СЕТ СН'!$F$12</f>
        <v>158.85744695</v>
      </c>
      <c r="U169" s="36">
        <f>SUMIFS(СВЦЭМ!$E$33:$E$776,СВЦЭМ!$A$33:$A$776,$A169,СВЦЭМ!$B$33:$B$776,U$155)+'СЕТ СН'!$F$12</f>
        <v>158.93963325999999</v>
      </c>
      <c r="V169" s="36">
        <f>SUMIFS(СВЦЭМ!$E$33:$E$776,СВЦЭМ!$A$33:$A$776,$A169,СВЦЭМ!$B$33:$B$776,V$155)+'СЕТ СН'!$F$12</f>
        <v>161.69221031000001</v>
      </c>
      <c r="W169" s="36">
        <f>SUMIFS(СВЦЭМ!$E$33:$E$776,СВЦЭМ!$A$33:$A$776,$A169,СВЦЭМ!$B$33:$B$776,W$155)+'СЕТ СН'!$F$12</f>
        <v>164.39902634000001</v>
      </c>
      <c r="X169" s="36">
        <f>SUMIFS(СВЦЭМ!$E$33:$E$776,СВЦЭМ!$A$33:$A$776,$A169,СВЦЭМ!$B$33:$B$776,X$155)+'СЕТ СН'!$F$12</f>
        <v>164.68026983999999</v>
      </c>
      <c r="Y169" s="36">
        <f>SUMIFS(СВЦЭМ!$E$33:$E$776,СВЦЭМ!$A$33:$A$776,$A169,СВЦЭМ!$B$33:$B$776,Y$155)+'СЕТ СН'!$F$12</f>
        <v>173.47471912</v>
      </c>
    </row>
    <row r="170" spans="1:25" ht="15.75" x14ac:dyDescent="0.2">
      <c r="A170" s="35">
        <f t="shared" si="4"/>
        <v>43480</v>
      </c>
      <c r="B170" s="36">
        <f>SUMIFS(СВЦЭМ!$E$33:$E$776,СВЦЭМ!$A$33:$A$776,$A170,СВЦЭМ!$B$33:$B$776,B$155)+'СЕТ СН'!$F$12</f>
        <v>187.50039901</v>
      </c>
      <c r="C170" s="36">
        <f>SUMIFS(СВЦЭМ!$E$33:$E$776,СВЦЭМ!$A$33:$A$776,$A170,СВЦЭМ!$B$33:$B$776,C$155)+'СЕТ СН'!$F$12</f>
        <v>193.12738503</v>
      </c>
      <c r="D170" s="36">
        <f>SUMIFS(СВЦЭМ!$E$33:$E$776,СВЦЭМ!$A$33:$A$776,$A170,СВЦЭМ!$B$33:$B$776,D$155)+'СЕТ СН'!$F$12</f>
        <v>195.47954454000001</v>
      </c>
      <c r="E170" s="36">
        <f>SUMIFS(СВЦЭМ!$E$33:$E$776,СВЦЭМ!$A$33:$A$776,$A170,СВЦЭМ!$B$33:$B$776,E$155)+'СЕТ СН'!$F$12</f>
        <v>195.59639300000001</v>
      </c>
      <c r="F170" s="36">
        <f>SUMIFS(СВЦЭМ!$E$33:$E$776,СВЦЭМ!$A$33:$A$776,$A170,СВЦЭМ!$B$33:$B$776,F$155)+'СЕТ СН'!$F$12</f>
        <v>195.59990576999999</v>
      </c>
      <c r="G170" s="36">
        <f>SUMIFS(СВЦЭМ!$E$33:$E$776,СВЦЭМ!$A$33:$A$776,$A170,СВЦЭМ!$B$33:$B$776,G$155)+'СЕТ СН'!$F$12</f>
        <v>192.23568012999999</v>
      </c>
      <c r="H170" s="36">
        <f>SUMIFS(СВЦЭМ!$E$33:$E$776,СВЦЭМ!$A$33:$A$776,$A170,СВЦЭМ!$B$33:$B$776,H$155)+'СЕТ СН'!$F$12</f>
        <v>184.96455584</v>
      </c>
      <c r="I170" s="36">
        <f>SUMIFS(СВЦЭМ!$E$33:$E$776,СВЦЭМ!$A$33:$A$776,$A170,СВЦЭМ!$B$33:$B$776,I$155)+'СЕТ СН'!$F$12</f>
        <v>172.01656091999999</v>
      </c>
      <c r="J170" s="36">
        <f>SUMIFS(СВЦЭМ!$E$33:$E$776,СВЦЭМ!$A$33:$A$776,$A170,СВЦЭМ!$B$33:$B$776,J$155)+'СЕТ СН'!$F$12</f>
        <v>163.33726523999999</v>
      </c>
      <c r="K170" s="36">
        <f>SUMIFS(СВЦЭМ!$E$33:$E$776,СВЦЭМ!$A$33:$A$776,$A170,СВЦЭМ!$B$33:$B$776,K$155)+'СЕТ СН'!$F$12</f>
        <v>161.03303192999999</v>
      </c>
      <c r="L170" s="36">
        <f>SUMIFS(СВЦЭМ!$E$33:$E$776,СВЦЭМ!$A$33:$A$776,$A170,СВЦЭМ!$B$33:$B$776,L$155)+'СЕТ СН'!$F$12</f>
        <v>160.70642655</v>
      </c>
      <c r="M170" s="36">
        <f>SUMIFS(СВЦЭМ!$E$33:$E$776,СВЦЭМ!$A$33:$A$776,$A170,СВЦЭМ!$B$33:$B$776,M$155)+'СЕТ СН'!$F$12</f>
        <v>162.25995497</v>
      </c>
      <c r="N170" s="36">
        <f>SUMIFS(СВЦЭМ!$E$33:$E$776,СВЦЭМ!$A$33:$A$776,$A170,СВЦЭМ!$B$33:$B$776,N$155)+'СЕТ СН'!$F$12</f>
        <v>164.65905013</v>
      </c>
      <c r="O170" s="36">
        <f>SUMIFS(СВЦЭМ!$E$33:$E$776,СВЦЭМ!$A$33:$A$776,$A170,СВЦЭМ!$B$33:$B$776,O$155)+'СЕТ СН'!$F$12</f>
        <v>164.37974048999999</v>
      </c>
      <c r="P170" s="36">
        <f>SUMIFS(СВЦЭМ!$E$33:$E$776,СВЦЭМ!$A$33:$A$776,$A170,СВЦЭМ!$B$33:$B$776,P$155)+'СЕТ СН'!$F$12</f>
        <v>166.02421795999999</v>
      </c>
      <c r="Q170" s="36">
        <f>SUMIFS(СВЦЭМ!$E$33:$E$776,СВЦЭМ!$A$33:$A$776,$A170,СВЦЭМ!$B$33:$B$776,Q$155)+'СЕТ СН'!$F$12</f>
        <v>167.59804158</v>
      </c>
      <c r="R170" s="36">
        <f>SUMIFS(СВЦЭМ!$E$33:$E$776,СВЦЭМ!$A$33:$A$776,$A170,СВЦЭМ!$B$33:$B$776,R$155)+'СЕТ СН'!$F$12</f>
        <v>168.87198932000001</v>
      </c>
      <c r="S170" s="36">
        <f>SUMIFS(СВЦЭМ!$E$33:$E$776,СВЦЭМ!$A$33:$A$776,$A170,СВЦЭМ!$B$33:$B$776,S$155)+'СЕТ СН'!$F$12</f>
        <v>165.13211519000001</v>
      </c>
      <c r="T170" s="36">
        <f>SUMIFS(СВЦЭМ!$E$33:$E$776,СВЦЭМ!$A$33:$A$776,$A170,СВЦЭМ!$B$33:$B$776,T$155)+'СЕТ СН'!$F$12</f>
        <v>159.9118478</v>
      </c>
      <c r="U170" s="36">
        <f>SUMIFS(СВЦЭМ!$E$33:$E$776,СВЦЭМ!$A$33:$A$776,$A170,СВЦЭМ!$B$33:$B$776,U$155)+'СЕТ СН'!$F$12</f>
        <v>160.88358636999999</v>
      </c>
      <c r="V170" s="36">
        <f>SUMIFS(СВЦЭМ!$E$33:$E$776,СВЦЭМ!$A$33:$A$776,$A170,СВЦЭМ!$B$33:$B$776,V$155)+'СЕТ СН'!$F$12</f>
        <v>163.600131</v>
      </c>
      <c r="W170" s="36">
        <f>SUMIFS(СВЦЭМ!$E$33:$E$776,СВЦЭМ!$A$33:$A$776,$A170,СВЦЭМ!$B$33:$B$776,W$155)+'СЕТ СН'!$F$12</f>
        <v>167.26272273000001</v>
      </c>
      <c r="X170" s="36">
        <f>SUMIFS(СВЦЭМ!$E$33:$E$776,СВЦЭМ!$A$33:$A$776,$A170,СВЦЭМ!$B$33:$B$776,X$155)+'СЕТ СН'!$F$12</f>
        <v>168.21078556000001</v>
      </c>
      <c r="Y170" s="36">
        <f>SUMIFS(СВЦЭМ!$E$33:$E$776,СВЦЭМ!$A$33:$A$776,$A170,СВЦЭМ!$B$33:$B$776,Y$155)+'СЕТ СН'!$F$12</f>
        <v>175.33966217</v>
      </c>
    </row>
    <row r="171" spans="1:25" ht="15.75" x14ac:dyDescent="0.2">
      <c r="A171" s="35">
        <f t="shared" si="4"/>
        <v>43481</v>
      </c>
      <c r="B171" s="36">
        <f>SUMIFS(СВЦЭМ!$E$33:$E$776,СВЦЭМ!$A$33:$A$776,$A171,СВЦЭМ!$B$33:$B$776,B$155)+'СЕТ СН'!$F$12</f>
        <v>188.39028729</v>
      </c>
      <c r="C171" s="36">
        <f>SUMIFS(СВЦЭМ!$E$33:$E$776,СВЦЭМ!$A$33:$A$776,$A171,СВЦЭМ!$B$33:$B$776,C$155)+'СЕТ СН'!$F$12</f>
        <v>192.94708535000001</v>
      </c>
      <c r="D171" s="36">
        <f>SUMIFS(СВЦЭМ!$E$33:$E$776,СВЦЭМ!$A$33:$A$776,$A171,СВЦЭМ!$B$33:$B$776,D$155)+'СЕТ СН'!$F$12</f>
        <v>195.15522182999999</v>
      </c>
      <c r="E171" s="36">
        <f>SUMIFS(СВЦЭМ!$E$33:$E$776,СВЦЭМ!$A$33:$A$776,$A171,СВЦЭМ!$B$33:$B$776,E$155)+'СЕТ СН'!$F$12</f>
        <v>197.23000905000001</v>
      </c>
      <c r="F171" s="36">
        <f>SUMIFS(СВЦЭМ!$E$33:$E$776,СВЦЭМ!$A$33:$A$776,$A171,СВЦЭМ!$B$33:$B$776,F$155)+'СЕТ СН'!$F$12</f>
        <v>195.77626774000001</v>
      </c>
      <c r="G171" s="36">
        <f>SUMIFS(СВЦЭМ!$E$33:$E$776,СВЦЭМ!$A$33:$A$776,$A171,СВЦЭМ!$B$33:$B$776,G$155)+'СЕТ СН'!$F$12</f>
        <v>191.50626865999999</v>
      </c>
      <c r="H171" s="36">
        <f>SUMIFS(СВЦЭМ!$E$33:$E$776,СВЦЭМ!$A$33:$A$776,$A171,СВЦЭМ!$B$33:$B$776,H$155)+'СЕТ СН'!$F$12</f>
        <v>183.26617496</v>
      </c>
      <c r="I171" s="36">
        <f>SUMIFS(СВЦЭМ!$E$33:$E$776,СВЦЭМ!$A$33:$A$776,$A171,СВЦЭМ!$B$33:$B$776,I$155)+'СЕТ СН'!$F$12</f>
        <v>167.97780154</v>
      </c>
      <c r="J171" s="36">
        <f>SUMIFS(СВЦЭМ!$E$33:$E$776,СВЦЭМ!$A$33:$A$776,$A171,СВЦЭМ!$B$33:$B$776,J$155)+'СЕТ СН'!$F$12</f>
        <v>163.61081111999999</v>
      </c>
      <c r="K171" s="36">
        <f>SUMIFS(СВЦЭМ!$E$33:$E$776,СВЦЭМ!$A$33:$A$776,$A171,СВЦЭМ!$B$33:$B$776,K$155)+'СЕТ СН'!$F$12</f>
        <v>161.82929304999999</v>
      </c>
      <c r="L171" s="36">
        <f>SUMIFS(СВЦЭМ!$E$33:$E$776,СВЦЭМ!$A$33:$A$776,$A171,СВЦЭМ!$B$33:$B$776,L$155)+'СЕТ СН'!$F$12</f>
        <v>161.20476894999999</v>
      </c>
      <c r="M171" s="36">
        <f>SUMIFS(СВЦЭМ!$E$33:$E$776,СВЦЭМ!$A$33:$A$776,$A171,СВЦЭМ!$B$33:$B$776,M$155)+'СЕТ СН'!$F$12</f>
        <v>162.35550642999999</v>
      </c>
      <c r="N171" s="36">
        <f>SUMIFS(СВЦЭМ!$E$33:$E$776,СВЦЭМ!$A$33:$A$776,$A171,СВЦЭМ!$B$33:$B$776,N$155)+'СЕТ СН'!$F$12</f>
        <v>165.41809086000001</v>
      </c>
      <c r="O171" s="36">
        <f>SUMIFS(СВЦЭМ!$E$33:$E$776,СВЦЭМ!$A$33:$A$776,$A171,СВЦЭМ!$B$33:$B$776,O$155)+'СЕТ СН'!$F$12</f>
        <v>164.31983332999999</v>
      </c>
      <c r="P171" s="36">
        <f>SUMIFS(СВЦЭМ!$E$33:$E$776,СВЦЭМ!$A$33:$A$776,$A171,СВЦЭМ!$B$33:$B$776,P$155)+'СЕТ СН'!$F$12</f>
        <v>165.72554282999999</v>
      </c>
      <c r="Q171" s="36">
        <f>SUMIFS(СВЦЭМ!$E$33:$E$776,СВЦЭМ!$A$33:$A$776,$A171,СВЦЭМ!$B$33:$B$776,Q$155)+'СЕТ СН'!$F$12</f>
        <v>166.07428382000001</v>
      </c>
      <c r="R171" s="36">
        <f>SUMIFS(СВЦЭМ!$E$33:$E$776,СВЦЭМ!$A$33:$A$776,$A171,СВЦЭМ!$B$33:$B$776,R$155)+'СЕТ СН'!$F$12</f>
        <v>166.79521492999999</v>
      </c>
      <c r="S171" s="36">
        <f>SUMIFS(СВЦЭМ!$E$33:$E$776,СВЦЭМ!$A$33:$A$776,$A171,СВЦЭМ!$B$33:$B$776,S$155)+'СЕТ СН'!$F$12</f>
        <v>164.53090897000001</v>
      </c>
      <c r="T171" s="36">
        <f>SUMIFS(СВЦЭМ!$E$33:$E$776,СВЦЭМ!$A$33:$A$776,$A171,СВЦЭМ!$B$33:$B$776,T$155)+'СЕТ СН'!$F$12</f>
        <v>162.93453768000001</v>
      </c>
      <c r="U171" s="36">
        <f>SUMIFS(СВЦЭМ!$E$33:$E$776,СВЦЭМ!$A$33:$A$776,$A171,СВЦЭМ!$B$33:$B$776,U$155)+'СЕТ СН'!$F$12</f>
        <v>163.28223087000001</v>
      </c>
      <c r="V171" s="36">
        <f>SUMIFS(СВЦЭМ!$E$33:$E$776,СВЦЭМ!$A$33:$A$776,$A171,СВЦЭМ!$B$33:$B$776,V$155)+'СЕТ СН'!$F$12</f>
        <v>166.18954374</v>
      </c>
      <c r="W171" s="36">
        <f>SUMIFS(СВЦЭМ!$E$33:$E$776,СВЦЭМ!$A$33:$A$776,$A171,СВЦЭМ!$B$33:$B$776,W$155)+'СЕТ СН'!$F$12</f>
        <v>169.73415215</v>
      </c>
      <c r="X171" s="36">
        <f>SUMIFS(СВЦЭМ!$E$33:$E$776,СВЦЭМ!$A$33:$A$776,$A171,СВЦЭМ!$B$33:$B$776,X$155)+'СЕТ СН'!$F$12</f>
        <v>170.57620272</v>
      </c>
      <c r="Y171" s="36">
        <f>SUMIFS(СВЦЭМ!$E$33:$E$776,СВЦЭМ!$A$33:$A$776,$A171,СВЦЭМ!$B$33:$B$776,Y$155)+'СЕТ СН'!$F$12</f>
        <v>178.89226259</v>
      </c>
    </row>
    <row r="172" spans="1:25" ht="15.75" x14ac:dyDescent="0.2">
      <c r="A172" s="35">
        <f t="shared" si="4"/>
        <v>43482</v>
      </c>
      <c r="B172" s="36">
        <f>SUMIFS(СВЦЭМ!$E$33:$E$776,СВЦЭМ!$A$33:$A$776,$A172,СВЦЭМ!$B$33:$B$776,B$155)+'СЕТ СН'!$F$12</f>
        <v>183.45120338999999</v>
      </c>
      <c r="C172" s="36">
        <f>SUMIFS(СВЦЭМ!$E$33:$E$776,СВЦЭМ!$A$33:$A$776,$A172,СВЦЭМ!$B$33:$B$776,C$155)+'СЕТ СН'!$F$12</f>
        <v>189.30235658000001</v>
      </c>
      <c r="D172" s="36">
        <f>SUMIFS(СВЦЭМ!$E$33:$E$776,СВЦЭМ!$A$33:$A$776,$A172,СВЦЭМ!$B$33:$B$776,D$155)+'СЕТ СН'!$F$12</f>
        <v>192.06788144000001</v>
      </c>
      <c r="E172" s="36">
        <f>SUMIFS(СВЦЭМ!$E$33:$E$776,СВЦЭМ!$A$33:$A$776,$A172,СВЦЭМ!$B$33:$B$776,E$155)+'СЕТ СН'!$F$12</f>
        <v>192.4159765</v>
      </c>
      <c r="F172" s="36">
        <f>SUMIFS(СВЦЭМ!$E$33:$E$776,СВЦЭМ!$A$33:$A$776,$A172,СВЦЭМ!$B$33:$B$776,F$155)+'СЕТ СН'!$F$12</f>
        <v>191.12364836</v>
      </c>
      <c r="G172" s="36">
        <f>SUMIFS(СВЦЭМ!$E$33:$E$776,СВЦЭМ!$A$33:$A$776,$A172,СВЦЭМ!$B$33:$B$776,G$155)+'СЕТ СН'!$F$12</f>
        <v>185.74895090000001</v>
      </c>
      <c r="H172" s="36">
        <f>SUMIFS(СВЦЭМ!$E$33:$E$776,СВЦЭМ!$A$33:$A$776,$A172,СВЦЭМ!$B$33:$B$776,H$155)+'СЕТ СН'!$F$12</f>
        <v>176.46029672</v>
      </c>
      <c r="I172" s="36">
        <f>SUMIFS(СВЦЭМ!$E$33:$E$776,СВЦЭМ!$A$33:$A$776,$A172,СВЦЭМ!$B$33:$B$776,I$155)+'СЕТ СН'!$F$12</f>
        <v>163.37695341</v>
      </c>
      <c r="J172" s="36">
        <f>SUMIFS(СВЦЭМ!$E$33:$E$776,СВЦЭМ!$A$33:$A$776,$A172,СВЦЭМ!$B$33:$B$776,J$155)+'СЕТ СН'!$F$12</f>
        <v>161.55672157000001</v>
      </c>
      <c r="K172" s="36">
        <f>SUMIFS(СВЦЭМ!$E$33:$E$776,СВЦЭМ!$A$33:$A$776,$A172,СВЦЭМ!$B$33:$B$776,K$155)+'СЕТ СН'!$F$12</f>
        <v>159.90964590999999</v>
      </c>
      <c r="L172" s="36">
        <f>SUMIFS(СВЦЭМ!$E$33:$E$776,СВЦЭМ!$A$33:$A$776,$A172,СВЦЭМ!$B$33:$B$776,L$155)+'СЕТ СН'!$F$12</f>
        <v>159.77469642</v>
      </c>
      <c r="M172" s="36">
        <f>SUMIFS(СВЦЭМ!$E$33:$E$776,СВЦЭМ!$A$33:$A$776,$A172,СВЦЭМ!$B$33:$B$776,M$155)+'СЕТ СН'!$F$12</f>
        <v>162.12483344</v>
      </c>
      <c r="N172" s="36">
        <f>SUMIFS(СВЦЭМ!$E$33:$E$776,СВЦЭМ!$A$33:$A$776,$A172,СВЦЭМ!$B$33:$B$776,N$155)+'СЕТ СН'!$F$12</f>
        <v>164.09748347999999</v>
      </c>
      <c r="O172" s="36">
        <f>SUMIFS(СВЦЭМ!$E$33:$E$776,СВЦЭМ!$A$33:$A$776,$A172,СВЦЭМ!$B$33:$B$776,O$155)+'СЕТ СН'!$F$12</f>
        <v>162.88728821999999</v>
      </c>
      <c r="P172" s="36">
        <f>SUMIFS(СВЦЭМ!$E$33:$E$776,СВЦЭМ!$A$33:$A$776,$A172,СВЦЭМ!$B$33:$B$776,P$155)+'СЕТ СН'!$F$12</f>
        <v>163.39144648999999</v>
      </c>
      <c r="Q172" s="36">
        <f>SUMIFS(СВЦЭМ!$E$33:$E$776,СВЦЭМ!$A$33:$A$776,$A172,СВЦЭМ!$B$33:$B$776,Q$155)+'СЕТ СН'!$F$12</f>
        <v>163.74863411000001</v>
      </c>
      <c r="R172" s="36">
        <f>SUMIFS(СВЦЭМ!$E$33:$E$776,СВЦЭМ!$A$33:$A$776,$A172,СВЦЭМ!$B$33:$B$776,R$155)+'СЕТ СН'!$F$12</f>
        <v>164.41120480000001</v>
      </c>
      <c r="S172" s="36">
        <f>SUMIFS(СВЦЭМ!$E$33:$E$776,СВЦЭМ!$A$33:$A$776,$A172,СВЦЭМ!$B$33:$B$776,S$155)+'СЕТ СН'!$F$12</f>
        <v>162.5251154</v>
      </c>
      <c r="T172" s="36">
        <f>SUMIFS(СВЦЭМ!$E$33:$E$776,СВЦЭМ!$A$33:$A$776,$A172,СВЦЭМ!$B$33:$B$776,T$155)+'СЕТ СН'!$F$12</f>
        <v>160.44357823999999</v>
      </c>
      <c r="U172" s="36">
        <f>SUMIFS(СВЦЭМ!$E$33:$E$776,СВЦЭМ!$A$33:$A$776,$A172,СВЦЭМ!$B$33:$B$776,U$155)+'СЕТ СН'!$F$12</f>
        <v>160.68209433000001</v>
      </c>
      <c r="V172" s="36">
        <f>SUMIFS(СВЦЭМ!$E$33:$E$776,СВЦЭМ!$A$33:$A$776,$A172,СВЦЭМ!$B$33:$B$776,V$155)+'СЕТ СН'!$F$12</f>
        <v>164.22152097</v>
      </c>
      <c r="W172" s="36">
        <f>SUMIFS(СВЦЭМ!$E$33:$E$776,СВЦЭМ!$A$33:$A$776,$A172,СВЦЭМ!$B$33:$B$776,W$155)+'СЕТ СН'!$F$12</f>
        <v>166.32705983</v>
      </c>
      <c r="X172" s="36">
        <f>SUMIFS(СВЦЭМ!$E$33:$E$776,СВЦЭМ!$A$33:$A$776,$A172,СВЦЭМ!$B$33:$B$776,X$155)+'СЕТ СН'!$F$12</f>
        <v>167.13862807999999</v>
      </c>
      <c r="Y172" s="36">
        <f>SUMIFS(СВЦЭМ!$E$33:$E$776,СВЦЭМ!$A$33:$A$776,$A172,СВЦЭМ!$B$33:$B$776,Y$155)+'СЕТ СН'!$F$12</f>
        <v>176.60746356000001</v>
      </c>
    </row>
    <row r="173" spans="1:25" ht="15.75" x14ac:dyDescent="0.2">
      <c r="A173" s="35">
        <f t="shared" si="4"/>
        <v>43483</v>
      </c>
      <c r="B173" s="36">
        <f>SUMIFS(СВЦЭМ!$E$33:$E$776,СВЦЭМ!$A$33:$A$776,$A173,СВЦЭМ!$B$33:$B$776,B$155)+'СЕТ СН'!$F$12</f>
        <v>181.96656186000001</v>
      </c>
      <c r="C173" s="36">
        <f>SUMIFS(СВЦЭМ!$E$33:$E$776,СВЦЭМ!$A$33:$A$776,$A173,СВЦЭМ!$B$33:$B$776,C$155)+'СЕТ СН'!$F$12</f>
        <v>186.08316417</v>
      </c>
      <c r="D173" s="36">
        <f>SUMIFS(СВЦЭМ!$E$33:$E$776,СВЦЭМ!$A$33:$A$776,$A173,СВЦЭМ!$B$33:$B$776,D$155)+'СЕТ СН'!$F$12</f>
        <v>189.71279258999999</v>
      </c>
      <c r="E173" s="36">
        <f>SUMIFS(СВЦЭМ!$E$33:$E$776,СВЦЭМ!$A$33:$A$776,$A173,СВЦЭМ!$B$33:$B$776,E$155)+'СЕТ СН'!$F$12</f>
        <v>189.57035923000001</v>
      </c>
      <c r="F173" s="36">
        <f>SUMIFS(СВЦЭМ!$E$33:$E$776,СВЦЭМ!$A$33:$A$776,$A173,СВЦЭМ!$B$33:$B$776,F$155)+'СЕТ СН'!$F$12</f>
        <v>188.58767083999999</v>
      </c>
      <c r="G173" s="36">
        <f>SUMIFS(СВЦЭМ!$E$33:$E$776,СВЦЭМ!$A$33:$A$776,$A173,СВЦЭМ!$B$33:$B$776,G$155)+'СЕТ СН'!$F$12</f>
        <v>185.56664051000001</v>
      </c>
      <c r="H173" s="36">
        <f>SUMIFS(СВЦЭМ!$E$33:$E$776,СВЦЭМ!$A$33:$A$776,$A173,СВЦЭМ!$B$33:$B$776,H$155)+'СЕТ СН'!$F$12</f>
        <v>179.8186944</v>
      </c>
      <c r="I173" s="36">
        <f>SUMIFS(СВЦЭМ!$E$33:$E$776,СВЦЭМ!$A$33:$A$776,$A173,СВЦЭМ!$B$33:$B$776,I$155)+'СЕТ СН'!$F$12</f>
        <v>168.44398430999999</v>
      </c>
      <c r="J173" s="36">
        <f>SUMIFS(СВЦЭМ!$E$33:$E$776,СВЦЭМ!$A$33:$A$776,$A173,СВЦЭМ!$B$33:$B$776,J$155)+'СЕТ СН'!$F$12</f>
        <v>160.04528313</v>
      </c>
      <c r="K173" s="36">
        <f>SUMIFS(СВЦЭМ!$E$33:$E$776,СВЦЭМ!$A$33:$A$776,$A173,СВЦЭМ!$B$33:$B$776,K$155)+'СЕТ СН'!$F$12</f>
        <v>159.81957894999999</v>
      </c>
      <c r="L173" s="36">
        <f>SUMIFS(СВЦЭМ!$E$33:$E$776,СВЦЭМ!$A$33:$A$776,$A173,СВЦЭМ!$B$33:$B$776,L$155)+'СЕТ СН'!$F$12</f>
        <v>159.49376301000001</v>
      </c>
      <c r="M173" s="36">
        <f>SUMIFS(СВЦЭМ!$E$33:$E$776,СВЦЭМ!$A$33:$A$776,$A173,СВЦЭМ!$B$33:$B$776,M$155)+'СЕТ СН'!$F$12</f>
        <v>161.8179289</v>
      </c>
      <c r="N173" s="36">
        <f>SUMIFS(СВЦЭМ!$E$33:$E$776,СВЦЭМ!$A$33:$A$776,$A173,СВЦЭМ!$B$33:$B$776,N$155)+'СЕТ СН'!$F$12</f>
        <v>165.6784309</v>
      </c>
      <c r="O173" s="36">
        <f>SUMIFS(СВЦЭМ!$E$33:$E$776,СВЦЭМ!$A$33:$A$776,$A173,СВЦЭМ!$B$33:$B$776,O$155)+'СЕТ СН'!$F$12</f>
        <v>165.37216608</v>
      </c>
      <c r="P173" s="36">
        <f>SUMIFS(СВЦЭМ!$E$33:$E$776,СВЦЭМ!$A$33:$A$776,$A173,СВЦЭМ!$B$33:$B$776,P$155)+'СЕТ СН'!$F$12</f>
        <v>166.58488405</v>
      </c>
      <c r="Q173" s="36">
        <f>SUMIFS(СВЦЭМ!$E$33:$E$776,СВЦЭМ!$A$33:$A$776,$A173,СВЦЭМ!$B$33:$B$776,Q$155)+'СЕТ СН'!$F$12</f>
        <v>167.07812676</v>
      </c>
      <c r="R173" s="36">
        <f>SUMIFS(СВЦЭМ!$E$33:$E$776,СВЦЭМ!$A$33:$A$776,$A173,СВЦЭМ!$B$33:$B$776,R$155)+'СЕТ СН'!$F$12</f>
        <v>167.59519605</v>
      </c>
      <c r="S173" s="36">
        <f>SUMIFS(СВЦЭМ!$E$33:$E$776,СВЦЭМ!$A$33:$A$776,$A173,СВЦЭМ!$B$33:$B$776,S$155)+'СЕТ СН'!$F$12</f>
        <v>168.21327216</v>
      </c>
      <c r="T173" s="36">
        <f>SUMIFS(СВЦЭМ!$E$33:$E$776,СВЦЭМ!$A$33:$A$776,$A173,СВЦЭМ!$B$33:$B$776,T$155)+'СЕТ СН'!$F$12</f>
        <v>166.15234346</v>
      </c>
      <c r="U173" s="36">
        <f>SUMIFS(СВЦЭМ!$E$33:$E$776,СВЦЭМ!$A$33:$A$776,$A173,СВЦЭМ!$B$33:$B$776,U$155)+'СЕТ СН'!$F$12</f>
        <v>167.04451301</v>
      </c>
      <c r="V173" s="36">
        <f>SUMIFS(СВЦЭМ!$E$33:$E$776,СВЦЭМ!$A$33:$A$776,$A173,СВЦЭМ!$B$33:$B$776,V$155)+'СЕТ СН'!$F$12</f>
        <v>170.78022693</v>
      </c>
      <c r="W173" s="36">
        <f>SUMIFS(СВЦЭМ!$E$33:$E$776,СВЦЭМ!$A$33:$A$776,$A173,СВЦЭМ!$B$33:$B$776,W$155)+'СЕТ СН'!$F$12</f>
        <v>173.42518616000001</v>
      </c>
      <c r="X173" s="36">
        <f>SUMIFS(СВЦЭМ!$E$33:$E$776,СВЦЭМ!$A$33:$A$776,$A173,СВЦЭМ!$B$33:$B$776,X$155)+'СЕТ СН'!$F$12</f>
        <v>172.27443091999999</v>
      </c>
      <c r="Y173" s="36">
        <f>SUMIFS(СВЦЭМ!$E$33:$E$776,СВЦЭМ!$A$33:$A$776,$A173,СВЦЭМ!$B$33:$B$776,Y$155)+'СЕТ СН'!$F$12</f>
        <v>178.06311890999999</v>
      </c>
    </row>
    <row r="174" spans="1:25" ht="15.75" x14ac:dyDescent="0.2">
      <c r="A174" s="35">
        <f t="shared" si="4"/>
        <v>43484</v>
      </c>
      <c r="B174" s="36">
        <f>SUMIFS(СВЦЭМ!$E$33:$E$776,СВЦЭМ!$A$33:$A$776,$A174,СВЦЭМ!$B$33:$B$776,B$155)+'СЕТ СН'!$F$12</f>
        <v>189.84458386</v>
      </c>
      <c r="C174" s="36">
        <f>SUMIFS(СВЦЭМ!$E$33:$E$776,СВЦЭМ!$A$33:$A$776,$A174,СВЦЭМ!$B$33:$B$776,C$155)+'СЕТ СН'!$F$12</f>
        <v>191.03346692</v>
      </c>
      <c r="D174" s="36">
        <f>SUMIFS(СВЦЭМ!$E$33:$E$776,СВЦЭМ!$A$33:$A$776,$A174,СВЦЭМ!$B$33:$B$776,D$155)+'СЕТ СН'!$F$12</f>
        <v>190.40458436</v>
      </c>
      <c r="E174" s="36">
        <f>SUMIFS(СВЦЭМ!$E$33:$E$776,СВЦЭМ!$A$33:$A$776,$A174,СВЦЭМ!$B$33:$B$776,E$155)+'СЕТ СН'!$F$12</f>
        <v>192.34238146000001</v>
      </c>
      <c r="F174" s="36">
        <f>SUMIFS(СВЦЭМ!$E$33:$E$776,СВЦЭМ!$A$33:$A$776,$A174,СВЦЭМ!$B$33:$B$776,F$155)+'СЕТ СН'!$F$12</f>
        <v>191.48131427000001</v>
      </c>
      <c r="G174" s="36">
        <f>SUMIFS(СВЦЭМ!$E$33:$E$776,СВЦЭМ!$A$33:$A$776,$A174,СВЦЭМ!$B$33:$B$776,G$155)+'СЕТ СН'!$F$12</f>
        <v>191.09679396000001</v>
      </c>
      <c r="H174" s="36">
        <f>SUMIFS(СВЦЭМ!$E$33:$E$776,СВЦЭМ!$A$33:$A$776,$A174,СВЦЭМ!$B$33:$B$776,H$155)+'СЕТ СН'!$F$12</f>
        <v>186.95471352000001</v>
      </c>
      <c r="I174" s="36">
        <f>SUMIFS(СВЦЭМ!$E$33:$E$776,СВЦЭМ!$A$33:$A$776,$A174,СВЦЭМ!$B$33:$B$776,I$155)+'СЕТ СН'!$F$12</f>
        <v>174.38852906</v>
      </c>
      <c r="J174" s="36">
        <f>SUMIFS(СВЦЭМ!$E$33:$E$776,СВЦЭМ!$A$33:$A$776,$A174,СВЦЭМ!$B$33:$B$776,J$155)+'СЕТ СН'!$F$12</f>
        <v>168.93880379000001</v>
      </c>
      <c r="K174" s="36">
        <f>SUMIFS(СВЦЭМ!$E$33:$E$776,СВЦЭМ!$A$33:$A$776,$A174,СВЦЭМ!$B$33:$B$776,K$155)+'СЕТ СН'!$F$12</f>
        <v>162.31804724</v>
      </c>
      <c r="L174" s="36">
        <f>SUMIFS(СВЦЭМ!$E$33:$E$776,СВЦЭМ!$A$33:$A$776,$A174,СВЦЭМ!$B$33:$B$776,L$155)+'СЕТ СН'!$F$12</f>
        <v>159.32243768000001</v>
      </c>
      <c r="M174" s="36">
        <f>SUMIFS(СВЦЭМ!$E$33:$E$776,СВЦЭМ!$A$33:$A$776,$A174,СВЦЭМ!$B$33:$B$776,M$155)+'СЕТ СН'!$F$12</f>
        <v>160.05814871999999</v>
      </c>
      <c r="N174" s="36">
        <f>SUMIFS(СВЦЭМ!$E$33:$E$776,СВЦЭМ!$A$33:$A$776,$A174,СВЦЭМ!$B$33:$B$776,N$155)+'СЕТ СН'!$F$12</f>
        <v>162.81759303000001</v>
      </c>
      <c r="O174" s="36">
        <f>SUMIFS(СВЦЭМ!$E$33:$E$776,СВЦЭМ!$A$33:$A$776,$A174,СВЦЭМ!$B$33:$B$776,O$155)+'СЕТ СН'!$F$12</f>
        <v>164.60190304</v>
      </c>
      <c r="P174" s="36">
        <f>SUMIFS(СВЦЭМ!$E$33:$E$776,СВЦЭМ!$A$33:$A$776,$A174,СВЦЭМ!$B$33:$B$776,P$155)+'СЕТ СН'!$F$12</f>
        <v>168.82578122000001</v>
      </c>
      <c r="Q174" s="36">
        <f>SUMIFS(СВЦЭМ!$E$33:$E$776,СВЦЭМ!$A$33:$A$776,$A174,СВЦЭМ!$B$33:$B$776,Q$155)+'СЕТ СН'!$F$12</f>
        <v>170.15669865000001</v>
      </c>
      <c r="R174" s="36">
        <f>SUMIFS(СВЦЭМ!$E$33:$E$776,СВЦЭМ!$A$33:$A$776,$A174,СВЦЭМ!$B$33:$B$776,R$155)+'СЕТ СН'!$F$12</f>
        <v>170.29850490000001</v>
      </c>
      <c r="S174" s="36">
        <f>SUMIFS(СВЦЭМ!$E$33:$E$776,СВЦЭМ!$A$33:$A$776,$A174,СВЦЭМ!$B$33:$B$776,S$155)+'СЕТ СН'!$F$12</f>
        <v>164.62816233000001</v>
      </c>
      <c r="T174" s="36">
        <f>SUMIFS(СВЦЭМ!$E$33:$E$776,СВЦЭМ!$A$33:$A$776,$A174,СВЦЭМ!$B$33:$B$776,T$155)+'СЕТ СН'!$F$12</f>
        <v>159.47146280000001</v>
      </c>
      <c r="U174" s="36">
        <f>SUMIFS(СВЦЭМ!$E$33:$E$776,СВЦЭМ!$A$33:$A$776,$A174,СВЦЭМ!$B$33:$B$776,U$155)+'СЕТ СН'!$F$12</f>
        <v>158.36953320999999</v>
      </c>
      <c r="V174" s="36">
        <f>SUMIFS(СВЦЭМ!$E$33:$E$776,СВЦЭМ!$A$33:$A$776,$A174,СВЦЭМ!$B$33:$B$776,V$155)+'СЕТ СН'!$F$12</f>
        <v>161.91391064999999</v>
      </c>
      <c r="W174" s="36">
        <f>SUMIFS(СВЦЭМ!$E$33:$E$776,СВЦЭМ!$A$33:$A$776,$A174,СВЦЭМ!$B$33:$B$776,W$155)+'СЕТ СН'!$F$12</f>
        <v>166.08750610000001</v>
      </c>
      <c r="X174" s="36">
        <f>SUMIFS(СВЦЭМ!$E$33:$E$776,СВЦЭМ!$A$33:$A$776,$A174,СВЦЭМ!$B$33:$B$776,X$155)+'СЕТ СН'!$F$12</f>
        <v>167.57057863</v>
      </c>
      <c r="Y174" s="36">
        <f>SUMIFS(СВЦЭМ!$E$33:$E$776,СВЦЭМ!$A$33:$A$776,$A174,СВЦЭМ!$B$33:$B$776,Y$155)+'СЕТ СН'!$F$12</f>
        <v>175.95644730999999</v>
      </c>
    </row>
    <row r="175" spans="1:25" ht="15.75" x14ac:dyDescent="0.2">
      <c r="A175" s="35">
        <f t="shared" si="4"/>
        <v>43485</v>
      </c>
      <c r="B175" s="36">
        <f>SUMIFS(СВЦЭМ!$E$33:$E$776,СВЦЭМ!$A$33:$A$776,$A175,СВЦЭМ!$B$33:$B$776,B$155)+'СЕТ СН'!$F$12</f>
        <v>186.78845249</v>
      </c>
      <c r="C175" s="36">
        <f>SUMIFS(СВЦЭМ!$E$33:$E$776,СВЦЭМ!$A$33:$A$776,$A175,СВЦЭМ!$B$33:$B$776,C$155)+'СЕТ СН'!$F$12</f>
        <v>190.61697529</v>
      </c>
      <c r="D175" s="36">
        <f>SUMIFS(СВЦЭМ!$E$33:$E$776,СВЦЭМ!$A$33:$A$776,$A175,СВЦЭМ!$B$33:$B$776,D$155)+'СЕТ СН'!$F$12</f>
        <v>196.04107966000001</v>
      </c>
      <c r="E175" s="36">
        <f>SUMIFS(СВЦЭМ!$E$33:$E$776,СВЦЭМ!$A$33:$A$776,$A175,СВЦЭМ!$B$33:$B$776,E$155)+'СЕТ СН'!$F$12</f>
        <v>199.3676543</v>
      </c>
      <c r="F175" s="36">
        <f>SUMIFS(СВЦЭМ!$E$33:$E$776,СВЦЭМ!$A$33:$A$776,$A175,СВЦЭМ!$B$33:$B$776,F$155)+'СЕТ СН'!$F$12</f>
        <v>197.54462828999999</v>
      </c>
      <c r="G175" s="36">
        <f>SUMIFS(СВЦЭМ!$E$33:$E$776,СВЦЭМ!$A$33:$A$776,$A175,СВЦЭМ!$B$33:$B$776,G$155)+'СЕТ СН'!$F$12</f>
        <v>194.42981681000001</v>
      </c>
      <c r="H175" s="36">
        <f>SUMIFS(СВЦЭМ!$E$33:$E$776,СВЦЭМ!$A$33:$A$776,$A175,СВЦЭМ!$B$33:$B$776,H$155)+'СЕТ СН'!$F$12</f>
        <v>190.80369182000001</v>
      </c>
      <c r="I175" s="36">
        <f>SUMIFS(СВЦЭМ!$E$33:$E$776,СВЦЭМ!$A$33:$A$776,$A175,СВЦЭМ!$B$33:$B$776,I$155)+'СЕТ СН'!$F$12</f>
        <v>179.28465369</v>
      </c>
      <c r="J175" s="36">
        <f>SUMIFS(СВЦЭМ!$E$33:$E$776,СВЦЭМ!$A$33:$A$776,$A175,СВЦЭМ!$B$33:$B$776,J$155)+'СЕТ СН'!$F$12</f>
        <v>170.43627989000001</v>
      </c>
      <c r="K175" s="36">
        <f>SUMIFS(СВЦЭМ!$E$33:$E$776,СВЦЭМ!$A$33:$A$776,$A175,СВЦЭМ!$B$33:$B$776,K$155)+'СЕТ СН'!$F$12</f>
        <v>164.47486413999999</v>
      </c>
      <c r="L175" s="36">
        <f>SUMIFS(СВЦЭМ!$E$33:$E$776,СВЦЭМ!$A$33:$A$776,$A175,СВЦЭМ!$B$33:$B$776,L$155)+'СЕТ СН'!$F$12</f>
        <v>160.42083782</v>
      </c>
      <c r="M175" s="36">
        <f>SUMIFS(СВЦЭМ!$E$33:$E$776,СВЦЭМ!$A$33:$A$776,$A175,СВЦЭМ!$B$33:$B$776,M$155)+'СЕТ СН'!$F$12</f>
        <v>160.97069174999999</v>
      </c>
      <c r="N175" s="36">
        <f>SUMIFS(СВЦЭМ!$E$33:$E$776,СВЦЭМ!$A$33:$A$776,$A175,СВЦЭМ!$B$33:$B$776,N$155)+'СЕТ СН'!$F$12</f>
        <v>165.44342703000001</v>
      </c>
      <c r="O175" s="36">
        <f>SUMIFS(СВЦЭМ!$E$33:$E$776,СВЦЭМ!$A$33:$A$776,$A175,СВЦЭМ!$B$33:$B$776,O$155)+'СЕТ СН'!$F$12</f>
        <v>169.93404522</v>
      </c>
      <c r="P175" s="36">
        <f>SUMIFS(СВЦЭМ!$E$33:$E$776,СВЦЭМ!$A$33:$A$776,$A175,СВЦЭМ!$B$33:$B$776,P$155)+'СЕТ СН'!$F$12</f>
        <v>174.03148092000001</v>
      </c>
      <c r="Q175" s="36">
        <f>SUMIFS(СВЦЭМ!$E$33:$E$776,СВЦЭМ!$A$33:$A$776,$A175,СВЦЭМ!$B$33:$B$776,Q$155)+'СЕТ СН'!$F$12</f>
        <v>172.43579188000001</v>
      </c>
      <c r="R175" s="36">
        <f>SUMIFS(СВЦЭМ!$E$33:$E$776,СВЦЭМ!$A$33:$A$776,$A175,СВЦЭМ!$B$33:$B$776,R$155)+'СЕТ СН'!$F$12</f>
        <v>170.86649374000001</v>
      </c>
      <c r="S175" s="36">
        <f>SUMIFS(СВЦЭМ!$E$33:$E$776,СВЦЭМ!$A$33:$A$776,$A175,СВЦЭМ!$B$33:$B$776,S$155)+'СЕТ СН'!$F$12</f>
        <v>165.42687083000001</v>
      </c>
      <c r="T175" s="36">
        <f>SUMIFS(СВЦЭМ!$E$33:$E$776,СВЦЭМ!$A$33:$A$776,$A175,СВЦЭМ!$B$33:$B$776,T$155)+'СЕТ СН'!$F$12</f>
        <v>158.89540735</v>
      </c>
      <c r="U175" s="36">
        <f>SUMIFS(СВЦЭМ!$E$33:$E$776,СВЦЭМ!$A$33:$A$776,$A175,СВЦЭМ!$B$33:$B$776,U$155)+'СЕТ СН'!$F$12</f>
        <v>158.08380921</v>
      </c>
      <c r="V175" s="36">
        <f>SUMIFS(СВЦЭМ!$E$33:$E$776,СВЦЭМ!$A$33:$A$776,$A175,СВЦЭМ!$B$33:$B$776,V$155)+'СЕТ СН'!$F$12</f>
        <v>160.51105226999999</v>
      </c>
      <c r="W175" s="36">
        <f>SUMIFS(СВЦЭМ!$E$33:$E$776,СВЦЭМ!$A$33:$A$776,$A175,СВЦЭМ!$B$33:$B$776,W$155)+'СЕТ СН'!$F$12</f>
        <v>162.78041604000001</v>
      </c>
      <c r="X175" s="36">
        <f>SUMIFS(СВЦЭМ!$E$33:$E$776,СВЦЭМ!$A$33:$A$776,$A175,СВЦЭМ!$B$33:$B$776,X$155)+'СЕТ СН'!$F$12</f>
        <v>166.01054606</v>
      </c>
      <c r="Y175" s="36">
        <f>SUMIFS(СВЦЭМ!$E$33:$E$776,СВЦЭМ!$A$33:$A$776,$A175,СВЦЭМ!$B$33:$B$776,Y$155)+'СЕТ СН'!$F$12</f>
        <v>177.07673116999999</v>
      </c>
    </row>
    <row r="176" spans="1:25" ht="15.75" x14ac:dyDescent="0.2">
      <c r="A176" s="35">
        <f t="shared" si="4"/>
        <v>43486</v>
      </c>
      <c r="B176" s="36">
        <f>SUMIFS(СВЦЭМ!$E$33:$E$776,СВЦЭМ!$A$33:$A$776,$A176,СВЦЭМ!$B$33:$B$776,B$155)+'СЕТ СН'!$F$12</f>
        <v>187.36184284999999</v>
      </c>
      <c r="C176" s="36">
        <f>SUMIFS(СВЦЭМ!$E$33:$E$776,СВЦЭМ!$A$33:$A$776,$A176,СВЦЭМ!$B$33:$B$776,C$155)+'СЕТ СН'!$F$12</f>
        <v>192.35837609000001</v>
      </c>
      <c r="D176" s="36">
        <f>SUMIFS(СВЦЭМ!$E$33:$E$776,СВЦЭМ!$A$33:$A$776,$A176,СВЦЭМ!$B$33:$B$776,D$155)+'СЕТ СН'!$F$12</f>
        <v>195.31611558</v>
      </c>
      <c r="E176" s="36">
        <f>SUMIFS(СВЦЭМ!$E$33:$E$776,СВЦЭМ!$A$33:$A$776,$A176,СВЦЭМ!$B$33:$B$776,E$155)+'СЕТ СН'!$F$12</f>
        <v>198.40546049</v>
      </c>
      <c r="F176" s="36">
        <f>SUMIFS(СВЦЭМ!$E$33:$E$776,СВЦЭМ!$A$33:$A$776,$A176,СВЦЭМ!$B$33:$B$776,F$155)+'СЕТ СН'!$F$12</f>
        <v>196.61154472999999</v>
      </c>
      <c r="G176" s="36">
        <f>SUMIFS(СВЦЭМ!$E$33:$E$776,СВЦЭМ!$A$33:$A$776,$A176,СВЦЭМ!$B$33:$B$776,G$155)+'СЕТ СН'!$F$12</f>
        <v>195.66386455</v>
      </c>
      <c r="H176" s="36">
        <f>SUMIFS(СВЦЭМ!$E$33:$E$776,СВЦЭМ!$A$33:$A$776,$A176,СВЦЭМ!$B$33:$B$776,H$155)+'СЕТ СН'!$F$12</f>
        <v>186.87849410999999</v>
      </c>
      <c r="I176" s="36">
        <f>SUMIFS(СВЦЭМ!$E$33:$E$776,СВЦЭМ!$A$33:$A$776,$A176,СВЦЭМ!$B$33:$B$776,I$155)+'СЕТ СН'!$F$12</f>
        <v>173.31316837</v>
      </c>
      <c r="J176" s="36">
        <f>SUMIFS(СВЦЭМ!$E$33:$E$776,СВЦЭМ!$A$33:$A$776,$A176,СВЦЭМ!$B$33:$B$776,J$155)+'СЕТ СН'!$F$12</f>
        <v>167.27125057999999</v>
      </c>
      <c r="K176" s="36">
        <f>SUMIFS(СВЦЭМ!$E$33:$E$776,СВЦЭМ!$A$33:$A$776,$A176,СВЦЭМ!$B$33:$B$776,K$155)+'СЕТ СН'!$F$12</f>
        <v>166.49858223999999</v>
      </c>
      <c r="L176" s="36">
        <f>SUMIFS(СВЦЭМ!$E$33:$E$776,СВЦЭМ!$A$33:$A$776,$A176,СВЦЭМ!$B$33:$B$776,L$155)+'СЕТ СН'!$F$12</f>
        <v>165.17453049</v>
      </c>
      <c r="M176" s="36">
        <f>SUMIFS(СВЦЭМ!$E$33:$E$776,СВЦЭМ!$A$33:$A$776,$A176,СВЦЭМ!$B$33:$B$776,M$155)+'СЕТ СН'!$F$12</f>
        <v>166.14276508</v>
      </c>
      <c r="N176" s="36">
        <f>SUMIFS(СВЦЭМ!$E$33:$E$776,СВЦЭМ!$A$33:$A$776,$A176,СВЦЭМ!$B$33:$B$776,N$155)+'СЕТ СН'!$F$12</f>
        <v>166.70645486000001</v>
      </c>
      <c r="O176" s="36">
        <f>SUMIFS(СВЦЭМ!$E$33:$E$776,СВЦЭМ!$A$33:$A$776,$A176,СВЦЭМ!$B$33:$B$776,O$155)+'СЕТ СН'!$F$12</f>
        <v>165.11346097000001</v>
      </c>
      <c r="P176" s="36">
        <f>SUMIFS(СВЦЭМ!$E$33:$E$776,СВЦЭМ!$A$33:$A$776,$A176,СВЦЭМ!$B$33:$B$776,P$155)+'СЕТ СН'!$F$12</f>
        <v>165.26085370999999</v>
      </c>
      <c r="Q176" s="36">
        <f>SUMIFS(СВЦЭМ!$E$33:$E$776,СВЦЭМ!$A$33:$A$776,$A176,СВЦЭМ!$B$33:$B$776,Q$155)+'СЕТ СН'!$F$12</f>
        <v>166.48920572</v>
      </c>
      <c r="R176" s="36">
        <f>SUMIFS(СВЦЭМ!$E$33:$E$776,СВЦЭМ!$A$33:$A$776,$A176,СВЦЭМ!$B$33:$B$776,R$155)+'СЕТ СН'!$F$12</f>
        <v>167.11540289000001</v>
      </c>
      <c r="S176" s="36">
        <f>SUMIFS(СВЦЭМ!$E$33:$E$776,СВЦЭМ!$A$33:$A$776,$A176,СВЦЭМ!$B$33:$B$776,S$155)+'СЕТ СН'!$F$12</f>
        <v>166.88024003000001</v>
      </c>
      <c r="T176" s="36">
        <f>SUMIFS(СВЦЭМ!$E$33:$E$776,СВЦЭМ!$A$33:$A$776,$A176,СВЦЭМ!$B$33:$B$776,T$155)+'СЕТ СН'!$F$12</f>
        <v>164.50805969000001</v>
      </c>
      <c r="U176" s="36">
        <f>SUMIFS(СВЦЭМ!$E$33:$E$776,СВЦЭМ!$A$33:$A$776,$A176,СВЦЭМ!$B$33:$B$776,U$155)+'СЕТ СН'!$F$12</f>
        <v>165.42116085999999</v>
      </c>
      <c r="V176" s="36">
        <f>SUMIFS(СВЦЭМ!$E$33:$E$776,СВЦЭМ!$A$33:$A$776,$A176,СВЦЭМ!$B$33:$B$776,V$155)+'СЕТ СН'!$F$12</f>
        <v>166.8395625</v>
      </c>
      <c r="W176" s="36">
        <f>SUMIFS(СВЦЭМ!$E$33:$E$776,СВЦЭМ!$A$33:$A$776,$A176,СВЦЭМ!$B$33:$B$776,W$155)+'СЕТ СН'!$F$12</f>
        <v>168.33940414</v>
      </c>
      <c r="X176" s="36">
        <f>SUMIFS(СВЦЭМ!$E$33:$E$776,СВЦЭМ!$A$33:$A$776,$A176,СВЦЭМ!$B$33:$B$776,X$155)+'СЕТ СН'!$F$12</f>
        <v>167.34730321999999</v>
      </c>
      <c r="Y176" s="36">
        <f>SUMIFS(СВЦЭМ!$E$33:$E$776,СВЦЭМ!$A$33:$A$776,$A176,СВЦЭМ!$B$33:$B$776,Y$155)+'СЕТ СН'!$F$12</f>
        <v>175.26793608</v>
      </c>
    </row>
    <row r="177" spans="1:27" ht="15.75" x14ac:dyDescent="0.2">
      <c r="A177" s="35">
        <f t="shared" si="4"/>
        <v>43487</v>
      </c>
      <c r="B177" s="36">
        <f>SUMIFS(СВЦЭМ!$E$33:$E$776,СВЦЭМ!$A$33:$A$776,$A177,СВЦЭМ!$B$33:$B$776,B$155)+'СЕТ СН'!$F$12</f>
        <v>187.07286959999999</v>
      </c>
      <c r="C177" s="36">
        <f>SUMIFS(СВЦЭМ!$E$33:$E$776,СВЦЭМ!$A$33:$A$776,$A177,СВЦЭМ!$B$33:$B$776,C$155)+'СЕТ СН'!$F$12</f>
        <v>192.69814208</v>
      </c>
      <c r="D177" s="36">
        <f>SUMIFS(СВЦЭМ!$E$33:$E$776,СВЦЭМ!$A$33:$A$776,$A177,СВЦЭМ!$B$33:$B$776,D$155)+'СЕТ СН'!$F$12</f>
        <v>194.8041322</v>
      </c>
      <c r="E177" s="36">
        <f>SUMIFS(СВЦЭМ!$E$33:$E$776,СВЦЭМ!$A$33:$A$776,$A177,СВЦЭМ!$B$33:$B$776,E$155)+'СЕТ СН'!$F$12</f>
        <v>195.30056801000001</v>
      </c>
      <c r="F177" s="36">
        <f>SUMIFS(СВЦЭМ!$E$33:$E$776,СВЦЭМ!$A$33:$A$776,$A177,СВЦЭМ!$B$33:$B$776,F$155)+'СЕТ СН'!$F$12</f>
        <v>193.02907152</v>
      </c>
      <c r="G177" s="36">
        <f>SUMIFS(СВЦЭМ!$E$33:$E$776,СВЦЭМ!$A$33:$A$776,$A177,СВЦЭМ!$B$33:$B$776,G$155)+'СЕТ СН'!$F$12</f>
        <v>189.32975384</v>
      </c>
      <c r="H177" s="36">
        <f>SUMIFS(СВЦЭМ!$E$33:$E$776,СВЦЭМ!$A$33:$A$776,$A177,СВЦЭМ!$B$33:$B$776,H$155)+'СЕТ СН'!$F$12</f>
        <v>180.70095495000001</v>
      </c>
      <c r="I177" s="36">
        <f>SUMIFS(СВЦЭМ!$E$33:$E$776,СВЦЭМ!$A$33:$A$776,$A177,СВЦЭМ!$B$33:$B$776,I$155)+'СЕТ СН'!$F$12</f>
        <v>169.87590926999999</v>
      </c>
      <c r="J177" s="36">
        <f>SUMIFS(СВЦЭМ!$E$33:$E$776,СВЦЭМ!$A$33:$A$776,$A177,СВЦЭМ!$B$33:$B$776,J$155)+'СЕТ СН'!$F$12</f>
        <v>164.81707205999999</v>
      </c>
      <c r="K177" s="36">
        <f>SUMIFS(СВЦЭМ!$E$33:$E$776,СВЦЭМ!$A$33:$A$776,$A177,СВЦЭМ!$B$33:$B$776,K$155)+'СЕТ СН'!$F$12</f>
        <v>163.71451268000001</v>
      </c>
      <c r="L177" s="36">
        <f>SUMIFS(СВЦЭМ!$E$33:$E$776,СВЦЭМ!$A$33:$A$776,$A177,СВЦЭМ!$B$33:$B$776,L$155)+'СЕТ СН'!$F$12</f>
        <v>164.46312614999999</v>
      </c>
      <c r="M177" s="36">
        <f>SUMIFS(СВЦЭМ!$E$33:$E$776,СВЦЭМ!$A$33:$A$776,$A177,СВЦЭМ!$B$33:$B$776,M$155)+'СЕТ СН'!$F$12</f>
        <v>166.22135693000001</v>
      </c>
      <c r="N177" s="36">
        <f>SUMIFS(СВЦЭМ!$E$33:$E$776,СВЦЭМ!$A$33:$A$776,$A177,СВЦЭМ!$B$33:$B$776,N$155)+'СЕТ СН'!$F$12</f>
        <v>166.46379696</v>
      </c>
      <c r="O177" s="36">
        <f>SUMIFS(СВЦЭМ!$E$33:$E$776,СВЦЭМ!$A$33:$A$776,$A177,СВЦЭМ!$B$33:$B$776,O$155)+'СЕТ СН'!$F$12</f>
        <v>165.32747921000001</v>
      </c>
      <c r="P177" s="36">
        <f>SUMIFS(СВЦЭМ!$E$33:$E$776,СВЦЭМ!$A$33:$A$776,$A177,СВЦЭМ!$B$33:$B$776,P$155)+'СЕТ СН'!$F$12</f>
        <v>165.96036405999999</v>
      </c>
      <c r="Q177" s="36">
        <f>SUMIFS(СВЦЭМ!$E$33:$E$776,СВЦЭМ!$A$33:$A$776,$A177,СВЦЭМ!$B$33:$B$776,Q$155)+'СЕТ СН'!$F$12</f>
        <v>167.00308468</v>
      </c>
      <c r="R177" s="36">
        <f>SUMIFS(СВЦЭМ!$E$33:$E$776,СВЦЭМ!$A$33:$A$776,$A177,СВЦЭМ!$B$33:$B$776,R$155)+'СЕТ СН'!$F$12</f>
        <v>167.75240916000001</v>
      </c>
      <c r="S177" s="36">
        <f>SUMIFS(СВЦЭМ!$E$33:$E$776,СВЦЭМ!$A$33:$A$776,$A177,СВЦЭМ!$B$33:$B$776,S$155)+'СЕТ СН'!$F$12</f>
        <v>166.95068721999999</v>
      </c>
      <c r="T177" s="36">
        <f>SUMIFS(СВЦЭМ!$E$33:$E$776,СВЦЭМ!$A$33:$A$776,$A177,СВЦЭМ!$B$33:$B$776,T$155)+'СЕТ СН'!$F$12</f>
        <v>164.51148384999999</v>
      </c>
      <c r="U177" s="36">
        <f>SUMIFS(СВЦЭМ!$E$33:$E$776,СВЦЭМ!$A$33:$A$776,$A177,СВЦЭМ!$B$33:$B$776,U$155)+'СЕТ СН'!$F$12</f>
        <v>164.11986861</v>
      </c>
      <c r="V177" s="36">
        <f>SUMIFS(СВЦЭМ!$E$33:$E$776,СВЦЭМ!$A$33:$A$776,$A177,СВЦЭМ!$B$33:$B$776,V$155)+'СЕТ СН'!$F$12</f>
        <v>166.63603252999999</v>
      </c>
      <c r="W177" s="36">
        <f>SUMIFS(СВЦЭМ!$E$33:$E$776,СВЦЭМ!$A$33:$A$776,$A177,СВЦЭМ!$B$33:$B$776,W$155)+'СЕТ СН'!$F$12</f>
        <v>168.62531633</v>
      </c>
      <c r="X177" s="36">
        <f>SUMIFS(СВЦЭМ!$E$33:$E$776,СВЦЭМ!$A$33:$A$776,$A177,СВЦЭМ!$B$33:$B$776,X$155)+'СЕТ СН'!$F$12</f>
        <v>163.58497457999999</v>
      </c>
      <c r="Y177" s="36">
        <f>SUMIFS(СВЦЭМ!$E$33:$E$776,СВЦЭМ!$A$33:$A$776,$A177,СВЦЭМ!$B$33:$B$776,Y$155)+'СЕТ СН'!$F$12</f>
        <v>171.87240324999999</v>
      </c>
    </row>
    <row r="178" spans="1:27" ht="15.75" x14ac:dyDescent="0.2">
      <c r="A178" s="35">
        <f t="shared" si="4"/>
        <v>43488</v>
      </c>
      <c r="B178" s="36">
        <f>SUMIFS(СВЦЭМ!$E$33:$E$776,СВЦЭМ!$A$33:$A$776,$A178,СВЦЭМ!$B$33:$B$776,B$155)+'СЕТ СН'!$F$12</f>
        <v>187.50928762999999</v>
      </c>
      <c r="C178" s="36">
        <f>SUMIFS(СВЦЭМ!$E$33:$E$776,СВЦЭМ!$A$33:$A$776,$A178,СВЦЭМ!$B$33:$B$776,C$155)+'СЕТ СН'!$F$12</f>
        <v>192.66824653</v>
      </c>
      <c r="D178" s="36">
        <f>SUMIFS(СВЦЭМ!$E$33:$E$776,СВЦЭМ!$A$33:$A$776,$A178,СВЦЭМ!$B$33:$B$776,D$155)+'СЕТ СН'!$F$12</f>
        <v>195.86263317000001</v>
      </c>
      <c r="E178" s="36">
        <f>SUMIFS(СВЦЭМ!$E$33:$E$776,СВЦЭМ!$A$33:$A$776,$A178,СВЦЭМ!$B$33:$B$776,E$155)+'СЕТ СН'!$F$12</f>
        <v>196.87551868</v>
      </c>
      <c r="F178" s="36">
        <f>SUMIFS(СВЦЭМ!$E$33:$E$776,СВЦЭМ!$A$33:$A$776,$A178,СВЦЭМ!$B$33:$B$776,F$155)+'СЕТ СН'!$F$12</f>
        <v>195.6745262</v>
      </c>
      <c r="G178" s="36">
        <f>SUMIFS(СВЦЭМ!$E$33:$E$776,СВЦЭМ!$A$33:$A$776,$A178,СВЦЭМ!$B$33:$B$776,G$155)+'СЕТ СН'!$F$12</f>
        <v>192.17010995999999</v>
      </c>
      <c r="H178" s="36">
        <f>SUMIFS(СВЦЭМ!$E$33:$E$776,СВЦЭМ!$A$33:$A$776,$A178,СВЦЭМ!$B$33:$B$776,H$155)+'СЕТ СН'!$F$12</f>
        <v>183.35264791</v>
      </c>
      <c r="I178" s="36">
        <f>SUMIFS(СВЦЭМ!$E$33:$E$776,СВЦЭМ!$A$33:$A$776,$A178,СВЦЭМ!$B$33:$B$776,I$155)+'СЕТ СН'!$F$12</f>
        <v>170.83156937000001</v>
      </c>
      <c r="J178" s="36">
        <f>SUMIFS(СВЦЭМ!$E$33:$E$776,СВЦЭМ!$A$33:$A$776,$A178,СВЦЭМ!$B$33:$B$776,J$155)+'СЕТ СН'!$F$12</f>
        <v>164.51484110000001</v>
      </c>
      <c r="K178" s="36">
        <f>SUMIFS(СВЦЭМ!$E$33:$E$776,СВЦЭМ!$A$33:$A$776,$A178,СВЦЭМ!$B$33:$B$776,K$155)+'СЕТ СН'!$F$12</f>
        <v>163.02257914</v>
      </c>
      <c r="L178" s="36">
        <f>SUMIFS(СВЦЭМ!$E$33:$E$776,СВЦЭМ!$A$33:$A$776,$A178,СВЦЭМ!$B$33:$B$776,L$155)+'СЕТ СН'!$F$12</f>
        <v>162.2076385</v>
      </c>
      <c r="M178" s="36">
        <f>SUMIFS(СВЦЭМ!$E$33:$E$776,СВЦЭМ!$A$33:$A$776,$A178,СВЦЭМ!$B$33:$B$776,M$155)+'СЕТ СН'!$F$12</f>
        <v>164.56541207000001</v>
      </c>
      <c r="N178" s="36">
        <f>SUMIFS(СВЦЭМ!$E$33:$E$776,СВЦЭМ!$A$33:$A$776,$A178,СВЦЭМ!$B$33:$B$776,N$155)+'СЕТ СН'!$F$12</f>
        <v>164.22188804000001</v>
      </c>
      <c r="O178" s="36">
        <f>SUMIFS(СВЦЭМ!$E$33:$E$776,СВЦЭМ!$A$33:$A$776,$A178,СВЦЭМ!$B$33:$B$776,O$155)+'СЕТ СН'!$F$12</f>
        <v>166.41326913</v>
      </c>
      <c r="P178" s="36">
        <f>SUMIFS(СВЦЭМ!$E$33:$E$776,СВЦЭМ!$A$33:$A$776,$A178,СВЦЭМ!$B$33:$B$776,P$155)+'СЕТ СН'!$F$12</f>
        <v>168.46230954000001</v>
      </c>
      <c r="Q178" s="36">
        <f>SUMIFS(СВЦЭМ!$E$33:$E$776,СВЦЭМ!$A$33:$A$776,$A178,СВЦЭМ!$B$33:$B$776,Q$155)+'СЕТ СН'!$F$12</f>
        <v>169.5901149</v>
      </c>
      <c r="R178" s="36">
        <f>SUMIFS(СВЦЭМ!$E$33:$E$776,СВЦЭМ!$A$33:$A$776,$A178,СВЦЭМ!$B$33:$B$776,R$155)+'СЕТ СН'!$F$12</f>
        <v>170.63499547999999</v>
      </c>
      <c r="S178" s="36">
        <f>SUMIFS(СВЦЭМ!$E$33:$E$776,СВЦЭМ!$A$33:$A$776,$A178,СВЦЭМ!$B$33:$B$776,S$155)+'СЕТ СН'!$F$12</f>
        <v>170.68645744</v>
      </c>
      <c r="T178" s="36">
        <f>SUMIFS(СВЦЭМ!$E$33:$E$776,СВЦЭМ!$A$33:$A$776,$A178,СВЦЭМ!$B$33:$B$776,T$155)+'СЕТ СН'!$F$12</f>
        <v>163.77406113000001</v>
      </c>
      <c r="U178" s="36">
        <f>SUMIFS(СВЦЭМ!$E$33:$E$776,СВЦЭМ!$A$33:$A$776,$A178,СВЦЭМ!$B$33:$B$776,U$155)+'СЕТ СН'!$F$12</f>
        <v>163.89550747000001</v>
      </c>
      <c r="V178" s="36">
        <f>SUMIFS(СВЦЭМ!$E$33:$E$776,СВЦЭМ!$A$33:$A$776,$A178,СВЦЭМ!$B$33:$B$776,V$155)+'СЕТ СН'!$F$12</f>
        <v>166.71037115999999</v>
      </c>
      <c r="W178" s="36">
        <f>SUMIFS(СВЦЭМ!$E$33:$E$776,СВЦЭМ!$A$33:$A$776,$A178,СВЦЭМ!$B$33:$B$776,W$155)+'СЕТ СН'!$F$12</f>
        <v>168.79328601</v>
      </c>
      <c r="X178" s="36">
        <f>SUMIFS(СВЦЭМ!$E$33:$E$776,СВЦЭМ!$A$33:$A$776,$A178,СВЦЭМ!$B$33:$B$776,X$155)+'СЕТ СН'!$F$12</f>
        <v>166.22801243000001</v>
      </c>
      <c r="Y178" s="36">
        <f>SUMIFS(СВЦЭМ!$E$33:$E$776,СВЦЭМ!$A$33:$A$776,$A178,СВЦЭМ!$B$33:$B$776,Y$155)+'СЕТ СН'!$F$12</f>
        <v>176.73830505999999</v>
      </c>
    </row>
    <row r="179" spans="1:27" ht="15.75" x14ac:dyDescent="0.2">
      <c r="A179" s="35">
        <f t="shared" si="4"/>
        <v>43489</v>
      </c>
      <c r="B179" s="36">
        <f>SUMIFS(СВЦЭМ!$E$33:$E$776,СВЦЭМ!$A$33:$A$776,$A179,СВЦЭМ!$B$33:$B$776,B$155)+'СЕТ СН'!$F$12</f>
        <v>185.78095003000001</v>
      </c>
      <c r="C179" s="36">
        <f>SUMIFS(СВЦЭМ!$E$33:$E$776,СВЦЭМ!$A$33:$A$776,$A179,СВЦЭМ!$B$33:$B$776,C$155)+'СЕТ СН'!$F$12</f>
        <v>192.93031832</v>
      </c>
      <c r="D179" s="36">
        <f>SUMIFS(СВЦЭМ!$E$33:$E$776,СВЦЭМ!$A$33:$A$776,$A179,СВЦЭМ!$B$33:$B$776,D$155)+'СЕТ СН'!$F$12</f>
        <v>195.89442697000001</v>
      </c>
      <c r="E179" s="36">
        <f>SUMIFS(СВЦЭМ!$E$33:$E$776,СВЦЭМ!$A$33:$A$776,$A179,СВЦЭМ!$B$33:$B$776,E$155)+'СЕТ СН'!$F$12</f>
        <v>195.69779553000001</v>
      </c>
      <c r="F179" s="36">
        <f>SUMIFS(СВЦЭМ!$E$33:$E$776,СВЦЭМ!$A$33:$A$776,$A179,СВЦЭМ!$B$33:$B$776,F$155)+'СЕТ СН'!$F$12</f>
        <v>194.84063882000001</v>
      </c>
      <c r="G179" s="36">
        <f>SUMIFS(СВЦЭМ!$E$33:$E$776,СВЦЭМ!$A$33:$A$776,$A179,СВЦЭМ!$B$33:$B$776,G$155)+'СЕТ СН'!$F$12</f>
        <v>189.89957656999999</v>
      </c>
      <c r="H179" s="36">
        <f>SUMIFS(СВЦЭМ!$E$33:$E$776,СВЦЭМ!$A$33:$A$776,$A179,СВЦЭМ!$B$33:$B$776,H$155)+'СЕТ СН'!$F$12</f>
        <v>179.37137648000001</v>
      </c>
      <c r="I179" s="36">
        <f>SUMIFS(СВЦЭМ!$E$33:$E$776,СВЦЭМ!$A$33:$A$776,$A179,СВЦЭМ!$B$33:$B$776,I$155)+'СЕТ СН'!$F$12</f>
        <v>168.39773259</v>
      </c>
      <c r="J179" s="36">
        <f>SUMIFS(СВЦЭМ!$E$33:$E$776,СВЦЭМ!$A$33:$A$776,$A179,СВЦЭМ!$B$33:$B$776,J$155)+'СЕТ СН'!$F$12</f>
        <v>162.31231373</v>
      </c>
      <c r="K179" s="36">
        <f>SUMIFS(СВЦЭМ!$E$33:$E$776,СВЦЭМ!$A$33:$A$776,$A179,СВЦЭМ!$B$33:$B$776,K$155)+'СЕТ СН'!$F$12</f>
        <v>163.08894409999999</v>
      </c>
      <c r="L179" s="36">
        <f>SUMIFS(СВЦЭМ!$E$33:$E$776,СВЦЭМ!$A$33:$A$776,$A179,СВЦЭМ!$B$33:$B$776,L$155)+'СЕТ СН'!$F$12</f>
        <v>162.22935748</v>
      </c>
      <c r="M179" s="36">
        <f>SUMIFS(СВЦЭМ!$E$33:$E$776,СВЦЭМ!$A$33:$A$776,$A179,СВЦЭМ!$B$33:$B$776,M$155)+'СЕТ СН'!$F$12</f>
        <v>162.23673306000001</v>
      </c>
      <c r="N179" s="36">
        <f>SUMIFS(СВЦЭМ!$E$33:$E$776,СВЦЭМ!$A$33:$A$776,$A179,СВЦЭМ!$B$33:$B$776,N$155)+'СЕТ СН'!$F$12</f>
        <v>164.23707246999999</v>
      </c>
      <c r="O179" s="36">
        <f>SUMIFS(СВЦЭМ!$E$33:$E$776,СВЦЭМ!$A$33:$A$776,$A179,СВЦЭМ!$B$33:$B$776,O$155)+'СЕТ СН'!$F$12</f>
        <v>164.45300123999999</v>
      </c>
      <c r="P179" s="36">
        <f>SUMIFS(СВЦЭМ!$E$33:$E$776,СВЦЭМ!$A$33:$A$776,$A179,СВЦЭМ!$B$33:$B$776,P$155)+'СЕТ СН'!$F$12</f>
        <v>166.16361208999999</v>
      </c>
      <c r="Q179" s="36">
        <f>SUMIFS(СВЦЭМ!$E$33:$E$776,СВЦЭМ!$A$33:$A$776,$A179,СВЦЭМ!$B$33:$B$776,Q$155)+'СЕТ СН'!$F$12</f>
        <v>168.39412285</v>
      </c>
      <c r="R179" s="36">
        <f>SUMIFS(СВЦЭМ!$E$33:$E$776,СВЦЭМ!$A$33:$A$776,$A179,СВЦЭМ!$B$33:$B$776,R$155)+'СЕТ СН'!$F$12</f>
        <v>167.82694352999999</v>
      </c>
      <c r="S179" s="36">
        <f>SUMIFS(СВЦЭМ!$E$33:$E$776,СВЦЭМ!$A$33:$A$776,$A179,СВЦЭМ!$B$33:$B$776,S$155)+'СЕТ СН'!$F$12</f>
        <v>168.31574054000001</v>
      </c>
      <c r="T179" s="36">
        <f>SUMIFS(СВЦЭМ!$E$33:$E$776,СВЦЭМ!$A$33:$A$776,$A179,СВЦЭМ!$B$33:$B$776,T$155)+'СЕТ СН'!$F$12</f>
        <v>164.94578992000001</v>
      </c>
      <c r="U179" s="36">
        <f>SUMIFS(СВЦЭМ!$E$33:$E$776,СВЦЭМ!$A$33:$A$776,$A179,СВЦЭМ!$B$33:$B$776,U$155)+'СЕТ СН'!$F$12</f>
        <v>165.82152195</v>
      </c>
      <c r="V179" s="36">
        <f>SUMIFS(СВЦЭМ!$E$33:$E$776,СВЦЭМ!$A$33:$A$776,$A179,СВЦЭМ!$B$33:$B$776,V$155)+'СЕТ СН'!$F$12</f>
        <v>170.55898843</v>
      </c>
      <c r="W179" s="36">
        <f>SUMIFS(СВЦЭМ!$E$33:$E$776,СВЦЭМ!$A$33:$A$776,$A179,СВЦЭМ!$B$33:$B$776,W$155)+'СЕТ СН'!$F$12</f>
        <v>174.71353851000001</v>
      </c>
      <c r="X179" s="36">
        <f>SUMIFS(СВЦЭМ!$E$33:$E$776,СВЦЭМ!$A$33:$A$776,$A179,СВЦЭМ!$B$33:$B$776,X$155)+'СЕТ СН'!$F$12</f>
        <v>175.97775523000001</v>
      </c>
      <c r="Y179" s="36">
        <f>SUMIFS(СВЦЭМ!$E$33:$E$776,СВЦЭМ!$A$33:$A$776,$A179,СВЦЭМ!$B$33:$B$776,Y$155)+'СЕТ СН'!$F$12</f>
        <v>182.12640952000001</v>
      </c>
    </row>
    <row r="180" spans="1:27" ht="15.75" x14ac:dyDescent="0.2">
      <c r="A180" s="35">
        <f t="shared" si="4"/>
        <v>43490</v>
      </c>
      <c r="B180" s="36">
        <f>SUMIFS(СВЦЭМ!$E$33:$E$776,СВЦЭМ!$A$33:$A$776,$A180,СВЦЭМ!$B$33:$B$776,B$155)+'СЕТ СН'!$F$12</f>
        <v>188.16341513</v>
      </c>
      <c r="C180" s="36">
        <f>SUMIFS(СВЦЭМ!$E$33:$E$776,СВЦЭМ!$A$33:$A$776,$A180,СВЦЭМ!$B$33:$B$776,C$155)+'СЕТ СН'!$F$12</f>
        <v>193.51905959000001</v>
      </c>
      <c r="D180" s="36">
        <f>SUMIFS(СВЦЭМ!$E$33:$E$776,СВЦЭМ!$A$33:$A$776,$A180,СВЦЭМ!$B$33:$B$776,D$155)+'СЕТ СН'!$F$12</f>
        <v>196.07835858000001</v>
      </c>
      <c r="E180" s="36">
        <f>SUMIFS(СВЦЭМ!$E$33:$E$776,СВЦЭМ!$A$33:$A$776,$A180,СВЦЭМ!$B$33:$B$776,E$155)+'СЕТ СН'!$F$12</f>
        <v>196.59067084</v>
      </c>
      <c r="F180" s="36">
        <f>SUMIFS(СВЦЭМ!$E$33:$E$776,СВЦЭМ!$A$33:$A$776,$A180,СВЦЭМ!$B$33:$B$776,F$155)+'СЕТ СН'!$F$12</f>
        <v>196.35436804</v>
      </c>
      <c r="G180" s="36">
        <f>SUMIFS(СВЦЭМ!$E$33:$E$776,СВЦЭМ!$A$33:$A$776,$A180,СВЦЭМ!$B$33:$B$776,G$155)+'СЕТ СН'!$F$12</f>
        <v>191.59346585</v>
      </c>
      <c r="H180" s="36">
        <f>SUMIFS(СВЦЭМ!$E$33:$E$776,СВЦЭМ!$A$33:$A$776,$A180,СВЦЭМ!$B$33:$B$776,H$155)+'СЕТ СН'!$F$12</f>
        <v>181.02366610999999</v>
      </c>
      <c r="I180" s="36">
        <f>SUMIFS(СВЦЭМ!$E$33:$E$776,СВЦЭМ!$A$33:$A$776,$A180,СВЦЭМ!$B$33:$B$776,I$155)+'СЕТ СН'!$F$12</f>
        <v>165.51830219999999</v>
      </c>
      <c r="J180" s="36">
        <f>SUMIFS(СВЦЭМ!$E$33:$E$776,СВЦЭМ!$A$33:$A$776,$A180,СВЦЭМ!$B$33:$B$776,J$155)+'СЕТ СН'!$F$12</f>
        <v>159.89239018999999</v>
      </c>
      <c r="K180" s="36">
        <f>SUMIFS(СВЦЭМ!$E$33:$E$776,СВЦЭМ!$A$33:$A$776,$A180,СВЦЭМ!$B$33:$B$776,K$155)+'СЕТ СН'!$F$12</f>
        <v>160.01366127</v>
      </c>
      <c r="L180" s="36">
        <f>SUMIFS(СВЦЭМ!$E$33:$E$776,СВЦЭМ!$A$33:$A$776,$A180,СВЦЭМ!$B$33:$B$776,L$155)+'СЕТ СН'!$F$12</f>
        <v>161.00316950999999</v>
      </c>
      <c r="M180" s="36">
        <f>SUMIFS(СВЦЭМ!$E$33:$E$776,СВЦЭМ!$A$33:$A$776,$A180,СВЦЭМ!$B$33:$B$776,M$155)+'СЕТ СН'!$F$12</f>
        <v>164.24073891</v>
      </c>
      <c r="N180" s="36">
        <f>SUMIFS(СВЦЭМ!$E$33:$E$776,СВЦЭМ!$A$33:$A$776,$A180,СВЦЭМ!$B$33:$B$776,N$155)+'СЕТ СН'!$F$12</f>
        <v>167.41417558000001</v>
      </c>
      <c r="O180" s="36">
        <f>SUMIFS(СВЦЭМ!$E$33:$E$776,СВЦЭМ!$A$33:$A$776,$A180,СВЦЭМ!$B$33:$B$776,O$155)+'СЕТ СН'!$F$12</f>
        <v>167.35857429999999</v>
      </c>
      <c r="P180" s="36">
        <f>SUMIFS(СВЦЭМ!$E$33:$E$776,СВЦЭМ!$A$33:$A$776,$A180,СВЦЭМ!$B$33:$B$776,P$155)+'СЕТ СН'!$F$12</f>
        <v>168.41858765000001</v>
      </c>
      <c r="Q180" s="36">
        <f>SUMIFS(СВЦЭМ!$E$33:$E$776,СВЦЭМ!$A$33:$A$776,$A180,СВЦЭМ!$B$33:$B$776,Q$155)+'СЕТ СН'!$F$12</f>
        <v>169.31069367000001</v>
      </c>
      <c r="R180" s="36">
        <f>SUMIFS(СВЦЭМ!$E$33:$E$776,СВЦЭМ!$A$33:$A$776,$A180,СВЦЭМ!$B$33:$B$776,R$155)+'СЕТ СН'!$F$12</f>
        <v>170.68636330000001</v>
      </c>
      <c r="S180" s="36">
        <f>SUMIFS(СВЦЭМ!$E$33:$E$776,СВЦЭМ!$A$33:$A$776,$A180,СВЦЭМ!$B$33:$B$776,S$155)+'СЕТ СН'!$F$12</f>
        <v>170.64920354</v>
      </c>
      <c r="T180" s="36">
        <f>SUMIFS(СВЦЭМ!$E$33:$E$776,СВЦЭМ!$A$33:$A$776,$A180,СВЦЭМ!$B$33:$B$776,T$155)+'СЕТ СН'!$F$12</f>
        <v>164.62293450000001</v>
      </c>
      <c r="U180" s="36">
        <f>SUMIFS(СВЦЭМ!$E$33:$E$776,СВЦЭМ!$A$33:$A$776,$A180,СВЦЭМ!$B$33:$B$776,U$155)+'СЕТ СН'!$F$12</f>
        <v>165.92626386000001</v>
      </c>
      <c r="V180" s="36">
        <f>SUMIFS(СВЦЭМ!$E$33:$E$776,СВЦЭМ!$A$33:$A$776,$A180,СВЦЭМ!$B$33:$B$776,V$155)+'СЕТ СН'!$F$12</f>
        <v>166.27544909</v>
      </c>
      <c r="W180" s="36">
        <f>SUMIFS(СВЦЭМ!$E$33:$E$776,СВЦЭМ!$A$33:$A$776,$A180,СВЦЭМ!$B$33:$B$776,W$155)+'СЕТ СН'!$F$12</f>
        <v>165.04948501000001</v>
      </c>
      <c r="X180" s="36">
        <f>SUMIFS(СВЦЭМ!$E$33:$E$776,СВЦЭМ!$A$33:$A$776,$A180,СВЦЭМ!$B$33:$B$776,X$155)+'СЕТ СН'!$F$12</f>
        <v>166.41640108000001</v>
      </c>
      <c r="Y180" s="36">
        <f>SUMIFS(СВЦЭМ!$E$33:$E$776,СВЦЭМ!$A$33:$A$776,$A180,СВЦЭМ!$B$33:$B$776,Y$155)+'СЕТ СН'!$F$12</f>
        <v>175.30825435</v>
      </c>
    </row>
    <row r="181" spans="1:27" ht="15.75" x14ac:dyDescent="0.2">
      <c r="A181" s="35">
        <f t="shared" si="4"/>
        <v>43491</v>
      </c>
      <c r="B181" s="36">
        <f>SUMIFS(СВЦЭМ!$E$33:$E$776,СВЦЭМ!$A$33:$A$776,$A181,СВЦЭМ!$B$33:$B$776,B$155)+'СЕТ СН'!$F$12</f>
        <v>184.97797879000001</v>
      </c>
      <c r="C181" s="36">
        <f>SUMIFS(СВЦЭМ!$E$33:$E$776,СВЦЭМ!$A$33:$A$776,$A181,СВЦЭМ!$B$33:$B$776,C$155)+'СЕТ СН'!$F$12</f>
        <v>189.93153957000001</v>
      </c>
      <c r="D181" s="36">
        <f>SUMIFS(СВЦЭМ!$E$33:$E$776,СВЦЭМ!$A$33:$A$776,$A181,СВЦЭМ!$B$33:$B$776,D$155)+'СЕТ СН'!$F$12</f>
        <v>191.40573129000001</v>
      </c>
      <c r="E181" s="36">
        <f>SUMIFS(СВЦЭМ!$E$33:$E$776,СВЦЭМ!$A$33:$A$776,$A181,СВЦЭМ!$B$33:$B$776,E$155)+'СЕТ СН'!$F$12</f>
        <v>192.42647074000001</v>
      </c>
      <c r="F181" s="36">
        <f>SUMIFS(СВЦЭМ!$E$33:$E$776,СВЦЭМ!$A$33:$A$776,$A181,СВЦЭМ!$B$33:$B$776,F$155)+'СЕТ СН'!$F$12</f>
        <v>191.97715059000001</v>
      </c>
      <c r="G181" s="36">
        <f>SUMIFS(СВЦЭМ!$E$33:$E$776,СВЦЭМ!$A$33:$A$776,$A181,СВЦЭМ!$B$33:$B$776,G$155)+'СЕТ СН'!$F$12</f>
        <v>190.85260421000001</v>
      </c>
      <c r="H181" s="36">
        <f>SUMIFS(СВЦЭМ!$E$33:$E$776,СВЦЭМ!$A$33:$A$776,$A181,СВЦЭМ!$B$33:$B$776,H$155)+'СЕТ СН'!$F$12</f>
        <v>184.87447207</v>
      </c>
      <c r="I181" s="36">
        <f>SUMIFS(СВЦЭМ!$E$33:$E$776,СВЦЭМ!$A$33:$A$776,$A181,СВЦЭМ!$B$33:$B$776,I$155)+'СЕТ СН'!$F$12</f>
        <v>175.20367318000001</v>
      </c>
      <c r="J181" s="36">
        <f>SUMIFS(СВЦЭМ!$E$33:$E$776,СВЦЭМ!$A$33:$A$776,$A181,СВЦЭМ!$B$33:$B$776,J$155)+'СЕТ СН'!$F$12</f>
        <v>167.39036321</v>
      </c>
      <c r="K181" s="36">
        <f>SUMIFS(СВЦЭМ!$E$33:$E$776,СВЦЭМ!$A$33:$A$776,$A181,СВЦЭМ!$B$33:$B$776,K$155)+'СЕТ СН'!$F$12</f>
        <v>162.4227233</v>
      </c>
      <c r="L181" s="36">
        <f>SUMIFS(СВЦЭМ!$E$33:$E$776,СВЦЭМ!$A$33:$A$776,$A181,СВЦЭМ!$B$33:$B$776,L$155)+'СЕТ СН'!$F$12</f>
        <v>159.90653431999999</v>
      </c>
      <c r="M181" s="36">
        <f>SUMIFS(СВЦЭМ!$E$33:$E$776,СВЦЭМ!$A$33:$A$776,$A181,СВЦЭМ!$B$33:$B$776,M$155)+'СЕТ СН'!$F$12</f>
        <v>160.34817193999999</v>
      </c>
      <c r="N181" s="36">
        <f>SUMIFS(СВЦЭМ!$E$33:$E$776,СВЦЭМ!$A$33:$A$776,$A181,СВЦЭМ!$B$33:$B$776,N$155)+'СЕТ СН'!$F$12</f>
        <v>162.57981891</v>
      </c>
      <c r="O181" s="36">
        <f>SUMIFS(СВЦЭМ!$E$33:$E$776,СВЦЭМ!$A$33:$A$776,$A181,СВЦЭМ!$B$33:$B$776,O$155)+'СЕТ СН'!$F$12</f>
        <v>164.59519664000001</v>
      </c>
      <c r="P181" s="36">
        <f>SUMIFS(СВЦЭМ!$E$33:$E$776,СВЦЭМ!$A$33:$A$776,$A181,СВЦЭМ!$B$33:$B$776,P$155)+'СЕТ СН'!$F$12</f>
        <v>167.45954788</v>
      </c>
      <c r="Q181" s="36">
        <f>SUMIFS(СВЦЭМ!$E$33:$E$776,СВЦЭМ!$A$33:$A$776,$A181,СВЦЭМ!$B$33:$B$776,Q$155)+'СЕТ СН'!$F$12</f>
        <v>170.16101121</v>
      </c>
      <c r="R181" s="36">
        <f>SUMIFS(СВЦЭМ!$E$33:$E$776,СВЦЭМ!$A$33:$A$776,$A181,СВЦЭМ!$B$33:$B$776,R$155)+'СЕТ СН'!$F$12</f>
        <v>170.81899580999999</v>
      </c>
      <c r="S181" s="36">
        <f>SUMIFS(СВЦЭМ!$E$33:$E$776,СВЦЭМ!$A$33:$A$776,$A181,СВЦЭМ!$B$33:$B$776,S$155)+'СЕТ СН'!$F$12</f>
        <v>166.98977371999999</v>
      </c>
      <c r="T181" s="36">
        <f>SUMIFS(СВЦЭМ!$E$33:$E$776,СВЦЭМ!$A$33:$A$776,$A181,СВЦЭМ!$B$33:$B$776,T$155)+'СЕТ СН'!$F$12</f>
        <v>159.31416662000001</v>
      </c>
      <c r="U181" s="36">
        <f>SUMIFS(СВЦЭМ!$E$33:$E$776,СВЦЭМ!$A$33:$A$776,$A181,СВЦЭМ!$B$33:$B$776,U$155)+'СЕТ СН'!$F$12</f>
        <v>158.89102339999999</v>
      </c>
      <c r="V181" s="36">
        <f>SUMIFS(СВЦЭМ!$E$33:$E$776,СВЦЭМ!$A$33:$A$776,$A181,СВЦЭМ!$B$33:$B$776,V$155)+'СЕТ СН'!$F$12</f>
        <v>158.89214838000001</v>
      </c>
      <c r="W181" s="36">
        <f>SUMIFS(СВЦЭМ!$E$33:$E$776,СВЦЭМ!$A$33:$A$776,$A181,СВЦЭМ!$B$33:$B$776,W$155)+'СЕТ СН'!$F$12</f>
        <v>160.52445209000001</v>
      </c>
      <c r="X181" s="36">
        <f>SUMIFS(СВЦЭМ!$E$33:$E$776,СВЦЭМ!$A$33:$A$776,$A181,СВЦЭМ!$B$33:$B$776,X$155)+'СЕТ СН'!$F$12</f>
        <v>163.45074907</v>
      </c>
      <c r="Y181" s="36">
        <f>SUMIFS(СВЦЭМ!$E$33:$E$776,СВЦЭМ!$A$33:$A$776,$A181,СВЦЭМ!$B$33:$B$776,Y$155)+'СЕТ СН'!$F$12</f>
        <v>173.59498556</v>
      </c>
    </row>
    <row r="182" spans="1:27" ht="15.75" x14ac:dyDescent="0.2">
      <c r="A182" s="35">
        <f t="shared" si="4"/>
        <v>43492</v>
      </c>
      <c r="B182" s="36">
        <f>SUMIFS(СВЦЭМ!$E$33:$E$776,СВЦЭМ!$A$33:$A$776,$A182,СВЦЭМ!$B$33:$B$776,B$155)+'СЕТ СН'!$F$12</f>
        <v>181.95183761000001</v>
      </c>
      <c r="C182" s="36">
        <f>SUMIFS(СВЦЭМ!$E$33:$E$776,СВЦЭМ!$A$33:$A$776,$A182,СВЦЭМ!$B$33:$B$776,C$155)+'СЕТ СН'!$F$12</f>
        <v>186.90229432999999</v>
      </c>
      <c r="D182" s="36">
        <f>SUMIFS(СВЦЭМ!$E$33:$E$776,СВЦЭМ!$A$33:$A$776,$A182,СВЦЭМ!$B$33:$B$776,D$155)+'СЕТ СН'!$F$12</f>
        <v>189.64288245</v>
      </c>
      <c r="E182" s="36">
        <f>SUMIFS(СВЦЭМ!$E$33:$E$776,СВЦЭМ!$A$33:$A$776,$A182,СВЦЭМ!$B$33:$B$776,E$155)+'СЕТ СН'!$F$12</f>
        <v>191.52759750999999</v>
      </c>
      <c r="F182" s="36">
        <f>SUMIFS(СВЦЭМ!$E$33:$E$776,СВЦЭМ!$A$33:$A$776,$A182,СВЦЭМ!$B$33:$B$776,F$155)+'СЕТ СН'!$F$12</f>
        <v>192.04980073999999</v>
      </c>
      <c r="G182" s="36">
        <f>SUMIFS(СВЦЭМ!$E$33:$E$776,СВЦЭМ!$A$33:$A$776,$A182,СВЦЭМ!$B$33:$B$776,G$155)+'СЕТ СН'!$F$12</f>
        <v>191.39527373999999</v>
      </c>
      <c r="H182" s="36">
        <f>SUMIFS(СВЦЭМ!$E$33:$E$776,СВЦЭМ!$A$33:$A$776,$A182,СВЦЭМ!$B$33:$B$776,H$155)+'СЕТ СН'!$F$12</f>
        <v>189.0990606</v>
      </c>
      <c r="I182" s="36">
        <f>SUMIFS(СВЦЭМ!$E$33:$E$776,СВЦЭМ!$A$33:$A$776,$A182,СВЦЭМ!$B$33:$B$776,I$155)+'СЕТ СН'!$F$12</f>
        <v>178.88345831999999</v>
      </c>
      <c r="J182" s="36">
        <f>SUMIFS(СВЦЭМ!$E$33:$E$776,СВЦЭМ!$A$33:$A$776,$A182,СВЦЭМ!$B$33:$B$776,J$155)+'СЕТ СН'!$F$12</f>
        <v>168.89717211999999</v>
      </c>
      <c r="K182" s="36">
        <f>SUMIFS(СВЦЭМ!$E$33:$E$776,СВЦЭМ!$A$33:$A$776,$A182,СВЦЭМ!$B$33:$B$776,K$155)+'СЕТ СН'!$F$12</f>
        <v>166.62301532000001</v>
      </c>
      <c r="L182" s="36">
        <f>SUMIFS(СВЦЭМ!$E$33:$E$776,СВЦЭМ!$A$33:$A$776,$A182,СВЦЭМ!$B$33:$B$776,L$155)+'СЕТ СН'!$F$12</f>
        <v>163.13274437000001</v>
      </c>
      <c r="M182" s="36">
        <f>SUMIFS(СВЦЭМ!$E$33:$E$776,СВЦЭМ!$A$33:$A$776,$A182,СВЦЭМ!$B$33:$B$776,M$155)+'СЕТ СН'!$F$12</f>
        <v>162.39395266</v>
      </c>
      <c r="N182" s="36">
        <f>SUMIFS(СВЦЭМ!$E$33:$E$776,СВЦЭМ!$A$33:$A$776,$A182,СВЦЭМ!$B$33:$B$776,N$155)+'СЕТ СН'!$F$12</f>
        <v>164.49863461000001</v>
      </c>
      <c r="O182" s="36">
        <f>SUMIFS(СВЦЭМ!$E$33:$E$776,СВЦЭМ!$A$33:$A$776,$A182,СВЦЭМ!$B$33:$B$776,O$155)+'СЕТ СН'!$F$12</f>
        <v>166.36954673</v>
      </c>
      <c r="P182" s="36">
        <f>SUMIFS(СВЦЭМ!$E$33:$E$776,СВЦЭМ!$A$33:$A$776,$A182,СВЦЭМ!$B$33:$B$776,P$155)+'СЕТ СН'!$F$12</f>
        <v>168.05803383</v>
      </c>
      <c r="Q182" s="36">
        <f>SUMIFS(СВЦЭМ!$E$33:$E$776,СВЦЭМ!$A$33:$A$776,$A182,СВЦЭМ!$B$33:$B$776,Q$155)+'СЕТ СН'!$F$12</f>
        <v>169.23695968000001</v>
      </c>
      <c r="R182" s="36">
        <f>SUMIFS(СВЦЭМ!$E$33:$E$776,СВЦЭМ!$A$33:$A$776,$A182,СВЦЭМ!$B$33:$B$776,R$155)+'СЕТ СН'!$F$12</f>
        <v>169.61802577</v>
      </c>
      <c r="S182" s="36">
        <f>SUMIFS(СВЦЭМ!$E$33:$E$776,СВЦЭМ!$A$33:$A$776,$A182,СВЦЭМ!$B$33:$B$776,S$155)+'СЕТ СН'!$F$12</f>
        <v>166.96375393</v>
      </c>
      <c r="T182" s="36">
        <f>SUMIFS(СВЦЭМ!$E$33:$E$776,СВЦЭМ!$A$33:$A$776,$A182,СВЦЭМ!$B$33:$B$776,T$155)+'СЕТ СН'!$F$12</f>
        <v>159.46933639</v>
      </c>
      <c r="U182" s="36">
        <f>SUMIFS(СВЦЭМ!$E$33:$E$776,СВЦЭМ!$A$33:$A$776,$A182,СВЦЭМ!$B$33:$B$776,U$155)+'СЕТ СН'!$F$12</f>
        <v>158.42095796000001</v>
      </c>
      <c r="V182" s="36">
        <f>SUMIFS(СВЦЭМ!$E$33:$E$776,СВЦЭМ!$A$33:$A$776,$A182,СВЦЭМ!$B$33:$B$776,V$155)+'СЕТ СН'!$F$12</f>
        <v>158.37119054999999</v>
      </c>
      <c r="W182" s="36">
        <f>SUMIFS(СВЦЭМ!$E$33:$E$776,СВЦЭМ!$A$33:$A$776,$A182,СВЦЭМ!$B$33:$B$776,W$155)+'СЕТ СН'!$F$12</f>
        <v>160.47255885999999</v>
      </c>
      <c r="X182" s="36">
        <f>SUMIFS(СВЦЭМ!$E$33:$E$776,СВЦЭМ!$A$33:$A$776,$A182,СВЦЭМ!$B$33:$B$776,X$155)+'СЕТ СН'!$F$12</f>
        <v>163.75733613</v>
      </c>
      <c r="Y182" s="36">
        <f>SUMIFS(СВЦЭМ!$E$33:$E$776,СВЦЭМ!$A$33:$A$776,$A182,СВЦЭМ!$B$33:$B$776,Y$155)+'СЕТ СН'!$F$12</f>
        <v>172.05261626000001</v>
      </c>
    </row>
    <row r="183" spans="1:27" ht="15.75" x14ac:dyDescent="0.2">
      <c r="A183" s="35">
        <f t="shared" si="4"/>
        <v>43493</v>
      </c>
      <c r="B183" s="36">
        <f>SUMIFS(СВЦЭМ!$E$33:$E$776,СВЦЭМ!$A$33:$A$776,$A183,СВЦЭМ!$B$33:$B$776,B$155)+'СЕТ СН'!$F$12</f>
        <v>186.50633389000001</v>
      </c>
      <c r="C183" s="36">
        <f>SUMIFS(СВЦЭМ!$E$33:$E$776,СВЦЭМ!$A$33:$A$776,$A183,СВЦЭМ!$B$33:$B$776,C$155)+'СЕТ СН'!$F$12</f>
        <v>191.13684398000001</v>
      </c>
      <c r="D183" s="36">
        <f>SUMIFS(СВЦЭМ!$E$33:$E$776,СВЦЭМ!$A$33:$A$776,$A183,СВЦЭМ!$B$33:$B$776,D$155)+'СЕТ СН'!$F$12</f>
        <v>193.86726788999999</v>
      </c>
      <c r="E183" s="36">
        <f>SUMIFS(СВЦЭМ!$E$33:$E$776,СВЦЭМ!$A$33:$A$776,$A183,СВЦЭМ!$B$33:$B$776,E$155)+'СЕТ СН'!$F$12</f>
        <v>195.27071230999999</v>
      </c>
      <c r="F183" s="36">
        <f>SUMIFS(СВЦЭМ!$E$33:$E$776,СВЦЭМ!$A$33:$A$776,$A183,СВЦЭМ!$B$33:$B$776,F$155)+'СЕТ СН'!$F$12</f>
        <v>195.03759396000001</v>
      </c>
      <c r="G183" s="36">
        <f>SUMIFS(СВЦЭМ!$E$33:$E$776,СВЦЭМ!$A$33:$A$776,$A183,СВЦЭМ!$B$33:$B$776,G$155)+'СЕТ СН'!$F$12</f>
        <v>191.77402916</v>
      </c>
      <c r="H183" s="36">
        <f>SUMIFS(СВЦЭМ!$E$33:$E$776,СВЦЭМ!$A$33:$A$776,$A183,СВЦЭМ!$B$33:$B$776,H$155)+'СЕТ СН'!$F$12</f>
        <v>183.67555648000001</v>
      </c>
      <c r="I183" s="36">
        <f>SUMIFS(СВЦЭМ!$E$33:$E$776,СВЦЭМ!$A$33:$A$776,$A183,СВЦЭМ!$B$33:$B$776,I$155)+'СЕТ СН'!$F$12</f>
        <v>171.15185283</v>
      </c>
      <c r="J183" s="36">
        <f>SUMIFS(СВЦЭМ!$E$33:$E$776,СВЦЭМ!$A$33:$A$776,$A183,СВЦЭМ!$B$33:$B$776,J$155)+'СЕТ СН'!$F$12</f>
        <v>165.01471574999999</v>
      </c>
      <c r="K183" s="36">
        <f>SUMIFS(СВЦЭМ!$E$33:$E$776,СВЦЭМ!$A$33:$A$776,$A183,СВЦЭМ!$B$33:$B$776,K$155)+'СЕТ СН'!$F$12</f>
        <v>165.48122434999999</v>
      </c>
      <c r="L183" s="36">
        <f>SUMIFS(СВЦЭМ!$E$33:$E$776,СВЦЭМ!$A$33:$A$776,$A183,СВЦЭМ!$B$33:$B$776,L$155)+'СЕТ СН'!$F$12</f>
        <v>164.24955885</v>
      </c>
      <c r="M183" s="36">
        <f>SUMIFS(СВЦЭМ!$E$33:$E$776,СВЦЭМ!$A$33:$A$776,$A183,СВЦЭМ!$B$33:$B$776,M$155)+'СЕТ СН'!$F$12</f>
        <v>163.19010784</v>
      </c>
      <c r="N183" s="36">
        <f>SUMIFS(СВЦЭМ!$E$33:$E$776,СВЦЭМ!$A$33:$A$776,$A183,СВЦЭМ!$B$33:$B$776,N$155)+'СЕТ СН'!$F$12</f>
        <v>164.44522509999999</v>
      </c>
      <c r="O183" s="36">
        <f>SUMIFS(СВЦЭМ!$E$33:$E$776,СВЦЭМ!$A$33:$A$776,$A183,СВЦЭМ!$B$33:$B$776,O$155)+'СЕТ СН'!$F$12</f>
        <v>164.05342884000001</v>
      </c>
      <c r="P183" s="36">
        <f>SUMIFS(СВЦЭМ!$E$33:$E$776,СВЦЭМ!$A$33:$A$776,$A183,СВЦЭМ!$B$33:$B$776,P$155)+'СЕТ СН'!$F$12</f>
        <v>165.33951415000001</v>
      </c>
      <c r="Q183" s="36">
        <f>SUMIFS(СВЦЭМ!$E$33:$E$776,СВЦЭМ!$A$33:$A$776,$A183,СВЦЭМ!$B$33:$B$776,Q$155)+'СЕТ СН'!$F$12</f>
        <v>166.95517262999999</v>
      </c>
      <c r="R183" s="36">
        <f>SUMIFS(СВЦЭМ!$E$33:$E$776,СВЦЭМ!$A$33:$A$776,$A183,СВЦЭМ!$B$33:$B$776,R$155)+'СЕТ СН'!$F$12</f>
        <v>168.76648918999999</v>
      </c>
      <c r="S183" s="36">
        <f>SUMIFS(СВЦЭМ!$E$33:$E$776,СВЦЭМ!$A$33:$A$776,$A183,СВЦЭМ!$B$33:$B$776,S$155)+'СЕТ СН'!$F$12</f>
        <v>167.46210808999999</v>
      </c>
      <c r="T183" s="36">
        <f>SUMIFS(СВЦЭМ!$E$33:$E$776,СВЦЭМ!$A$33:$A$776,$A183,СВЦЭМ!$B$33:$B$776,T$155)+'СЕТ СН'!$F$12</f>
        <v>163.52290098</v>
      </c>
      <c r="U183" s="36">
        <f>SUMIFS(СВЦЭМ!$E$33:$E$776,СВЦЭМ!$A$33:$A$776,$A183,СВЦЭМ!$B$33:$B$776,U$155)+'СЕТ СН'!$F$12</f>
        <v>163.01356446</v>
      </c>
      <c r="V183" s="36">
        <f>SUMIFS(СВЦЭМ!$E$33:$E$776,СВЦЭМ!$A$33:$A$776,$A183,СВЦЭМ!$B$33:$B$776,V$155)+'СЕТ СН'!$F$12</f>
        <v>163.75506530999999</v>
      </c>
      <c r="W183" s="36">
        <f>SUMIFS(СВЦЭМ!$E$33:$E$776,СВЦЭМ!$A$33:$A$776,$A183,СВЦЭМ!$B$33:$B$776,W$155)+'СЕТ СН'!$F$12</f>
        <v>164.01780969999999</v>
      </c>
      <c r="X183" s="36">
        <f>SUMIFS(СВЦЭМ!$E$33:$E$776,СВЦЭМ!$A$33:$A$776,$A183,СВЦЭМ!$B$33:$B$776,X$155)+'СЕТ СН'!$F$12</f>
        <v>163.92275821000001</v>
      </c>
      <c r="Y183" s="36">
        <f>SUMIFS(СВЦЭМ!$E$33:$E$776,СВЦЭМ!$A$33:$A$776,$A183,СВЦЭМ!$B$33:$B$776,Y$155)+'СЕТ СН'!$F$12</f>
        <v>172.05886153</v>
      </c>
    </row>
    <row r="184" spans="1:27" ht="15.75" x14ac:dyDescent="0.2">
      <c r="A184" s="35">
        <f t="shared" si="4"/>
        <v>43494</v>
      </c>
      <c r="B184" s="36">
        <f>SUMIFS(СВЦЭМ!$E$33:$E$776,СВЦЭМ!$A$33:$A$776,$A184,СВЦЭМ!$B$33:$B$776,B$155)+'СЕТ СН'!$F$12</f>
        <v>187.44171915999999</v>
      </c>
      <c r="C184" s="36">
        <f>SUMIFS(СВЦЭМ!$E$33:$E$776,СВЦЭМ!$A$33:$A$776,$A184,СВЦЭМ!$B$33:$B$776,C$155)+'СЕТ СН'!$F$12</f>
        <v>192.66840218999999</v>
      </c>
      <c r="D184" s="36">
        <f>SUMIFS(СВЦЭМ!$E$33:$E$776,СВЦЭМ!$A$33:$A$776,$A184,СВЦЭМ!$B$33:$B$776,D$155)+'СЕТ СН'!$F$12</f>
        <v>193.97001112999999</v>
      </c>
      <c r="E184" s="36">
        <f>SUMIFS(СВЦЭМ!$E$33:$E$776,СВЦЭМ!$A$33:$A$776,$A184,СВЦЭМ!$B$33:$B$776,E$155)+'СЕТ СН'!$F$12</f>
        <v>193.25219726</v>
      </c>
      <c r="F184" s="36">
        <f>SUMIFS(СВЦЭМ!$E$33:$E$776,СВЦЭМ!$A$33:$A$776,$A184,СВЦЭМ!$B$33:$B$776,F$155)+'СЕТ СН'!$F$12</f>
        <v>192.96340828000001</v>
      </c>
      <c r="G184" s="36">
        <f>SUMIFS(СВЦЭМ!$E$33:$E$776,СВЦЭМ!$A$33:$A$776,$A184,СВЦЭМ!$B$33:$B$776,G$155)+'СЕТ СН'!$F$12</f>
        <v>190.10350489999999</v>
      </c>
      <c r="H184" s="36">
        <f>SUMIFS(СВЦЭМ!$E$33:$E$776,СВЦЭМ!$A$33:$A$776,$A184,СВЦЭМ!$B$33:$B$776,H$155)+'СЕТ СН'!$F$12</f>
        <v>183.02142885999999</v>
      </c>
      <c r="I184" s="36">
        <f>SUMIFS(СВЦЭМ!$E$33:$E$776,СВЦЭМ!$A$33:$A$776,$A184,СВЦЭМ!$B$33:$B$776,I$155)+'СЕТ СН'!$F$12</f>
        <v>171.42701271999999</v>
      </c>
      <c r="J184" s="36">
        <f>SUMIFS(СВЦЭМ!$E$33:$E$776,СВЦЭМ!$A$33:$A$776,$A184,СВЦЭМ!$B$33:$B$776,J$155)+'СЕТ СН'!$F$12</f>
        <v>160.45894405000001</v>
      </c>
      <c r="K184" s="36">
        <f>SUMIFS(СВЦЭМ!$E$33:$E$776,СВЦЭМ!$A$33:$A$776,$A184,СВЦЭМ!$B$33:$B$776,K$155)+'СЕТ СН'!$F$12</f>
        <v>158.92165897999999</v>
      </c>
      <c r="L184" s="36">
        <f>SUMIFS(СВЦЭМ!$E$33:$E$776,СВЦЭМ!$A$33:$A$776,$A184,СВЦЭМ!$B$33:$B$776,L$155)+'СЕТ СН'!$F$12</f>
        <v>159.30452009000001</v>
      </c>
      <c r="M184" s="36">
        <f>SUMIFS(СВЦЭМ!$E$33:$E$776,СВЦЭМ!$A$33:$A$776,$A184,СВЦЭМ!$B$33:$B$776,M$155)+'СЕТ СН'!$F$12</f>
        <v>160.86899041999999</v>
      </c>
      <c r="N184" s="36">
        <f>SUMIFS(СВЦЭМ!$E$33:$E$776,СВЦЭМ!$A$33:$A$776,$A184,СВЦЭМ!$B$33:$B$776,N$155)+'СЕТ СН'!$F$12</f>
        <v>162.76016361000001</v>
      </c>
      <c r="O184" s="36">
        <f>SUMIFS(СВЦЭМ!$E$33:$E$776,СВЦЭМ!$A$33:$A$776,$A184,СВЦЭМ!$B$33:$B$776,O$155)+'СЕТ СН'!$F$12</f>
        <v>163.86515835</v>
      </c>
      <c r="P184" s="36">
        <f>SUMIFS(СВЦЭМ!$E$33:$E$776,СВЦЭМ!$A$33:$A$776,$A184,СВЦЭМ!$B$33:$B$776,P$155)+'СЕТ СН'!$F$12</f>
        <v>165.44061067000001</v>
      </c>
      <c r="Q184" s="36">
        <f>SUMIFS(СВЦЭМ!$E$33:$E$776,СВЦЭМ!$A$33:$A$776,$A184,СВЦЭМ!$B$33:$B$776,Q$155)+'СЕТ СН'!$F$12</f>
        <v>168.86281971</v>
      </c>
      <c r="R184" s="36">
        <f>SUMIFS(СВЦЭМ!$E$33:$E$776,СВЦЭМ!$A$33:$A$776,$A184,СВЦЭМ!$B$33:$B$776,R$155)+'СЕТ СН'!$F$12</f>
        <v>168.60969875999999</v>
      </c>
      <c r="S184" s="36">
        <f>SUMIFS(СВЦЭМ!$E$33:$E$776,СВЦЭМ!$A$33:$A$776,$A184,СВЦЭМ!$B$33:$B$776,S$155)+'СЕТ СН'!$F$12</f>
        <v>165.41081861000001</v>
      </c>
      <c r="T184" s="36">
        <f>SUMIFS(СВЦЭМ!$E$33:$E$776,СВЦЭМ!$A$33:$A$776,$A184,СВЦЭМ!$B$33:$B$776,T$155)+'СЕТ СН'!$F$12</f>
        <v>161.71936761000001</v>
      </c>
      <c r="U184" s="36">
        <f>SUMIFS(СВЦЭМ!$E$33:$E$776,СВЦЭМ!$A$33:$A$776,$A184,СВЦЭМ!$B$33:$B$776,U$155)+'СЕТ СН'!$F$12</f>
        <v>162.03404934</v>
      </c>
      <c r="V184" s="36">
        <f>SUMIFS(СВЦЭМ!$E$33:$E$776,СВЦЭМ!$A$33:$A$776,$A184,СВЦЭМ!$B$33:$B$776,V$155)+'СЕТ СН'!$F$12</f>
        <v>165.45055472000001</v>
      </c>
      <c r="W184" s="36">
        <f>SUMIFS(СВЦЭМ!$E$33:$E$776,СВЦЭМ!$A$33:$A$776,$A184,СВЦЭМ!$B$33:$B$776,W$155)+'СЕТ СН'!$F$12</f>
        <v>165.45223193999999</v>
      </c>
      <c r="X184" s="36">
        <f>SUMIFS(СВЦЭМ!$E$33:$E$776,СВЦЭМ!$A$33:$A$776,$A184,СВЦЭМ!$B$33:$B$776,X$155)+'СЕТ СН'!$F$12</f>
        <v>164.98494056000001</v>
      </c>
      <c r="Y184" s="36">
        <f>SUMIFS(СВЦЭМ!$E$33:$E$776,СВЦЭМ!$A$33:$A$776,$A184,СВЦЭМ!$B$33:$B$776,Y$155)+'СЕТ СН'!$F$12</f>
        <v>172.96748120000001</v>
      </c>
    </row>
    <row r="185" spans="1:27" ht="15.75" x14ac:dyDescent="0.2">
      <c r="A185" s="35">
        <f t="shared" si="4"/>
        <v>43495</v>
      </c>
      <c r="B185" s="36">
        <f>SUMIFS(СВЦЭМ!$E$33:$E$776,СВЦЭМ!$A$33:$A$776,$A185,СВЦЭМ!$B$33:$B$776,B$155)+'СЕТ СН'!$F$12</f>
        <v>184.18572792000001</v>
      </c>
      <c r="C185" s="36">
        <f>SUMIFS(СВЦЭМ!$E$33:$E$776,СВЦЭМ!$A$33:$A$776,$A185,СВЦЭМ!$B$33:$B$776,C$155)+'СЕТ СН'!$F$12</f>
        <v>187.00140765</v>
      </c>
      <c r="D185" s="36">
        <f>SUMIFS(СВЦЭМ!$E$33:$E$776,СВЦЭМ!$A$33:$A$776,$A185,СВЦЭМ!$B$33:$B$776,D$155)+'СЕТ СН'!$F$12</f>
        <v>189.55207437000001</v>
      </c>
      <c r="E185" s="36">
        <f>SUMIFS(СВЦЭМ!$E$33:$E$776,СВЦЭМ!$A$33:$A$776,$A185,СВЦЭМ!$B$33:$B$776,E$155)+'СЕТ СН'!$F$12</f>
        <v>189.15124854000001</v>
      </c>
      <c r="F185" s="36">
        <f>SUMIFS(СВЦЭМ!$E$33:$E$776,СВЦЭМ!$A$33:$A$776,$A185,СВЦЭМ!$B$33:$B$776,F$155)+'СЕТ СН'!$F$12</f>
        <v>187.66373720000001</v>
      </c>
      <c r="G185" s="36">
        <f>SUMIFS(СВЦЭМ!$E$33:$E$776,СВЦЭМ!$A$33:$A$776,$A185,СВЦЭМ!$B$33:$B$776,G$155)+'СЕТ СН'!$F$12</f>
        <v>186.28433799000001</v>
      </c>
      <c r="H185" s="36">
        <f>SUMIFS(СВЦЭМ!$E$33:$E$776,СВЦЭМ!$A$33:$A$776,$A185,СВЦЭМ!$B$33:$B$776,H$155)+'СЕТ СН'!$F$12</f>
        <v>180.09959354</v>
      </c>
      <c r="I185" s="36">
        <f>SUMIFS(СВЦЭМ!$E$33:$E$776,СВЦЭМ!$A$33:$A$776,$A185,СВЦЭМ!$B$33:$B$776,I$155)+'СЕТ СН'!$F$12</f>
        <v>169.50816760999999</v>
      </c>
      <c r="J185" s="36">
        <f>SUMIFS(СВЦЭМ!$E$33:$E$776,СВЦЭМ!$A$33:$A$776,$A185,СВЦЭМ!$B$33:$B$776,J$155)+'СЕТ СН'!$F$12</f>
        <v>160.43385812</v>
      </c>
      <c r="K185" s="36">
        <f>SUMIFS(СВЦЭМ!$E$33:$E$776,СВЦЭМ!$A$33:$A$776,$A185,СВЦЭМ!$B$33:$B$776,K$155)+'СЕТ СН'!$F$12</f>
        <v>160.78247314000001</v>
      </c>
      <c r="L185" s="36">
        <f>SUMIFS(СВЦЭМ!$E$33:$E$776,СВЦЭМ!$A$33:$A$776,$A185,СВЦЭМ!$B$33:$B$776,L$155)+'СЕТ СН'!$F$12</f>
        <v>162.72987520000001</v>
      </c>
      <c r="M185" s="36">
        <f>SUMIFS(СВЦЭМ!$E$33:$E$776,СВЦЭМ!$A$33:$A$776,$A185,СВЦЭМ!$B$33:$B$776,M$155)+'СЕТ СН'!$F$12</f>
        <v>164.95257831999999</v>
      </c>
      <c r="N185" s="36">
        <f>SUMIFS(СВЦЭМ!$E$33:$E$776,СВЦЭМ!$A$33:$A$776,$A185,СВЦЭМ!$B$33:$B$776,N$155)+'СЕТ СН'!$F$12</f>
        <v>166.71351908</v>
      </c>
      <c r="O185" s="36">
        <f>SUMIFS(СВЦЭМ!$E$33:$E$776,СВЦЭМ!$A$33:$A$776,$A185,СВЦЭМ!$B$33:$B$776,O$155)+'СЕТ СН'!$F$12</f>
        <v>164.13600123000001</v>
      </c>
      <c r="P185" s="36">
        <f>SUMIFS(СВЦЭМ!$E$33:$E$776,СВЦЭМ!$A$33:$A$776,$A185,СВЦЭМ!$B$33:$B$776,P$155)+'СЕТ СН'!$F$12</f>
        <v>164.0728287</v>
      </c>
      <c r="Q185" s="36">
        <f>SUMIFS(СВЦЭМ!$E$33:$E$776,СВЦЭМ!$A$33:$A$776,$A185,СВЦЭМ!$B$33:$B$776,Q$155)+'СЕТ СН'!$F$12</f>
        <v>165.31421061</v>
      </c>
      <c r="R185" s="36">
        <f>SUMIFS(СВЦЭМ!$E$33:$E$776,СВЦЭМ!$A$33:$A$776,$A185,СВЦЭМ!$B$33:$B$776,R$155)+'СЕТ СН'!$F$12</f>
        <v>165.95775610999999</v>
      </c>
      <c r="S185" s="36">
        <f>SUMIFS(СВЦЭМ!$E$33:$E$776,СВЦЭМ!$A$33:$A$776,$A185,СВЦЭМ!$B$33:$B$776,S$155)+'СЕТ СН'!$F$12</f>
        <v>163.39537809000001</v>
      </c>
      <c r="T185" s="36">
        <f>SUMIFS(СВЦЭМ!$E$33:$E$776,СВЦЭМ!$A$33:$A$776,$A185,СВЦЭМ!$B$33:$B$776,T$155)+'СЕТ СН'!$F$12</f>
        <v>160.34459645000001</v>
      </c>
      <c r="U185" s="36">
        <f>SUMIFS(СВЦЭМ!$E$33:$E$776,СВЦЭМ!$A$33:$A$776,$A185,СВЦЭМ!$B$33:$B$776,U$155)+'СЕТ СН'!$F$12</f>
        <v>159.82346975999999</v>
      </c>
      <c r="V185" s="36">
        <f>SUMIFS(СВЦЭМ!$E$33:$E$776,СВЦЭМ!$A$33:$A$776,$A185,СВЦЭМ!$B$33:$B$776,V$155)+'СЕТ СН'!$F$12</f>
        <v>161.47119115000001</v>
      </c>
      <c r="W185" s="36">
        <f>SUMIFS(СВЦЭМ!$E$33:$E$776,СВЦЭМ!$A$33:$A$776,$A185,СВЦЭМ!$B$33:$B$776,W$155)+'СЕТ СН'!$F$12</f>
        <v>162.81805575000001</v>
      </c>
      <c r="X185" s="36">
        <f>SUMIFS(СВЦЭМ!$E$33:$E$776,СВЦЭМ!$A$33:$A$776,$A185,СВЦЭМ!$B$33:$B$776,X$155)+'СЕТ СН'!$F$12</f>
        <v>162.65862848</v>
      </c>
      <c r="Y185" s="36">
        <f>SUMIFS(СВЦЭМ!$E$33:$E$776,СВЦЭМ!$A$33:$A$776,$A185,СВЦЭМ!$B$33:$B$776,Y$155)+'СЕТ СН'!$F$12</f>
        <v>171.00262334999999</v>
      </c>
    </row>
    <row r="186" spans="1:27" ht="15.75" x14ac:dyDescent="0.2">
      <c r="A186" s="35">
        <f t="shared" si="4"/>
        <v>43496</v>
      </c>
      <c r="B186" s="36">
        <f>SUMIFS(СВЦЭМ!$E$33:$E$776,СВЦЭМ!$A$33:$A$776,$A186,СВЦЭМ!$B$33:$B$776,B$155)+'СЕТ СН'!$F$12</f>
        <v>185.02004255</v>
      </c>
      <c r="C186" s="36">
        <f>SUMIFS(СВЦЭМ!$E$33:$E$776,СВЦЭМ!$A$33:$A$776,$A186,СВЦЭМ!$B$33:$B$776,C$155)+'СЕТ СН'!$F$12</f>
        <v>192.30899708000001</v>
      </c>
      <c r="D186" s="36">
        <f>SUMIFS(СВЦЭМ!$E$33:$E$776,СВЦЭМ!$A$33:$A$776,$A186,СВЦЭМ!$B$33:$B$776,D$155)+'СЕТ СН'!$F$12</f>
        <v>192.55354962000001</v>
      </c>
      <c r="E186" s="36">
        <f>SUMIFS(СВЦЭМ!$E$33:$E$776,СВЦЭМ!$A$33:$A$776,$A186,СВЦЭМ!$B$33:$B$776,E$155)+'СЕТ СН'!$F$12</f>
        <v>192.62966883000001</v>
      </c>
      <c r="F186" s="36">
        <f>SUMIFS(СВЦЭМ!$E$33:$E$776,СВЦЭМ!$A$33:$A$776,$A186,СВЦЭМ!$B$33:$B$776,F$155)+'СЕТ СН'!$F$12</f>
        <v>191.85102076000001</v>
      </c>
      <c r="G186" s="36">
        <f>SUMIFS(СВЦЭМ!$E$33:$E$776,СВЦЭМ!$A$33:$A$776,$A186,СВЦЭМ!$B$33:$B$776,G$155)+'СЕТ СН'!$F$12</f>
        <v>188.19058063</v>
      </c>
      <c r="H186" s="36">
        <f>SUMIFS(СВЦЭМ!$E$33:$E$776,СВЦЭМ!$A$33:$A$776,$A186,СВЦЭМ!$B$33:$B$776,H$155)+'СЕТ СН'!$F$12</f>
        <v>179.28756730000001</v>
      </c>
      <c r="I186" s="36">
        <f>SUMIFS(СВЦЭМ!$E$33:$E$776,СВЦЭМ!$A$33:$A$776,$A186,СВЦЭМ!$B$33:$B$776,I$155)+'СЕТ СН'!$F$12</f>
        <v>171.59422094999999</v>
      </c>
      <c r="J186" s="36">
        <f>SUMIFS(СВЦЭМ!$E$33:$E$776,СВЦЭМ!$A$33:$A$776,$A186,СВЦЭМ!$B$33:$B$776,J$155)+'СЕТ СН'!$F$12</f>
        <v>161.42730298999999</v>
      </c>
      <c r="K186" s="36">
        <f>SUMIFS(СВЦЭМ!$E$33:$E$776,СВЦЭМ!$A$33:$A$776,$A186,СВЦЭМ!$B$33:$B$776,K$155)+'СЕТ СН'!$F$12</f>
        <v>160.4155102</v>
      </c>
      <c r="L186" s="36">
        <f>SUMIFS(СВЦЭМ!$E$33:$E$776,СВЦЭМ!$A$33:$A$776,$A186,СВЦЭМ!$B$33:$B$776,L$155)+'СЕТ СН'!$F$12</f>
        <v>160.36520913999999</v>
      </c>
      <c r="M186" s="36">
        <f>SUMIFS(СВЦЭМ!$E$33:$E$776,СВЦЭМ!$A$33:$A$776,$A186,СВЦЭМ!$B$33:$B$776,M$155)+'СЕТ СН'!$F$12</f>
        <v>163.29352356000001</v>
      </c>
      <c r="N186" s="36">
        <f>SUMIFS(СВЦЭМ!$E$33:$E$776,СВЦЭМ!$A$33:$A$776,$A186,СВЦЭМ!$B$33:$B$776,N$155)+'СЕТ СН'!$F$12</f>
        <v>164.68058224000001</v>
      </c>
      <c r="O186" s="36">
        <f>SUMIFS(СВЦЭМ!$E$33:$E$776,СВЦЭМ!$A$33:$A$776,$A186,СВЦЭМ!$B$33:$B$776,O$155)+'СЕТ СН'!$F$12</f>
        <v>162.50450075000001</v>
      </c>
      <c r="P186" s="36">
        <f>SUMIFS(СВЦЭМ!$E$33:$E$776,СВЦЭМ!$A$33:$A$776,$A186,СВЦЭМ!$B$33:$B$776,P$155)+'СЕТ СН'!$F$12</f>
        <v>163.70816639</v>
      </c>
      <c r="Q186" s="36">
        <f>SUMIFS(СВЦЭМ!$E$33:$E$776,СВЦЭМ!$A$33:$A$776,$A186,СВЦЭМ!$B$33:$B$776,Q$155)+'СЕТ СН'!$F$12</f>
        <v>165.79250686</v>
      </c>
      <c r="R186" s="36">
        <f>SUMIFS(СВЦЭМ!$E$33:$E$776,СВЦЭМ!$A$33:$A$776,$A186,СВЦЭМ!$B$33:$B$776,R$155)+'СЕТ СН'!$F$12</f>
        <v>165.94341097</v>
      </c>
      <c r="S186" s="36">
        <f>SUMIFS(СВЦЭМ!$E$33:$E$776,СВЦЭМ!$A$33:$A$776,$A186,СВЦЭМ!$B$33:$B$776,S$155)+'СЕТ СН'!$F$12</f>
        <v>164.20087133000001</v>
      </c>
      <c r="T186" s="36">
        <f>SUMIFS(СВЦЭМ!$E$33:$E$776,СВЦЭМ!$A$33:$A$776,$A186,СВЦЭМ!$B$33:$B$776,T$155)+'СЕТ СН'!$F$12</f>
        <v>161.91220328</v>
      </c>
      <c r="U186" s="36">
        <f>SUMIFS(СВЦЭМ!$E$33:$E$776,СВЦЭМ!$A$33:$A$776,$A186,СВЦЭМ!$B$33:$B$776,U$155)+'СЕТ СН'!$F$12</f>
        <v>161.47601879999999</v>
      </c>
      <c r="V186" s="36">
        <f>SUMIFS(СВЦЭМ!$E$33:$E$776,СВЦЭМ!$A$33:$A$776,$A186,СВЦЭМ!$B$33:$B$776,V$155)+'СЕТ СН'!$F$12</f>
        <v>164.61124581999999</v>
      </c>
      <c r="W186" s="36">
        <f>SUMIFS(СВЦЭМ!$E$33:$E$776,СВЦЭМ!$A$33:$A$776,$A186,СВЦЭМ!$B$33:$B$776,W$155)+'СЕТ СН'!$F$12</f>
        <v>168.35057757999999</v>
      </c>
      <c r="X186" s="36">
        <f>SUMIFS(СВЦЭМ!$E$33:$E$776,СВЦЭМ!$A$33:$A$776,$A186,СВЦЭМ!$B$33:$B$776,X$155)+'СЕТ СН'!$F$12</f>
        <v>169.06092833</v>
      </c>
      <c r="Y186" s="36">
        <f>SUMIFS(СВЦЭМ!$E$33:$E$776,СВЦЭМ!$A$33:$A$776,$A186,СВЦЭМ!$B$33:$B$776,Y$155)+'СЕТ СН'!$F$12</f>
        <v>174.38918384999999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173</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01.01.2019</v>
      </c>
      <c r="B191" s="36">
        <f>SUMIFS(СВЦЭМ!$F$33:$F$776,СВЦЭМ!$A$33:$A$776,$A191,СВЦЭМ!$B$33:$B$776,B$190)+'СЕТ СН'!$F$12</f>
        <v>159.51338806000001</v>
      </c>
      <c r="C191" s="36">
        <f>SUMIFS(СВЦЭМ!$F$33:$F$776,СВЦЭМ!$A$33:$A$776,$A191,СВЦЭМ!$B$33:$B$776,C$190)+'СЕТ СН'!$F$12</f>
        <v>171.56076247999999</v>
      </c>
      <c r="D191" s="36">
        <f>SUMIFS(СВЦЭМ!$F$33:$F$776,СВЦЭМ!$A$33:$A$776,$A191,СВЦЭМ!$B$33:$B$776,D$190)+'СЕТ СН'!$F$12</f>
        <v>182.11560824</v>
      </c>
      <c r="E191" s="36">
        <f>SUMIFS(СВЦЭМ!$F$33:$F$776,СВЦЭМ!$A$33:$A$776,$A191,СВЦЭМ!$B$33:$B$776,E$190)+'СЕТ СН'!$F$12</f>
        <v>184.497356</v>
      </c>
      <c r="F191" s="36">
        <f>SUMIFS(СВЦЭМ!$F$33:$F$776,СВЦЭМ!$A$33:$A$776,$A191,СВЦЭМ!$B$33:$B$776,F$190)+'СЕТ СН'!$F$12</f>
        <v>185.63475815000001</v>
      </c>
      <c r="G191" s="36">
        <f>SUMIFS(СВЦЭМ!$F$33:$F$776,СВЦЭМ!$A$33:$A$776,$A191,СВЦЭМ!$B$33:$B$776,G$190)+'СЕТ СН'!$F$12</f>
        <v>185.70981799</v>
      </c>
      <c r="H191" s="36">
        <f>SUMIFS(СВЦЭМ!$F$33:$F$776,СВЦЭМ!$A$33:$A$776,$A191,СВЦЭМ!$B$33:$B$776,H$190)+'СЕТ СН'!$F$12</f>
        <v>187.00865193999999</v>
      </c>
      <c r="I191" s="36">
        <f>SUMIFS(СВЦЭМ!$F$33:$F$776,СВЦЭМ!$A$33:$A$776,$A191,СВЦЭМ!$B$33:$B$776,I$190)+'СЕТ СН'!$F$12</f>
        <v>185.4601566</v>
      </c>
      <c r="J191" s="36">
        <f>SUMIFS(СВЦЭМ!$F$33:$F$776,СВЦЭМ!$A$33:$A$776,$A191,СВЦЭМ!$B$33:$B$776,J$190)+'СЕТ СН'!$F$12</f>
        <v>185.71217601000001</v>
      </c>
      <c r="K191" s="36">
        <f>SUMIFS(СВЦЭМ!$F$33:$F$776,СВЦЭМ!$A$33:$A$776,$A191,СВЦЭМ!$B$33:$B$776,K$190)+'СЕТ СН'!$F$12</f>
        <v>182.97770985</v>
      </c>
      <c r="L191" s="36">
        <f>SUMIFS(СВЦЭМ!$F$33:$F$776,СВЦЭМ!$A$33:$A$776,$A191,СВЦЭМ!$B$33:$B$776,L$190)+'СЕТ СН'!$F$12</f>
        <v>177.93416776000001</v>
      </c>
      <c r="M191" s="36">
        <f>SUMIFS(СВЦЭМ!$F$33:$F$776,СВЦЭМ!$A$33:$A$776,$A191,СВЦЭМ!$B$33:$B$776,M$190)+'СЕТ СН'!$F$12</f>
        <v>176.65809553</v>
      </c>
      <c r="N191" s="36">
        <f>SUMIFS(СВЦЭМ!$F$33:$F$776,СВЦЭМ!$A$33:$A$776,$A191,СВЦЭМ!$B$33:$B$776,N$190)+'СЕТ СН'!$F$12</f>
        <v>173.65248081999999</v>
      </c>
      <c r="O191" s="36">
        <f>SUMIFS(СВЦЭМ!$F$33:$F$776,СВЦЭМ!$A$33:$A$776,$A191,СВЦЭМ!$B$33:$B$776,O$190)+'СЕТ СН'!$F$12</f>
        <v>173.68481466</v>
      </c>
      <c r="P191" s="36">
        <f>SUMIFS(СВЦЭМ!$F$33:$F$776,СВЦЭМ!$A$33:$A$776,$A191,СВЦЭМ!$B$33:$B$776,P$190)+'СЕТ СН'!$F$12</f>
        <v>175.17491444999999</v>
      </c>
      <c r="Q191" s="36">
        <f>SUMIFS(СВЦЭМ!$F$33:$F$776,СВЦЭМ!$A$33:$A$776,$A191,СВЦЭМ!$B$33:$B$776,Q$190)+'СЕТ СН'!$F$12</f>
        <v>169.64345706</v>
      </c>
      <c r="R191" s="36">
        <f>SUMIFS(СВЦЭМ!$F$33:$F$776,СВЦЭМ!$A$33:$A$776,$A191,СВЦЭМ!$B$33:$B$776,R$190)+'СЕТ СН'!$F$12</f>
        <v>160.32528690999999</v>
      </c>
      <c r="S191" s="36">
        <f>SUMIFS(СВЦЭМ!$F$33:$F$776,СВЦЭМ!$A$33:$A$776,$A191,СВЦЭМ!$B$33:$B$776,S$190)+'СЕТ СН'!$F$12</f>
        <v>148.44709398000001</v>
      </c>
      <c r="T191" s="36">
        <f>SUMIFS(СВЦЭМ!$F$33:$F$776,СВЦЭМ!$A$33:$A$776,$A191,СВЦЭМ!$B$33:$B$776,T$190)+'СЕТ СН'!$F$12</f>
        <v>142.31225923</v>
      </c>
      <c r="U191" s="36">
        <f>SUMIFS(СВЦЭМ!$F$33:$F$776,СВЦЭМ!$A$33:$A$776,$A191,СВЦЭМ!$B$33:$B$776,U$190)+'СЕТ СН'!$F$12</f>
        <v>141.48522818000001</v>
      </c>
      <c r="V191" s="36">
        <f>SUMIFS(СВЦЭМ!$F$33:$F$776,СВЦЭМ!$A$33:$A$776,$A191,СВЦЭМ!$B$33:$B$776,V$190)+'СЕТ СН'!$F$12</f>
        <v>144.27729427</v>
      </c>
      <c r="W191" s="36">
        <f>SUMIFS(СВЦЭМ!$F$33:$F$776,СВЦЭМ!$A$33:$A$776,$A191,СВЦЭМ!$B$33:$B$776,W$190)+'СЕТ СН'!$F$12</f>
        <v>151.62045791</v>
      </c>
      <c r="X191" s="36">
        <f>SUMIFS(СВЦЭМ!$F$33:$F$776,СВЦЭМ!$A$33:$A$776,$A191,СВЦЭМ!$B$33:$B$776,X$190)+'СЕТ СН'!$F$12</f>
        <v>161.15165189999999</v>
      </c>
      <c r="Y191" s="36">
        <f>SUMIFS(СВЦЭМ!$F$33:$F$776,СВЦЭМ!$A$33:$A$776,$A191,СВЦЭМ!$B$33:$B$776,Y$190)+'СЕТ СН'!$F$12</f>
        <v>169.50636505</v>
      </c>
      <c r="AA191" s="45"/>
    </row>
    <row r="192" spans="1:27" ht="15.75" x14ac:dyDescent="0.2">
      <c r="A192" s="35">
        <f>A191+1</f>
        <v>43467</v>
      </c>
      <c r="B192" s="36">
        <f>SUMIFS(СВЦЭМ!$F$33:$F$776,СВЦЭМ!$A$33:$A$776,$A192,СВЦЭМ!$B$33:$B$776,B$190)+'СЕТ СН'!$F$12</f>
        <v>179.4929052</v>
      </c>
      <c r="C192" s="36">
        <f>SUMIFS(СВЦЭМ!$F$33:$F$776,СВЦЭМ!$A$33:$A$776,$A192,СВЦЭМ!$B$33:$B$776,C$190)+'СЕТ СН'!$F$12</f>
        <v>177.28800719</v>
      </c>
      <c r="D192" s="36">
        <f>SUMIFS(СВЦЭМ!$F$33:$F$776,СВЦЭМ!$A$33:$A$776,$A192,СВЦЭМ!$B$33:$B$776,D$190)+'СЕТ СН'!$F$12</f>
        <v>177.3252689</v>
      </c>
      <c r="E192" s="36">
        <f>SUMIFS(СВЦЭМ!$F$33:$F$776,СВЦЭМ!$A$33:$A$776,$A192,СВЦЭМ!$B$33:$B$776,E$190)+'СЕТ СН'!$F$12</f>
        <v>179.48799629000001</v>
      </c>
      <c r="F192" s="36">
        <f>SUMIFS(СВЦЭМ!$F$33:$F$776,СВЦЭМ!$A$33:$A$776,$A192,СВЦЭМ!$B$33:$B$776,F$190)+'СЕТ СН'!$F$12</f>
        <v>179.53410654000001</v>
      </c>
      <c r="G192" s="36">
        <f>SUMIFS(СВЦЭМ!$F$33:$F$776,СВЦЭМ!$A$33:$A$776,$A192,СВЦЭМ!$B$33:$B$776,G$190)+'СЕТ СН'!$F$12</f>
        <v>179.62425833</v>
      </c>
      <c r="H192" s="36">
        <f>SUMIFS(СВЦЭМ!$F$33:$F$776,СВЦЭМ!$A$33:$A$776,$A192,СВЦЭМ!$B$33:$B$776,H$190)+'СЕТ СН'!$F$12</f>
        <v>178.97856436000001</v>
      </c>
      <c r="I192" s="36">
        <f>SUMIFS(СВЦЭМ!$F$33:$F$776,СВЦЭМ!$A$33:$A$776,$A192,СВЦЭМ!$B$33:$B$776,I$190)+'СЕТ СН'!$F$12</f>
        <v>175.94279660999999</v>
      </c>
      <c r="J192" s="36">
        <f>SUMIFS(СВЦЭМ!$F$33:$F$776,СВЦЭМ!$A$33:$A$776,$A192,СВЦЭМ!$B$33:$B$776,J$190)+'СЕТ СН'!$F$12</f>
        <v>173.72378026000001</v>
      </c>
      <c r="K192" s="36">
        <f>SUMIFS(СВЦЭМ!$F$33:$F$776,СВЦЭМ!$A$33:$A$776,$A192,СВЦЭМ!$B$33:$B$776,K$190)+'СЕТ СН'!$F$12</f>
        <v>167.83079978999999</v>
      </c>
      <c r="L192" s="36">
        <f>SUMIFS(СВЦЭМ!$F$33:$F$776,СВЦЭМ!$A$33:$A$776,$A192,СВЦЭМ!$B$33:$B$776,L$190)+'СЕТ СН'!$F$12</f>
        <v>163.31666125999999</v>
      </c>
      <c r="M192" s="36">
        <f>SUMIFS(СВЦЭМ!$F$33:$F$776,СВЦЭМ!$A$33:$A$776,$A192,СВЦЭМ!$B$33:$B$776,M$190)+'СЕТ СН'!$F$12</f>
        <v>163.44864885999999</v>
      </c>
      <c r="N192" s="36">
        <f>SUMIFS(СВЦЭМ!$F$33:$F$776,СВЦЭМ!$A$33:$A$776,$A192,СВЦЭМ!$B$33:$B$776,N$190)+'СЕТ СН'!$F$12</f>
        <v>164.27952432000001</v>
      </c>
      <c r="O192" s="36">
        <f>SUMIFS(СВЦЭМ!$F$33:$F$776,СВЦЭМ!$A$33:$A$776,$A192,СВЦЭМ!$B$33:$B$776,O$190)+'СЕТ СН'!$F$12</f>
        <v>168.72147570999999</v>
      </c>
      <c r="P192" s="36">
        <f>SUMIFS(СВЦЭМ!$F$33:$F$776,СВЦЭМ!$A$33:$A$776,$A192,СВЦЭМ!$B$33:$B$776,P$190)+'СЕТ СН'!$F$12</f>
        <v>174.63791871000001</v>
      </c>
      <c r="Q192" s="36">
        <f>SUMIFS(СВЦЭМ!$F$33:$F$776,СВЦЭМ!$A$33:$A$776,$A192,СВЦЭМ!$B$33:$B$776,Q$190)+'СЕТ СН'!$F$12</f>
        <v>171.65594626999999</v>
      </c>
      <c r="R192" s="36">
        <f>SUMIFS(СВЦЭМ!$F$33:$F$776,СВЦЭМ!$A$33:$A$776,$A192,СВЦЭМ!$B$33:$B$776,R$190)+'СЕТ СН'!$F$12</f>
        <v>161.62277422</v>
      </c>
      <c r="S192" s="36">
        <f>SUMIFS(СВЦЭМ!$F$33:$F$776,СВЦЭМ!$A$33:$A$776,$A192,СВЦЭМ!$B$33:$B$776,S$190)+'СЕТ СН'!$F$12</f>
        <v>151.5812061</v>
      </c>
      <c r="T192" s="36">
        <f>SUMIFS(СВЦЭМ!$F$33:$F$776,СВЦЭМ!$A$33:$A$776,$A192,СВЦЭМ!$B$33:$B$776,T$190)+'СЕТ СН'!$F$12</f>
        <v>150.61344665999999</v>
      </c>
      <c r="U192" s="36">
        <f>SUMIFS(СВЦЭМ!$F$33:$F$776,СВЦЭМ!$A$33:$A$776,$A192,СВЦЭМ!$B$33:$B$776,U$190)+'СЕТ СН'!$F$12</f>
        <v>149.42665457000001</v>
      </c>
      <c r="V192" s="36">
        <f>SUMIFS(СВЦЭМ!$F$33:$F$776,СВЦЭМ!$A$33:$A$776,$A192,СВЦЭМ!$B$33:$B$776,V$190)+'СЕТ СН'!$F$12</f>
        <v>144.4839025</v>
      </c>
      <c r="W192" s="36">
        <f>SUMIFS(СВЦЭМ!$F$33:$F$776,СВЦЭМ!$A$33:$A$776,$A192,СВЦЭМ!$B$33:$B$776,W$190)+'СЕТ СН'!$F$12</f>
        <v>151.69657140999999</v>
      </c>
      <c r="X192" s="36">
        <f>SUMIFS(СВЦЭМ!$F$33:$F$776,СВЦЭМ!$A$33:$A$776,$A192,СВЦЭМ!$B$33:$B$776,X$190)+'СЕТ СН'!$F$12</f>
        <v>161.64447942999999</v>
      </c>
      <c r="Y192" s="36">
        <f>SUMIFS(СВЦЭМ!$F$33:$F$776,СВЦЭМ!$A$33:$A$776,$A192,СВЦЭМ!$B$33:$B$776,Y$190)+'СЕТ СН'!$F$12</f>
        <v>170.20518877000001</v>
      </c>
    </row>
    <row r="193" spans="1:25" ht="15.75" x14ac:dyDescent="0.2">
      <c r="A193" s="35">
        <f t="shared" ref="A193:A221" si="5">A192+1</f>
        <v>43468</v>
      </c>
      <c r="B193" s="36">
        <f>SUMIFS(СВЦЭМ!$F$33:$F$776,СВЦЭМ!$A$33:$A$776,$A193,СВЦЭМ!$B$33:$B$776,B$190)+'СЕТ СН'!$F$12</f>
        <v>173.28721999000001</v>
      </c>
      <c r="C193" s="36">
        <f>SUMIFS(СВЦЭМ!$F$33:$F$776,СВЦЭМ!$A$33:$A$776,$A193,СВЦЭМ!$B$33:$B$776,C$190)+'СЕТ СН'!$F$12</f>
        <v>176.90371467</v>
      </c>
      <c r="D193" s="36">
        <f>SUMIFS(СВЦЭМ!$F$33:$F$776,СВЦЭМ!$A$33:$A$776,$A193,СВЦЭМ!$B$33:$B$776,D$190)+'СЕТ СН'!$F$12</f>
        <v>179.63120516999999</v>
      </c>
      <c r="E193" s="36">
        <f>SUMIFS(СВЦЭМ!$F$33:$F$776,СВЦЭМ!$A$33:$A$776,$A193,СВЦЭМ!$B$33:$B$776,E$190)+'СЕТ СН'!$F$12</f>
        <v>181.12587450000001</v>
      </c>
      <c r="F193" s="36">
        <f>SUMIFS(СВЦЭМ!$F$33:$F$776,СВЦЭМ!$A$33:$A$776,$A193,СВЦЭМ!$B$33:$B$776,F$190)+'СЕТ СН'!$F$12</f>
        <v>181.77264295000001</v>
      </c>
      <c r="G193" s="36">
        <f>SUMIFS(СВЦЭМ!$F$33:$F$776,СВЦЭМ!$A$33:$A$776,$A193,СВЦЭМ!$B$33:$B$776,G$190)+'СЕТ СН'!$F$12</f>
        <v>183.14817654000001</v>
      </c>
      <c r="H193" s="36">
        <f>SUMIFS(СВЦЭМ!$F$33:$F$776,СВЦЭМ!$A$33:$A$776,$A193,СВЦЭМ!$B$33:$B$776,H$190)+'СЕТ СН'!$F$12</f>
        <v>179.01284394999999</v>
      </c>
      <c r="I193" s="36">
        <f>SUMIFS(СВЦЭМ!$F$33:$F$776,СВЦЭМ!$A$33:$A$776,$A193,СВЦЭМ!$B$33:$B$776,I$190)+'СЕТ СН'!$F$12</f>
        <v>176.9580411</v>
      </c>
      <c r="J193" s="36">
        <f>SUMIFS(СВЦЭМ!$F$33:$F$776,СВЦЭМ!$A$33:$A$776,$A193,СВЦЭМ!$B$33:$B$776,J$190)+'СЕТ СН'!$F$12</f>
        <v>173.32074238000001</v>
      </c>
      <c r="K193" s="36">
        <f>SUMIFS(СВЦЭМ!$F$33:$F$776,СВЦЭМ!$A$33:$A$776,$A193,СВЦЭМ!$B$33:$B$776,K$190)+'СЕТ СН'!$F$12</f>
        <v>168.93179850000001</v>
      </c>
      <c r="L193" s="36">
        <f>SUMIFS(СВЦЭМ!$F$33:$F$776,СВЦЭМ!$A$33:$A$776,$A193,СВЦЭМ!$B$33:$B$776,L$190)+'СЕТ СН'!$F$12</f>
        <v>165.11361876999999</v>
      </c>
      <c r="M193" s="36">
        <f>SUMIFS(СВЦЭМ!$F$33:$F$776,СВЦЭМ!$A$33:$A$776,$A193,СВЦЭМ!$B$33:$B$776,M$190)+'СЕТ СН'!$F$12</f>
        <v>164.29572854</v>
      </c>
      <c r="N193" s="36">
        <f>SUMIFS(СВЦЭМ!$F$33:$F$776,СВЦЭМ!$A$33:$A$776,$A193,СВЦЭМ!$B$33:$B$776,N$190)+'СЕТ СН'!$F$12</f>
        <v>164.89122573</v>
      </c>
      <c r="O193" s="36">
        <f>SUMIFS(СВЦЭМ!$F$33:$F$776,СВЦЭМ!$A$33:$A$776,$A193,СВЦЭМ!$B$33:$B$776,O$190)+'СЕТ СН'!$F$12</f>
        <v>169.53922850000001</v>
      </c>
      <c r="P193" s="36">
        <f>SUMIFS(СВЦЭМ!$F$33:$F$776,СВЦЭМ!$A$33:$A$776,$A193,СВЦЭМ!$B$33:$B$776,P$190)+'СЕТ СН'!$F$12</f>
        <v>173.02087556999999</v>
      </c>
      <c r="Q193" s="36">
        <f>SUMIFS(СВЦЭМ!$F$33:$F$776,СВЦЭМ!$A$33:$A$776,$A193,СВЦЭМ!$B$33:$B$776,Q$190)+'СЕТ СН'!$F$12</f>
        <v>168.65395466999999</v>
      </c>
      <c r="R193" s="36">
        <f>SUMIFS(СВЦЭМ!$F$33:$F$776,СВЦЭМ!$A$33:$A$776,$A193,СВЦЭМ!$B$33:$B$776,R$190)+'СЕТ СН'!$F$12</f>
        <v>160.78667926</v>
      </c>
      <c r="S193" s="36">
        <f>SUMIFS(СВЦЭМ!$F$33:$F$776,СВЦЭМ!$A$33:$A$776,$A193,СВЦЭМ!$B$33:$B$776,S$190)+'СЕТ СН'!$F$12</f>
        <v>150.38501589000001</v>
      </c>
      <c r="T193" s="36">
        <f>SUMIFS(СВЦЭМ!$F$33:$F$776,СВЦЭМ!$A$33:$A$776,$A193,СВЦЭМ!$B$33:$B$776,T$190)+'СЕТ СН'!$F$12</f>
        <v>145.03944787</v>
      </c>
      <c r="U193" s="36">
        <f>SUMIFS(СВЦЭМ!$F$33:$F$776,СВЦЭМ!$A$33:$A$776,$A193,СВЦЭМ!$B$33:$B$776,U$190)+'СЕТ СН'!$F$12</f>
        <v>145.67462325</v>
      </c>
      <c r="V193" s="36">
        <f>SUMIFS(СВЦЭМ!$F$33:$F$776,СВЦЭМ!$A$33:$A$776,$A193,СВЦЭМ!$B$33:$B$776,V$190)+'СЕТ СН'!$F$12</f>
        <v>147.15854032999999</v>
      </c>
      <c r="W193" s="36">
        <f>SUMIFS(СВЦЭМ!$F$33:$F$776,СВЦЭМ!$A$33:$A$776,$A193,СВЦЭМ!$B$33:$B$776,W$190)+'СЕТ СН'!$F$12</f>
        <v>157.22379462000001</v>
      </c>
      <c r="X193" s="36">
        <f>SUMIFS(СВЦЭМ!$F$33:$F$776,СВЦЭМ!$A$33:$A$776,$A193,СВЦЭМ!$B$33:$B$776,X$190)+'СЕТ СН'!$F$12</f>
        <v>167.21530067</v>
      </c>
      <c r="Y193" s="36">
        <f>SUMIFS(СВЦЭМ!$F$33:$F$776,СВЦЭМ!$A$33:$A$776,$A193,СВЦЭМ!$B$33:$B$776,Y$190)+'СЕТ СН'!$F$12</f>
        <v>176.02082780000001</v>
      </c>
    </row>
    <row r="194" spans="1:25" ht="15.75" x14ac:dyDescent="0.2">
      <c r="A194" s="35">
        <f t="shared" si="5"/>
        <v>43469</v>
      </c>
      <c r="B194" s="36">
        <f>SUMIFS(СВЦЭМ!$F$33:$F$776,СВЦЭМ!$A$33:$A$776,$A194,СВЦЭМ!$B$33:$B$776,B$190)+'СЕТ СН'!$F$12</f>
        <v>171.52353529000001</v>
      </c>
      <c r="C194" s="36">
        <f>SUMIFS(СВЦЭМ!$F$33:$F$776,СВЦЭМ!$A$33:$A$776,$A194,СВЦЭМ!$B$33:$B$776,C$190)+'СЕТ СН'!$F$12</f>
        <v>175.48822311000001</v>
      </c>
      <c r="D194" s="36">
        <f>SUMIFS(СВЦЭМ!$F$33:$F$776,СВЦЭМ!$A$33:$A$776,$A194,СВЦЭМ!$B$33:$B$776,D$190)+'СЕТ СН'!$F$12</f>
        <v>178.02130439999999</v>
      </c>
      <c r="E194" s="36">
        <f>SUMIFS(СВЦЭМ!$F$33:$F$776,СВЦЭМ!$A$33:$A$776,$A194,СВЦЭМ!$B$33:$B$776,E$190)+'СЕТ СН'!$F$12</f>
        <v>180.07718930999999</v>
      </c>
      <c r="F194" s="36">
        <f>SUMIFS(СВЦЭМ!$F$33:$F$776,СВЦЭМ!$A$33:$A$776,$A194,СВЦЭМ!$B$33:$B$776,F$190)+'СЕТ СН'!$F$12</f>
        <v>180.77952209</v>
      </c>
      <c r="G194" s="36">
        <f>SUMIFS(СВЦЭМ!$F$33:$F$776,СВЦЭМ!$A$33:$A$776,$A194,СВЦЭМ!$B$33:$B$776,G$190)+'СЕТ СН'!$F$12</f>
        <v>180.39573988000001</v>
      </c>
      <c r="H194" s="36">
        <f>SUMIFS(СВЦЭМ!$F$33:$F$776,СВЦЭМ!$A$33:$A$776,$A194,СВЦЭМ!$B$33:$B$776,H$190)+'СЕТ СН'!$F$12</f>
        <v>182.92492960000001</v>
      </c>
      <c r="I194" s="36">
        <f>SUMIFS(СВЦЭМ!$F$33:$F$776,СВЦЭМ!$A$33:$A$776,$A194,СВЦЭМ!$B$33:$B$776,I$190)+'СЕТ СН'!$F$12</f>
        <v>180.93185227999999</v>
      </c>
      <c r="J194" s="36">
        <f>SUMIFS(СВЦЭМ!$F$33:$F$776,СВЦЭМ!$A$33:$A$776,$A194,СВЦЭМ!$B$33:$B$776,J$190)+'СЕТ СН'!$F$12</f>
        <v>175.80238383</v>
      </c>
      <c r="K194" s="36">
        <f>SUMIFS(СВЦЭМ!$F$33:$F$776,СВЦЭМ!$A$33:$A$776,$A194,СВЦЭМ!$B$33:$B$776,K$190)+'СЕТ СН'!$F$12</f>
        <v>170.68420488999999</v>
      </c>
      <c r="L194" s="36">
        <f>SUMIFS(СВЦЭМ!$F$33:$F$776,СВЦЭМ!$A$33:$A$776,$A194,СВЦЭМ!$B$33:$B$776,L$190)+'СЕТ СН'!$F$12</f>
        <v>167.87261475</v>
      </c>
      <c r="M194" s="36">
        <f>SUMIFS(СВЦЭМ!$F$33:$F$776,СВЦЭМ!$A$33:$A$776,$A194,СВЦЭМ!$B$33:$B$776,M$190)+'СЕТ СН'!$F$12</f>
        <v>165.55103726999999</v>
      </c>
      <c r="N194" s="36">
        <f>SUMIFS(СВЦЭМ!$F$33:$F$776,СВЦЭМ!$A$33:$A$776,$A194,СВЦЭМ!$B$33:$B$776,N$190)+'СЕТ СН'!$F$12</f>
        <v>168.12176151</v>
      </c>
      <c r="O194" s="36">
        <f>SUMIFS(СВЦЭМ!$F$33:$F$776,СВЦЭМ!$A$33:$A$776,$A194,СВЦЭМ!$B$33:$B$776,O$190)+'СЕТ СН'!$F$12</f>
        <v>170.93581287000001</v>
      </c>
      <c r="P194" s="36">
        <f>SUMIFS(СВЦЭМ!$F$33:$F$776,СВЦЭМ!$A$33:$A$776,$A194,СВЦЭМ!$B$33:$B$776,P$190)+'СЕТ СН'!$F$12</f>
        <v>175.43647046999999</v>
      </c>
      <c r="Q194" s="36">
        <f>SUMIFS(СВЦЭМ!$F$33:$F$776,СВЦЭМ!$A$33:$A$776,$A194,СВЦЭМ!$B$33:$B$776,Q$190)+'СЕТ СН'!$F$12</f>
        <v>170.20540726999999</v>
      </c>
      <c r="R194" s="36">
        <f>SUMIFS(СВЦЭМ!$F$33:$F$776,СВЦЭМ!$A$33:$A$776,$A194,СВЦЭМ!$B$33:$B$776,R$190)+'СЕТ СН'!$F$12</f>
        <v>162.17522546999999</v>
      </c>
      <c r="S194" s="36">
        <f>SUMIFS(СВЦЭМ!$F$33:$F$776,СВЦЭМ!$A$33:$A$776,$A194,СВЦЭМ!$B$33:$B$776,S$190)+'СЕТ СН'!$F$12</f>
        <v>147.48548947</v>
      </c>
      <c r="T194" s="36">
        <f>SUMIFS(СВЦЭМ!$F$33:$F$776,СВЦЭМ!$A$33:$A$776,$A194,СВЦЭМ!$B$33:$B$776,T$190)+'СЕТ СН'!$F$12</f>
        <v>141.80955936999999</v>
      </c>
      <c r="U194" s="36">
        <f>SUMIFS(СВЦЭМ!$F$33:$F$776,СВЦЭМ!$A$33:$A$776,$A194,СВЦЭМ!$B$33:$B$776,U$190)+'СЕТ СН'!$F$12</f>
        <v>142.96253186000001</v>
      </c>
      <c r="V194" s="36">
        <f>SUMIFS(СВЦЭМ!$F$33:$F$776,СВЦЭМ!$A$33:$A$776,$A194,СВЦЭМ!$B$33:$B$776,V$190)+'СЕТ СН'!$F$12</f>
        <v>145.22801282</v>
      </c>
      <c r="W194" s="36">
        <f>SUMIFS(СВЦЭМ!$F$33:$F$776,СВЦЭМ!$A$33:$A$776,$A194,СВЦЭМ!$B$33:$B$776,W$190)+'СЕТ СН'!$F$12</f>
        <v>155.34445205</v>
      </c>
      <c r="X194" s="36">
        <f>SUMIFS(СВЦЭМ!$F$33:$F$776,СВЦЭМ!$A$33:$A$776,$A194,СВЦЭМ!$B$33:$B$776,X$190)+'СЕТ СН'!$F$12</f>
        <v>165.72307702000001</v>
      </c>
      <c r="Y194" s="36">
        <f>SUMIFS(СВЦЭМ!$F$33:$F$776,СВЦЭМ!$A$33:$A$776,$A194,СВЦЭМ!$B$33:$B$776,Y$190)+'СЕТ СН'!$F$12</f>
        <v>176.56025602</v>
      </c>
    </row>
    <row r="195" spans="1:25" ht="15.75" x14ac:dyDescent="0.2">
      <c r="A195" s="35">
        <f t="shared" si="5"/>
        <v>43470</v>
      </c>
      <c r="B195" s="36">
        <f>SUMIFS(СВЦЭМ!$F$33:$F$776,СВЦЭМ!$A$33:$A$776,$A195,СВЦЭМ!$B$33:$B$776,B$190)+'СЕТ СН'!$F$12</f>
        <v>173.79389775999999</v>
      </c>
      <c r="C195" s="36">
        <f>SUMIFS(СВЦЭМ!$F$33:$F$776,СВЦЭМ!$A$33:$A$776,$A195,СВЦЭМ!$B$33:$B$776,C$190)+'СЕТ СН'!$F$12</f>
        <v>176.13797339000001</v>
      </c>
      <c r="D195" s="36">
        <f>SUMIFS(СВЦЭМ!$F$33:$F$776,СВЦЭМ!$A$33:$A$776,$A195,СВЦЭМ!$B$33:$B$776,D$190)+'СЕТ СН'!$F$12</f>
        <v>179.32590076</v>
      </c>
      <c r="E195" s="36">
        <f>SUMIFS(СВЦЭМ!$F$33:$F$776,СВЦЭМ!$A$33:$A$776,$A195,СВЦЭМ!$B$33:$B$776,E$190)+'СЕТ СН'!$F$12</f>
        <v>181.47170656</v>
      </c>
      <c r="F195" s="36">
        <f>SUMIFS(СВЦЭМ!$F$33:$F$776,СВЦЭМ!$A$33:$A$776,$A195,СВЦЭМ!$B$33:$B$776,F$190)+'СЕТ СН'!$F$12</f>
        <v>182.52130245000001</v>
      </c>
      <c r="G195" s="36">
        <f>SUMIFS(СВЦЭМ!$F$33:$F$776,СВЦЭМ!$A$33:$A$776,$A195,СВЦЭМ!$B$33:$B$776,G$190)+'СЕТ СН'!$F$12</f>
        <v>180.43026972999999</v>
      </c>
      <c r="H195" s="36">
        <f>SUMIFS(СВЦЭМ!$F$33:$F$776,СВЦЭМ!$A$33:$A$776,$A195,СВЦЭМ!$B$33:$B$776,H$190)+'СЕТ СН'!$F$12</f>
        <v>181.81960416000001</v>
      </c>
      <c r="I195" s="36">
        <f>SUMIFS(СВЦЭМ!$F$33:$F$776,СВЦЭМ!$A$33:$A$776,$A195,СВЦЭМ!$B$33:$B$776,I$190)+'СЕТ СН'!$F$12</f>
        <v>177.59251938</v>
      </c>
      <c r="J195" s="36">
        <f>SUMIFS(СВЦЭМ!$F$33:$F$776,СВЦЭМ!$A$33:$A$776,$A195,СВЦЭМ!$B$33:$B$776,J$190)+'СЕТ СН'!$F$12</f>
        <v>174.37357026999999</v>
      </c>
      <c r="K195" s="36">
        <f>SUMIFS(СВЦЭМ!$F$33:$F$776,СВЦЭМ!$A$33:$A$776,$A195,СВЦЭМ!$B$33:$B$776,K$190)+'СЕТ СН'!$F$12</f>
        <v>169.26162235999999</v>
      </c>
      <c r="L195" s="36">
        <f>SUMIFS(СВЦЭМ!$F$33:$F$776,СВЦЭМ!$A$33:$A$776,$A195,СВЦЭМ!$B$33:$B$776,L$190)+'СЕТ СН'!$F$12</f>
        <v>166.76816174000001</v>
      </c>
      <c r="M195" s="36">
        <f>SUMIFS(СВЦЭМ!$F$33:$F$776,СВЦЭМ!$A$33:$A$776,$A195,СВЦЭМ!$B$33:$B$776,M$190)+'СЕТ СН'!$F$12</f>
        <v>166.09687134999999</v>
      </c>
      <c r="N195" s="36">
        <f>SUMIFS(СВЦЭМ!$F$33:$F$776,СВЦЭМ!$A$33:$A$776,$A195,СВЦЭМ!$B$33:$B$776,N$190)+'СЕТ СН'!$F$12</f>
        <v>168.62048358000001</v>
      </c>
      <c r="O195" s="36">
        <f>SUMIFS(СВЦЭМ!$F$33:$F$776,СВЦЭМ!$A$33:$A$776,$A195,СВЦЭМ!$B$33:$B$776,O$190)+'СЕТ СН'!$F$12</f>
        <v>171.4794508</v>
      </c>
      <c r="P195" s="36">
        <f>SUMIFS(СВЦЭМ!$F$33:$F$776,СВЦЭМ!$A$33:$A$776,$A195,СВЦЭМ!$B$33:$B$776,P$190)+'СЕТ СН'!$F$12</f>
        <v>176.52605335000001</v>
      </c>
      <c r="Q195" s="36">
        <f>SUMIFS(СВЦЭМ!$F$33:$F$776,СВЦЭМ!$A$33:$A$776,$A195,СВЦЭМ!$B$33:$B$776,Q$190)+'СЕТ СН'!$F$12</f>
        <v>170.86552542999999</v>
      </c>
      <c r="R195" s="36">
        <f>SUMIFS(СВЦЭМ!$F$33:$F$776,СВЦЭМ!$A$33:$A$776,$A195,СВЦЭМ!$B$33:$B$776,R$190)+'СЕТ СН'!$F$12</f>
        <v>161.92084058</v>
      </c>
      <c r="S195" s="36">
        <f>SUMIFS(СВЦЭМ!$F$33:$F$776,СВЦЭМ!$A$33:$A$776,$A195,СВЦЭМ!$B$33:$B$776,S$190)+'СЕТ СН'!$F$12</f>
        <v>149.07201843000001</v>
      </c>
      <c r="T195" s="36">
        <f>SUMIFS(СВЦЭМ!$F$33:$F$776,СВЦЭМ!$A$33:$A$776,$A195,СВЦЭМ!$B$33:$B$776,T$190)+'СЕТ СН'!$F$12</f>
        <v>142.2216301</v>
      </c>
      <c r="U195" s="36">
        <f>SUMIFS(СВЦЭМ!$F$33:$F$776,СВЦЭМ!$A$33:$A$776,$A195,СВЦЭМ!$B$33:$B$776,U$190)+'СЕТ СН'!$F$12</f>
        <v>142.12759481000001</v>
      </c>
      <c r="V195" s="36">
        <f>SUMIFS(СВЦЭМ!$F$33:$F$776,СВЦЭМ!$A$33:$A$776,$A195,СВЦЭМ!$B$33:$B$776,V$190)+'СЕТ СН'!$F$12</f>
        <v>145.58016635999999</v>
      </c>
      <c r="W195" s="36">
        <f>SUMIFS(СВЦЭМ!$F$33:$F$776,СВЦЭМ!$A$33:$A$776,$A195,СВЦЭМ!$B$33:$B$776,W$190)+'СЕТ СН'!$F$12</f>
        <v>157.26458260999999</v>
      </c>
      <c r="X195" s="36">
        <f>SUMIFS(СВЦЭМ!$F$33:$F$776,СВЦЭМ!$A$33:$A$776,$A195,СВЦЭМ!$B$33:$B$776,X$190)+'СЕТ СН'!$F$12</f>
        <v>166.80006366999999</v>
      </c>
      <c r="Y195" s="36">
        <f>SUMIFS(СВЦЭМ!$F$33:$F$776,СВЦЭМ!$A$33:$A$776,$A195,СВЦЭМ!$B$33:$B$776,Y$190)+'СЕТ СН'!$F$12</f>
        <v>176.62405853000001</v>
      </c>
    </row>
    <row r="196" spans="1:25" ht="15.75" x14ac:dyDescent="0.2">
      <c r="A196" s="35">
        <f t="shared" si="5"/>
        <v>43471</v>
      </c>
      <c r="B196" s="36">
        <f>SUMIFS(СВЦЭМ!$F$33:$F$776,СВЦЭМ!$A$33:$A$776,$A196,СВЦЭМ!$B$33:$B$776,B$190)+'СЕТ СН'!$F$12</f>
        <v>177.90219883</v>
      </c>
      <c r="C196" s="36">
        <f>SUMIFS(СВЦЭМ!$F$33:$F$776,СВЦЭМ!$A$33:$A$776,$A196,СВЦЭМ!$B$33:$B$776,C$190)+'СЕТ СН'!$F$12</f>
        <v>182.24509592000001</v>
      </c>
      <c r="D196" s="36">
        <f>SUMIFS(СВЦЭМ!$F$33:$F$776,СВЦЭМ!$A$33:$A$776,$A196,СВЦЭМ!$B$33:$B$776,D$190)+'СЕТ СН'!$F$12</f>
        <v>183.99947187000001</v>
      </c>
      <c r="E196" s="36">
        <f>SUMIFS(СВЦЭМ!$F$33:$F$776,СВЦЭМ!$A$33:$A$776,$A196,СВЦЭМ!$B$33:$B$776,E$190)+'СЕТ СН'!$F$12</f>
        <v>184.33634835000001</v>
      </c>
      <c r="F196" s="36">
        <f>SUMIFS(СВЦЭМ!$F$33:$F$776,СВЦЭМ!$A$33:$A$776,$A196,СВЦЭМ!$B$33:$B$776,F$190)+'СЕТ СН'!$F$12</f>
        <v>184.75163447</v>
      </c>
      <c r="G196" s="36">
        <f>SUMIFS(СВЦЭМ!$F$33:$F$776,СВЦЭМ!$A$33:$A$776,$A196,СВЦЭМ!$B$33:$B$776,G$190)+'СЕТ СН'!$F$12</f>
        <v>184.16425555999999</v>
      </c>
      <c r="H196" s="36">
        <f>SUMIFS(СВЦЭМ!$F$33:$F$776,СВЦЭМ!$A$33:$A$776,$A196,СВЦЭМ!$B$33:$B$776,H$190)+'СЕТ СН'!$F$12</f>
        <v>182.07819918000001</v>
      </c>
      <c r="I196" s="36">
        <f>SUMIFS(СВЦЭМ!$F$33:$F$776,СВЦЭМ!$A$33:$A$776,$A196,СВЦЭМ!$B$33:$B$776,I$190)+'СЕТ СН'!$F$12</f>
        <v>175.62801562999999</v>
      </c>
      <c r="J196" s="36">
        <f>SUMIFS(СВЦЭМ!$F$33:$F$776,СВЦЭМ!$A$33:$A$776,$A196,СВЦЭМ!$B$33:$B$776,J$190)+'СЕТ СН'!$F$12</f>
        <v>171.28154850000001</v>
      </c>
      <c r="K196" s="36">
        <f>SUMIFS(СВЦЭМ!$F$33:$F$776,СВЦЭМ!$A$33:$A$776,$A196,СВЦЭМ!$B$33:$B$776,K$190)+'СЕТ СН'!$F$12</f>
        <v>166.68702407999999</v>
      </c>
      <c r="L196" s="36">
        <f>SUMIFS(СВЦЭМ!$F$33:$F$776,СВЦЭМ!$A$33:$A$776,$A196,СВЦЭМ!$B$33:$B$776,L$190)+'СЕТ СН'!$F$12</f>
        <v>164.23919733</v>
      </c>
      <c r="M196" s="36">
        <f>SUMIFS(СВЦЭМ!$F$33:$F$776,СВЦЭМ!$A$33:$A$776,$A196,СВЦЭМ!$B$33:$B$776,M$190)+'СЕТ СН'!$F$12</f>
        <v>164.02863887999999</v>
      </c>
      <c r="N196" s="36">
        <f>SUMIFS(СВЦЭМ!$F$33:$F$776,СВЦЭМ!$A$33:$A$776,$A196,СВЦЭМ!$B$33:$B$776,N$190)+'СЕТ СН'!$F$12</f>
        <v>166.17670207</v>
      </c>
      <c r="O196" s="36">
        <f>SUMIFS(СВЦЭМ!$F$33:$F$776,СВЦЭМ!$A$33:$A$776,$A196,СВЦЭМ!$B$33:$B$776,O$190)+'СЕТ СН'!$F$12</f>
        <v>168.1169888</v>
      </c>
      <c r="P196" s="36">
        <f>SUMIFS(СВЦЭМ!$F$33:$F$776,СВЦЭМ!$A$33:$A$776,$A196,СВЦЭМ!$B$33:$B$776,P$190)+'СЕТ СН'!$F$12</f>
        <v>171.40548108999999</v>
      </c>
      <c r="Q196" s="36">
        <f>SUMIFS(СВЦЭМ!$F$33:$F$776,СВЦЭМ!$A$33:$A$776,$A196,СВЦЭМ!$B$33:$B$776,Q$190)+'СЕТ СН'!$F$12</f>
        <v>165.49210840000001</v>
      </c>
      <c r="R196" s="36">
        <f>SUMIFS(СВЦЭМ!$F$33:$F$776,СВЦЭМ!$A$33:$A$776,$A196,СВЦЭМ!$B$33:$B$776,R$190)+'СЕТ СН'!$F$12</f>
        <v>156.75377258</v>
      </c>
      <c r="S196" s="36">
        <f>SUMIFS(СВЦЭМ!$F$33:$F$776,СВЦЭМ!$A$33:$A$776,$A196,СВЦЭМ!$B$33:$B$776,S$190)+'СЕТ СН'!$F$12</f>
        <v>145.43749579999999</v>
      </c>
      <c r="T196" s="36">
        <f>SUMIFS(СВЦЭМ!$F$33:$F$776,СВЦЭМ!$A$33:$A$776,$A196,СВЦЭМ!$B$33:$B$776,T$190)+'СЕТ СН'!$F$12</f>
        <v>143.73258480999999</v>
      </c>
      <c r="U196" s="36">
        <f>SUMIFS(СВЦЭМ!$F$33:$F$776,СВЦЭМ!$A$33:$A$776,$A196,СВЦЭМ!$B$33:$B$776,U$190)+'СЕТ СН'!$F$12</f>
        <v>144.64917471000001</v>
      </c>
      <c r="V196" s="36">
        <f>SUMIFS(СВЦЭМ!$F$33:$F$776,СВЦЭМ!$A$33:$A$776,$A196,СВЦЭМ!$B$33:$B$776,V$190)+'СЕТ СН'!$F$12</f>
        <v>149.2719835</v>
      </c>
      <c r="W196" s="36">
        <f>SUMIFS(СВЦЭМ!$F$33:$F$776,СВЦЭМ!$A$33:$A$776,$A196,СВЦЭМ!$B$33:$B$776,W$190)+'СЕТ СН'!$F$12</f>
        <v>158.24801902999999</v>
      </c>
      <c r="X196" s="36">
        <f>SUMIFS(СВЦЭМ!$F$33:$F$776,СВЦЭМ!$A$33:$A$776,$A196,СВЦЭМ!$B$33:$B$776,X$190)+'СЕТ СН'!$F$12</f>
        <v>166.7714909</v>
      </c>
      <c r="Y196" s="36">
        <f>SUMIFS(СВЦЭМ!$F$33:$F$776,СВЦЭМ!$A$33:$A$776,$A196,СВЦЭМ!$B$33:$B$776,Y$190)+'СЕТ СН'!$F$12</f>
        <v>175.55120966999999</v>
      </c>
    </row>
    <row r="197" spans="1:25" ht="15.75" x14ac:dyDescent="0.2">
      <c r="A197" s="35">
        <f t="shared" si="5"/>
        <v>43472</v>
      </c>
      <c r="B197" s="36">
        <f>SUMIFS(СВЦЭМ!$F$33:$F$776,СВЦЭМ!$A$33:$A$776,$A197,СВЦЭМ!$B$33:$B$776,B$190)+'СЕТ СН'!$F$12</f>
        <v>177.43577101</v>
      </c>
      <c r="C197" s="36">
        <f>SUMIFS(СВЦЭМ!$F$33:$F$776,СВЦЭМ!$A$33:$A$776,$A197,СВЦЭМ!$B$33:$B$776,C$190)+'СЕТ СН'!$F$12</f>
        <v>178.36178156</v>
      </c>
      <c r="D197" s="36">
        <f>SUMIFS(СВЦЭМ!$F$33:$F$776,СВЦЭМ!$A$33:$A$776,$A197,СВЦЭМ!$B$33:$B$776,D$190)+'СЕТ СН'!$F$12</f>
        <v>181.32051197999999</v>
      </c>
      <c r="E197" s="36">
        <f>SUMIFS(СВЦЭМ!$F$33:$F$776,СВЦЭМ!$A$33:$A$776,$A197,СВЦЭМ!$B$33:$B$776,E$190)+'СЕТ СН'!$F$12</f>
        <v>182.85482182000001</v>
      </c>
      <c r="F197" s="36">
        <f>SUMIFS(СВЦЭМ!$F$33:$F$776,СВЦЭМ!$A$33:$A$776,$A197,СВЦЭМ!$B$33:$B$776,F$190)+'СЕТ СН'!$F$12</f>
        <v>183.30618124</v>
      </c>
      <c r="G197" s="36">
        <f>SUMIFS(СВЦЭМ!$F$33:$F$776,СВЦЭМ!$A$33:$A$776,$A197,СВЦЭМ!$B$33:$B$776,G$190)+'СЕТ СН'!$F$12</f>
        <v>181.77524707000001</v>
      </c>
      <c r="H197" s="36">
        <f>SUMIFS(СВЦЭМ!$F$33:$F$776,СВЦЭМ!$A$33:$A$776,$A197,СВЦЭМ!$B$33:$B$776,H$190)+'СЕТ СН'!$F$12</f>
        <v>179.41820046000001</v>
      </c>
      <c r="I197" s="36">
        <f>SUMIFS(СВЦЭМ!$F$33:$F$776,СВЦЭМ!$A$33:$A$776,$A197,СВЦЭМ!$B$33:$B$776,I$190)+'СЕТ СН'!$F$12</f>
        <v>178.68809037</v>
      </c>
      <c r="J197" s="36">
        <f>SUMIFS(СВЦЭМ!$F$33:$F$776,СВЦЭМ!$A$33:$A$776,$A197,СВЦЭМ!$B$33:$B$776,J$190)+'СЕТ СН'!$F$12</f>
        <v>175.09658142000001</v>
      </c>
      <c r="K197" s="36">
        <f>SUMIFS(СВЦЭМ!$F$33:$F$776,СВЦЭМ!$A$33:$A$776,$A197,СВЦЭМ!$B$33:$B$776,K$190)+'СЕТ СН'!$F$12</f>
        <v>169.07976764</v>
      </c>
      <c r="L197" s="36">
        <f>SUMIFS(СВЦЭМ!$F$33:$F$776,СВЦЭМ!$A$33:$A$776,$A197,СВЦЭМ!$B$33:$B$776,L$190)+'СЕТ СН'!$F$12</f>
        <v>165.69995433</v>
      </c>
      <c r="M197" s="36">
        <f>SUMIFS(СВЦЭМ!$F$33:$F$776,СВЦЭМ!$A$33:$A$776,$A197,СВЦЭМ!$B$33:$B$776,M$190)+'СЕТ СН'!$F$12</f>
        <v>163.15787229</v>
      </c>
      <c r="N197" s="36">
        <f>SUMIFS(СВЦЭМ!$F$33:$F$776,СВЦЭМ!$A$33:$A$776,$A197,СВЦЭМ!$B$33:$B$776,N$190)+'СЕТ СН'!$F$12</f>
        <v>163.30179501000001</v>
      </c>
      <c r="O197" s="36">
        <f>SUMIFS(СВЦЭМ!$F$33:$F$776,СВЦЭМ!$A$33:$A$776,$A197,СВЦЭМ!$B$33:$B$776,O$190)+'СЕТ СН'!$F$12</f>
        <v>164.8335069</v>
      </c>
      <c r="P197" s="36">
        <f>SUMIFS(СВЦЭМ!$F$33:$F$776,СВЦЭМ!$A$33:$A$776,$A197,СВЦЭМ!$B$33:$B$776,P$190)+'СЕТ СН'!$F$12</f>
        <v>168.50364089000001</v>
      </c>
      <c r="Q197" s="36">
        <f>SUMIFS(СВЦЭМ!$F$33:$F$776,СВЦЭМ!$A$33:$A$776,$A197,СВЦЭМ!$B$33:$B$776,Q$190)+'СЕТ СН'!$F$12</f>
        <v>163.99366660999999</v>
      </c>
      <c r="R197" s="36">
        <f>SUMIFS(СВЦЭМ!$F$33:$F$776,СВЦЭМ!$A$33:$A$776,$A197,СВЦЭМ!$B$33:$B$776,R$190)+'СЕТ СН'!$F$12</f>
        <v>157.14827274000001</v>
      </c>
      <c r="S197" s="36">
        <f>SUMIFS(СВЦЭМ!$F$33:$F$776,СВЦЭМ!$A$33:$A$776,$A197,СВЦЭМ!$B$33:$B$776,S$190)+'СЕТ СН'!$F$12</f>
        <v>145.23412245</v>
      </c>
      <c r="T197" s="36">
        <f>SUMIFS(СВЦЭМ!$F$33:$F$776,СВЦЭМ!$A$33:$A$776,$A197,СВЦЭМ!$B$33:$B$776,T$190)+'СЕТ СН'!$F$12</f>
        <v>138.91706988999999</v>
      </c>
      <c r="U197" s="36">
        <f>SUMIFS(СВЦЭМ!$F$33:$F$776,СВЦЭМ!$A$33:$A$776,$A197,СВЦЭМ!$B$33:$B$776,U$190)+'СЕТ СН'!$F$12</f>
        <v>139.35910903000001</v>
      </c>
      <c r="V197" s="36">
        <f>SUMIFS(СВЦЭМ!$F$33:$F$776,СВЦЭМ!$A$33:$A$776,$A197,СВЦЭМ!$B$33:$B$776,V$190)+'СЕТ СН'!$F$12</f>
        <v>145.97663781</v>
      </c>
      <c r="W197" s="36">
        <f>SUMIFS(СВЦЭМ!$F$33:$F$776,СВЦЭМ!$A$33:$A$776,$A197,СВЦЭМ!$B$33:$B$776,W$190)+'СЕТ СН'!$F$12</f>
        <v>151.18274253000001</v>
      </c>
      <c r="X197" s="36">
        <f>SUMIFS(СВЦЭМ!$F$33:$F$776,СВЦЭМ!$A$33:$A$776,$A197,СВЦЭМ!$B$33:$B$776,X$190)+'СЕТ СН'!$F$12</f>
        <v>160.10004463000001</v>
      </c>
      <c r="Y197" s="36">
        <f>SUMIFS(СВЦЭМ!$F$33:$F$776,СВЦЭМ!$A$33:$A$776,$A197,СВЦЭМ!$B$33:$B$776,Y$190)+'СЕТ СН'!$F$12</f>
        <v>168.27063408999999</v>
      </c>
    </row>
    <row r="198" spans="1:25" ht="15.75" x14ac:dyDescent="0.2">
      <c r="A198" s="35">
        <f t="shared" si="5"/>
        <v>43473</v>
      </c>
      <c r="B198" s="36">
        <f>SUMIFS(СВЦЭМ!$F$33:$F$776,СВЦЭМ!$A$33:$A$776,$A198,СВЦЭМ!$B$33:$B$776,B$190)+'СЕТ СН'!$F$12</f>
        <v>172.29375958</v>
      </c>
      <c r="C198" s="36">
        <f>SUMIFS(СВЦЭМ!$F$33:$F$776,СВЦЭМ!$A$33:$A$776,$A198,СВЦЭМ!$B$33:$B$776,C$190)+'СЕТ СН'!$F$12</f>
        <v>176.52955051000001</v>
      </c>
      <c r="D198" s="36">
        <f>SUMIFS(СВЦЭМ!$F$33:$F$776,СВЦЭМ!$A$33:$A$776,$A198,СВЦЭМ!$B$33:$B$776,D$190)+'СЕТ СН'!$F$12</f>
        <v>177.73469005000001</v>
      </c>
      <c r="E198" s="36">
        <f>SUMIFS(СВЦЭМ!$F$33:$F$776,СВЦЭМ!$A$33:$A$776,$A198,СВЦЭМ!$B$33:$B$776,E$190)+'СЕТ СН'!$F$12</f>
        <v>179.42503496</v>
      </c>
      <c r="F198" s="36">
        <f>SUMIFS(СВЦЭМ!$F$33:$F$776,СВЦЭМ!$A$33:$A$776,$A198,СВЦЭМ!$B$33:$B$776,F$190)+'СЕТ СН'!$F$12</f>
        <v>179.65823767000001</v>
      </c>
      <c r="G198" s="36">
        <f>SUMIFS(СВЦЭМ!$F$33:$F$776,СВЦЭМ!$A$33:$A$776,$A198,СВЦЭМ!$B$33:$B$776,G$190)+'СЕТ СН'!$F$12</f>
        <v>179.27761964999999</v>
      </c>
      <c r="H198" s="36">
        <f>SUMIFS(СВЦЭМ!$F$33:$F$776,СВЦЭМ!$A$33:$A$776,$A198,СВЦЭМ!$B$33:$B$776,H$190)+'СЕТ СН'!$F$12</f>
        <v>177.73121402999999</v>
      </c>
      <c r="I198" s="36">
        <f>SUMIFS(СВЦЭМ!$F$33:$F$776,СВЦЭМ!$A$33:$A$776,$A198,СВЦЭМ!$B$33:$B$776,I$190)+'СЕТ СН'!$F$12</f>
        <v>176.19389802000001</v>
      </c>
      <c r="J198" s="36">
        <f>SUMIFS(СВЦЭМ!$F$33:$F$776,СВЦЭМ!$A$33:$A$776,$A198,СВЦЭМ!$B$33:$B$776,J$190)+'СЕТ СН'!$F$12</f>
        <v>171.16765183000001</v>
      </c>
      <c r="K198" s="36">
        <f>SUMIFS(СВЦЭМ!$F$33:$F$776,СВЦЭМ!$A$33:$A$776,$A198,СВЦЭМ!$B$33:$B$776,K$190)+'СЕТ СН'!$F$12</f>
        <v>165.89707788999999</v>
      </c>
      <c r="L198" s="36">
        <f>SUMIFS(СВЦЭМ!$F$33:$F$776,СВЦЭМ!$A$33:$A$776,$A198,СВЦЭМ!$B$33:$B$776,L$190)+'СЕТ СН'!$F$12</f>
        <v>162.60632185</v>
      </c>
      <c r="M198" s="36">
        <f>SUMIFS(СВЦЭМ!$F$33:$F$776,СВЦЭМ!$A$33:$A$776,$A198,СВЦЭМ!$B$33:$B$776,M$190)+'СЕТ СН'!$F$12</f>
        <v>162.25900987</v>
      </c>
      <c r="N198" s="36">
        <f>SUMIFS(СВЦЭМ!$F$33:$F$776,СВЦЭМ!$A$33:$A$776,$A198,СВЦЭМ!$B$33:$B$776,N$190)+'СЕТ СН'!$F$12</f>
        <v>164.11481669</v>
      </c>
      <c r="O198" s="36">
        <f>SUMIFS(СВЦЭМ!$F$33:$F$776,СВЦЭМ!$A$33:$A$776,$A198,СВЦЭМ!$B$33:$B$776,O$190)+'СЕТ СН'!$F$12</f>
        <v>166.49646659999999</v>
      </c>
      <c r="P198" s="36">
        <f>SUMIFS(СВЦЭМ!$F$33:$F$776,СВЦЭМ!$A$33:$A$776,$A198,СВЦЭМ!$B$33:$B$776,P$190)+'СЕТ СН'!$F$12</f>
        <v>172.36674690000001</v>
      </c>
      <c r="Q198" s="36">
        <f>SUMIFS(СВЦЭМ!$F$33:$F$776,СВЦЭМ!$A$33:$A$776,$A198,СВЦЭМ!$B$33:$B$776,Q$190)+'СЕТ СН'!$F$12</f>
        <v>166.89379464999999</v>
      </c>
      <c r="R198" s="36">
        <f>SUMIFS(СВЦЭМ!$F$33:$F$776,СВЦЭМ!$A$33:$A$776,$A198,СВЦЭМ!$B$33:$B$776,R$190)+'СЕТ СН'!$F$12</f>
        <v>159.92502357999999</v>
      </c>
      <c r="S198" s="36">
        <f>SUMIFS(СВЦЭМ!$F$33:$F$776,СВЦЭМ!$A$33:$A$776,$A198,СВЦЭМ!$B$33:$B$776,S$190)+'СЕТ СН'!$F$12</f>
        <v>152.20529066</v>
      </c>
      <c r="T198" s="36">
        <f>SUMIFS(СВЦЭМ!$F$33:$F$776,СВЦЭМ!$A$33:$A$776,$A198,СВЦЭМ!$B$33:$B$776,T$190)+'СЕТ СН'!$F$12</f>
        <v>150.43880892000001</v>
      </c>
      <c r="U198" s="36">
        <f>SUMIFS(СВЦЭМ!$F$33:$F$776,СВЦЭМ!$A$33:$A$776,$A198,СВЦЭМ!$B$33:$B$776,U$190)+'СЕТ СН'!$F$12</f>
        <v>150.81362870999999</v>
      </c>
      <c r="V198" s="36">
        <f>SUMIFS(СВЦЭМ!$F$33:$F$776,СВЦЭМ!$A$33:$A$776,$A198,СВЦЭМ!$B$33:$B$776,V$190)+'СЕТ СН'!$F$12</f>
        <v>152.97359001000001</v>
      </c>
      <c r="W198" s="36">
        <f>SUMIFS(СВЦЭМ!$F$33:$F$776,СВЦЭМ!$A$33:$A$776,$A198,СВЦЭМ!$B$33:$B$776,W$190)+'СЕТ СН'!$F$12</f>
        <v>162.85910129999999</v>
      </c>
      <c r="X198" s="36">
        <f>SUMIFS(СВЦЭМ!$F$33:$F$776,СВЦЭМ!$A$33:$A$776,$A198,СВЦЭМ!$B$33:$B$776,X$190)+'СЕТ СН'!$F$12</f>
        <v>173.39121617000001</v>
      </c>
      <c r="Y198" s="36">
        <f>SUMIFS(СВЦЭМ!$F$33:$F$776,СВЦЭМ!$A$33:$A$776,$A198,СВЦЭМ!$B$33:$B$776,Y$190)+'СЕТ СН'!$F$12</f>
        <v>182.71007079</v>
      </c>
    </row>
    <row r="199" spans="1:25" ht="15.75" x14ac:dyDescent="0.2">
      <c r="A199" s="35">
        <f t="shared" si="5"/>
        <v>43474</v>
      </c>
      <c r="B199" s="36">
        <f>SUMIFS(СВЦЭМ!$F$33:$F$776,СВЦЭМ!$A$33:$A$776,$A199,СВЦЭМ!$B$33:$B$776,B$190)+'СЕТ СН'!$F$12</f>
        <v>177.43406891000001</v>
      </c>
      <c r="C199" s="36">
        <f>SUMIFS(СВЦЭМ!$F$33:$F$776,СВЦЭМ!$A$33:$A$776,$A199,СВЦЭМ!$B$33:$B$776,C$190)+'СЕТ СН'!$F$12</f>
        <v>181.05928618999999</v>
      </c>
      <c r="D199" s="36">
        <f>SUMIFS(СВЦЭМ!$F$33:$F$776,СВЦЭМ!$A$33:$A$776,$A199,СВЦЭМ!$B$33:$B$776,D$190)+'СЕТ СН'!$F$12</f>
        <v>181.44786640999999</v>
      </c>
      <c r="E199" s="36">
        <f>SUMIFS(СВЦЭМ!$F$33:$F$776,СВЦЭМ!$A$33:$A$776,$A199,СВЦЭМ!$B$33:$B$776,E$190)+'СЕТ СН'!$F$12</f>
        <v>182.77569206000001</v>
      </c>
      <c r="F199" s="36">
        <f>SUMIFS(СВЦЭМ!$F$33:$F$776,СВЦЭМ!$A$33:$A$776,$A199,СВЦЭМ!$B$33:$B$776,F$190)+'СЕТ СН'!$F$12</f>
        <v>183.20385954</v>
      </c>
      <c r="G199" s="36">
        <f>SUMIFS(СВЦЭМ!$F$33:$F$776,СВЦЭМ!$A$33:$A$776,$A199,СВЦЭМ!$B$33:$B$776,G$190)+'СЕТ СН'!$F$12</f>
        <v>183.60516152</v>
      </c>
      <c r="H199" s="36">
        <f>SUMIFS(СВЦЭМ!$F$33:$F$776,СВЦЭМ!$A$33:$A$776,$A199,СВЦЭМ!$B$33:$B$776,H$190)+'СЕТ СН'!$F$12</f>
        <v>185.70850533999999</v>
      </c>
      <c r="I199" s="36">
        <f>SUMIFS(СВЦЭМ!$F$33:$F$776,СВЦЭМ!$A$33:$A$776,$A199,СВЦЭМ!$B$33:$B$776,I$190)+'СЕТ СН'!$F$12</f>
        <v>176.70234579000001</v>
      </c>
      <c r="J199" s="36">
        <f>SUMIFS(СВЦЭМ!$F$33:$F$776,СВЦЭМ!$A$33:$A$776,$A199,СВЦЭМ!$B$33:$B$776,J$190)+'СЕТ СН'!$F$12</f>
        <v>164.9661974</v>
      </c>
      <c r="K199" s="36">
        <f>SUMIFS(СВЦЭМ!$F$33:$F$776,СВЦЭМ!$A$33:$A$776,$A199,СВЦЭМ!$B$33:$B$776,K$190)+'СЕТ СН'!$F$12</f>
        <v>163.69699865000001</v>
      </c>
      <c r="L199" s="36">
        <f>SUMIFS(СВЦЭМ!$F$33:$F$776,СВЦЭМ!$A$33:$A$776,$A199,СВЦЭМ!$B$33:$B$776,L$190)+'СЕТ СН'!$F$12</f>
        <v>163.43136885999999</v>
      </c>
      <c r="M199" s="36">
        <f>SUMIFS(СВЦЭМ!$F$33:$F$776,СВЦЭМ!$A$33:$A$776,$A199,СВЦЭМ!$B$33:$B$776,M$190)+'СЕТ СН'!$F$12</f>
        <v>163.74014038999999</v>
      </c>
      <c r="N199" s="36">
        <f>SUMIFS(СВЦЭМ!$F$33:$F$776,СВЦЭМ!$A$33:$A$776,$A199,СВЦЭМ!$B$33:$B$776,N$190)+'СЕТ СН'!$F$12</f>
        <v>166.66692061000001</v>
      </c>
      <c r="O199" s="36">
        <f>SUMIFS(СВЦЭМ!$F$33:$F$776,СВЦЭМ!$A$33:$A$776,$A199,СВЦЭМ!$B$33:$B$776,O$190)+'СЕТ СН'!$F$12</f>
        <v>166.08922289</v>
      </c>
      <c r="P199" s="36">
        <f>SUMIFS(СВЦЭМ!$F$33:$F$776,СВЦЭМ!$A$33:$A$776,$A199,СВЦЭМ!$B$33:$B$776,P$190)+'СЕТ СН'!$F$12</f>
        <v>167.94433279</v>
      </c>
      <c r="Q199" s="36">
        <f>SUMIFS(СВЦЭМ!$F$33:$F$776,СВЦЭМ!$A$33:$A$776,$A199,СВЦЭМ!$B$33:$B$776,Q$190)+'СЕТ СН'!$F$12</f>
        <v>168.66926641000001</v>
      </c>
      <c r="R199" s="36">
        <f>SUMIFS(СВЦЭМ!$F$33:$F$776,СВЦЭМ!$A$33:$A$776,$A199,СВЦЭМ!$B$33:$B$776,R$190)+'СЕТ СН'!$F$12</f>
        <v>168.41327059</v>
      </c>
      <c r="S199" s="36">
        <f>SUMIFS(СВЦЭМ!$F$33:$F$776,СВЦЭМ!$A$33:$A$776,$A199,СВЦЭМ!$B$33:$B$776,S$190)+'СЕТ СН'!$F$12</f>
        <v>164.54553376000001</v>
      </c>
      <c r="T199" s="36">
        <f>SUMIFS(СВЦЭМ!$F$33:$F$776,СВЦЭМ!$A$33:$A$776,$A199,СВЦЭМ!$B$33:$B$776,T$190)+'СЕТ СН'!$F$12</f>
        <v>160.96560324999999</v>
      </c>
      <c r="U199" s="36">
        <f>SUMIFS(СВЦЭМ!$F$33:$F$776,СВЦЭМ!$A$33:$A$776,$A199,СВЦЭМ!$B$33:$B$776,U$190)+'СЕТ СН'!$F$12</f>
        <v>160.75020956</v>
      </c>
      <c r="V199" s="36">
        <f>SUMIFS(СВЦЭМ!$F$33:$F$776,СВЦЭМ!$A$33:$A$776,$A199,СВЦЭМ!$B$33:$B$776,V$190)+'СЕТ СН'!$F$12</f>
        <v>162.30558504999999</v>
      </c>
      <c r="W199" s="36">
        <f>SUMIFS(СВЦЭМ!$F$33:$F$776,СВЦЭМ!$A$33:$A$776,$A199,СВЦЭМ!$B$33:$B$776,W$190)+'СЕТ СН'!$F$12</f>
        <v>165.57439552</v>
      </c>
      <c r="X199" s="36">
        <f>SUMIFS(СВЦЭМ!$F$33:$F$776,СВЦЭМ!$A$33:$A$776,$A199,СВЦЭМ!$B$33:$B$776,X$190)+'СЕТ СН'!$F$12</f>
        <v>167.62221055000001</v>
      </c>
      <c r="Y199" s="36">
        <f>SUMIFS(СВЦЭМ!$F$33:$F$776,СВЦЭМ!$A$33:$A$776,$A199,СВЦЭМ!$B$33:$B$776,Y$190)+'СЕТ СН'!$F$12</f>
        <v>176.6606357</v>
      </c>
    </row>
    <row r="200" spans="1:25" ht="15.75" x14ac:dyDescent="0.2">
      <c r="A200" s="35">
        <f t="shared" si="5"/>
        <v>43475</v>
      </c>
      <c r="B200" s="36">
        <f>SUMIFS(СВЦЭМ!$F$33:$F$776,СВЦЭМ!$A$33:$A$776,$A200,СВЦЭМ!$B$33:$B$776,B$190)+'СЕТ СН'!$F$12</f>
        <v>182.64790199000001</v>
      </c>
      <c r="C200" s="36">
        <f>SUMIFS(СВЦЭМ!$F$33:$F$776,СВЦЭМ!$A$33:$A$776,$A200,СВЦЭМ!$B$33:$B$776,C$190)+'СЕТ СН'!$F$12</f>
        <v>187.61985000999999</v>
      </c>
      <c r="D200" s="36">
        <f>SUMIFS(СВЦЭМ!$F$33:$F$776,СВЦЭМ!$A$33:$A$776,$A200,СВЦЭМ!$B$33:$B$776,D$190)+'СЕТ СН'!$F$12</f>
        <v>195.79608499</v>
      </c>
      <c r="E200" s="36">
        <f>SUMIFS(СВЦЭМ!$F$33:$F$776,СВЦЭМ!$A$33:$A$776,$A200,СВЦЭМ!$B$33:$B$776,E$190)+'СЕТ СН'!$F$12</f>
        <v>188.58486980999999</v>
      </c>
      <c r="F200" s="36">
        <f>SUMIFS(СВЦЭМ!$F$33:$F$776,СВЦЭМ!$A$33:$A$776,$A200,СВЦЭМ!$B$33:$B$776,F$190)+'СЕТ СН'!$F$12</f>
        <v>183.11968432</v>
      </c>
      <c r="G200" s="36">
        <f>SUMIFS(СВЦЭМ!$F$33:$F$776,СВЦЭМ!$A$33:$A$776,$A200,СВЦЭМ!$B$33:$B$776,G$190)+'СЕТ СН'!$F$12</f>
        <v>184.24070196</v>
      </c>
      <c r="H200" s="36">
        <f>SUMIFS(СВЦЭМ!$F$33:$F$776,СВЦЭМ!$A$33:$A$776,$A200,СВЦЭМ!$B$33:$B$776,H$190)+'СЕТ СН'!$F$12</f>
        <v>183.69097382999999</v>
      </c>
      <c r="I200" s="36">
        <f>SUMIFS(СВЦЭМ!$F$33:$F$776,СВЦЭМ!$A$33:$A$776,$A200,СВЦЭМ!$B$33:$B$776,I$190)+'СЕТ СН'!$F$12</f>
        <v>169.24898329999999</v>
      </c>
      <c r="J200" s="36">
        <f>SUMIFS(СВЦЭМ!$F$33:$F$776,СВЦЭМ!$A$33:$A$776,$A200,СВЦЭМ!$B$33:$B$776,J$190)+'СЕТ СН'!$F$12</f>
        <v>161.90136672</v>
      </c>
      <c r="K200" s="36">
        <f>SUMIFS(СВЦЭМ!$F$33:$F$776,СВЦЭМ!$A$33:$A$776,$A200,СВЦЭМ!$B$33:$B$776,K$190)+'СЕТ СН'!$F$12</f>
        <v>159.67153711</v>
      </c>
      <c r="L200" s="36">
        <f>SUMIFS(СВЦЭМ!$F$33:$F$776,СВЦЭМ!$A$33:$A$776,$A200,СВЦЭМ!$B$33:$B$776,L$190)+'СЕТ СН'!$F$12</f>
        <v>157.92098533000001</v>
      </c>
      <c r="M200" s="36">
        <f>SUMIFS(СВЦЭМ!$F$33:$F$776,СВЦЭМ!$A$33:$A$776,$A200,СВЦЭМ!$B$33:$B$776,M$190)+'СЕТ СН'!$F$12</f>
        <v>159.07789249000001</v>
      </c>
      <c r="N200" s="36">
        <f>SUMIFS(СВЦЭМ!$F$33:$F$776,СВЦЭМ!$A$33:$A$776,$A200,СВЦЭМ!$B$33:$B$776,N$190)+'СЕТ СН'!$F$12</f>
        <v>160.44336286000001</v>
      </c>
      <c r="O200" s="36">
        <f>SUMIFS(СВЦЭМ!$F$33:$F$776,СВЦЭМ!$A$33:$A$776,$A200,СВЦЭМ!$B$33:$B$776,O$190)+'СЕТ СН'!$F$12</f>
        <v>158.60188962999999</v>
      </c>
      <c r="P200" s="36">
        <f>SUMIFS(СВЦЭМ!$F$33:$F$776,СВЦЭМ!$A$33:$A$776,$A200,СВЦЭМ!$B$33:$B$776,P$190)+'СЕТ СН'!$F$12</f>
        <v>160.72812983</v>
      </c>
      <c r="Q200" s="36">
        <f>SUMIFS(СВЦЭМ!$F$33:$F$776,СВЦЭМ!$A$33:$A$776,$A200,СВЦЭМ!$B$33:$B$776,Q$190)+'СЕТ СН'!$F$12</f>
        <v>161.3465842</v>
      </c>
      <c r="R200" s="36">
        <f>SUMIFS(СВЦЭМ!$F$33:$F$776,СВЦЭМ!$A$33:$A$776,$A200,СВЦЭМ!$B$33:$B$776,R$190)+'СЕТ СН'!$F$12</f>
        <v>162.00823901000001</v>
      </c>
      <c r="S200" s="36">
        <f>SUMIFS(СВЦЭМ!$F$33:$F$776,СВЦЭМ!$A$33:$A$776,$A200,СВЦЭМ!$B$33:$B$776,S$190)+'СЕТ СН'!$F$12</f>
        <v>158.60739022000001</v>
      </c>
      <c r="T200" s="36">
        <f>SUMIFS(СВЦЭМ!$F$33:$F$776,СВЦЭМ!$A$33:$A$776,$A200,СВЦЭМ!$B$33:$B$776,T$190)+'СЕТ СН'!$F$12</f>
        <v>155.30044608</v>
      </c>
      <c r="U200" s="36">
        <f>SUMIFS(СВЦЭМ!$F$33:$F$776,СВЦЭМ!$A$33:$A$776,$A200,СВЦЭМ!$B$33:$B$776,U$190)+'СЕТ СН'!$F$12</f>
        <v>156.51409469999999</v>
      </c>
      <c r="V200" s="36">
        <f>SUMIFS(СВЦЭМ!$F$33:$F$776,СВЦЭМ!$A$33:$A$776,$A200,СВЦЭМ!$B$33:$B$776,V$190)+'СЕТ СН'!$F$12</f>
        <v>158.42740240000001</v>
      </c>
      <c r="W200" s="36">
        <f>SUMIFS(СВЦЭМ!$F$33:$F$776,СВЦЭМ!$A$33:$A$776,$A200,СВЦЭМ!$B$33:$B$776,W$190)+'СЕТ СН'!$F$12</f>
        <v>160.02802482000001</v>
      </c>
      <c r="X200" s="36">
        <f>SUMIFS(СВЦЭМ!$F$33:$F$776,СВЦЭМ!$A$33:$A$776,$A200,СВЦЭМ!$B$33:$B$776,X$190)+'СЕТ СН'!$F$12</f>
        <v>160.19198613</v>
      </c>
      <c r="Y200" s="36">
        <f>SUMIFS(СВЦЭМ!$F$33:$F$776,СВЦЭМ!$A$33:$A$776,$A200,СВЦЭМ!$B$33:$B$776,Y$190)+'СЕТ СН'!$F$12</f>
        <v>170.14406149000001</v>
      </c>
    </row>
    <row r="201" spans="1:25" ht="15.75" x14ac:dyDescent="0.2">
      <c r="A201" s="35">
        <f t="shared" si="5"/>
        <v>43476</v>
      </c>
      <c r="B201" s="36">
        <f>SUMIFS(СВЦЭМ!$F$33:$F$776,СВЦЭМ!$A$33:$A$776,$A201,СВЦЭМ!$B$33:$B$776,B$190)+'СЕТ СН'!$F$12</f>
        <v>183.9304052</v>
      </c>
      <c r="C201" s="36">
        <f>SUMIFS(СВЦЭМ!$F$33:$F$776,СВЦЭМ!$A$33:$A$776,$A201,СВЦЭМ!$B$33:$B$776,C$190)+'СЕТ СН'!$F$12</f>
        <v>185.79338655999999</v>
      </c>
      <c r="D201" s="36">
        <f>SUMIFS(СВЦЭМ!$F$33:$F$776,СВЦЭМ!$A$33:$A$776,$A201,СВЦЭМ!$B$33:$B$776,D$190)+'СЕТ СН'!$F$12</f>
        <v>190.64903142</v>
      </c>
      <c r="E201" s="36">
        <f>SUMIFS(СВЦЭМ!$F$33:$F$776,СВЦЭМ!$A$33:$A$776,$A201,СВЦЭМ!$B$33:$B$776,E$190)+'СЕТ СН'!$F$12</f>
        <v>190.96340742000001</v>
      </c>
      <c r="F201" s="36">
        <f>SUMIFS(СВЦЭМ!$F$33:$F$776,СВЦЭМ!$A$33:$A$776,$A201,СВЦЭМ!$B$33:$B$776,F$190)+'СЕТ СН'!$F$12</f>
        <v>190.9058703</v>
      </c>
      <c r="G201" s="36">
        <f>SUMIFS(СВЦЭМ!$F$33:$F$776,СВЦЭМ!$A$33:$A$776,$A201,СВЦЭМ!$B$33:$B$776,G$190)+'СЕТ СН'!$F$12</f>
        <v>188.03694365999999</v>
      </c>
      <c r="H201" s="36">
        <f>SUMIFS(СВЦЭМ!$F$33:$F$776,СВЦЭМ!$A$33:$A$776,$A201,СВЦЭМ!$B$33:$B$776,H$190)+'СЕТ СН'!$F$12</f>
        <v>182.5873603</v>
      </c>
      <c r="I201" s="36">
        <f>SUMIFS(СВЦЭМ!$F$33:$F$776,СВЦЭМ!$A$33:$A$776,$A201,СВЦЭМ!$B$33:$B$776,I$190)+'СЕТ СН'!$F$12</f>
        <v>169.76879851000001</v>
      </c>
      <c r="J201" s="36">
        <f>SUMIFS(СВЦЭМ!$F$33:$F$776,СВЦЭМ!$A$33:$A$776,$A201,СВЦЭМ!$B$33:$B$776,J$190)+'СЕТ СН'!$F$12</f>
        <v>160.82543942999999</v>
      </c>
      <c r="K201" s="36">
        <f>SUMIFS(СВЦЭМ!$F$33:$F$776,СВЦЭМ!$A$33:$A$776,$A201,СВЦЭМ!$B$33:$B$776,K$190)+'СЕТ СН'!$F$12</f>
        <v>159.36527963</v>
      </c>
      <c r="L201" s="36">
        <f>SUMIFS(СВЦЭМ!$F$33:$F$776,СВЦЭМ!$A$33:$A$776,$A201,СВЦЭМ!$B$33:$B$776,L$190)+'СЕТ СН'!$F$12</f>
        <v>158.65041954</v>
      </c>
      <c r="M201" s="36">
        <f>SUMIFS(СВЦЭМ!$F$33:$F$776,СВЦЭМ!$A$33:$A$776,$A201,СВЦЭМ!$B$33:$B$776,M$190)+'СЕТ СН'!$F$12</f>
        <v>159.09335711</v>
      </c>
      <c r="N201" s="36">
        <f>SUMIFS(СВЦЭМ!$F$33:$F$776,СВЦЭМ!$A$33:$A$776,$A201,СВЦЭМ!$B$33:$B$776,N$190)+'СЕТ СН'!$F$12</f>
        <v>161.58500792999999</v>
      </c>
      <c r="O201" s="36">
        <f>SUMIFS(СВЦЭМ!$F$33:$F$776,СВЦЭМ!$A$33:$A$776,$A201,СВЦЭМ!$B$33:$B$776,O$190)+'СЕТ СН'!$F$12</f>
        <v>162.22370943999999</v>
      </c>
      <c r="P201" s="36">
        <f>SUMIFS(СВЦЭМ!$F$33:$F$776,СВЦЭМ!$A$33:$A$776,$A201,СВЦЭМ!$B$33:$B$776,P$190)+'СЕТ СН'!$F$12</f>
        <v>159.61288999000001</v>
      </c>
      <c r="Q201" s="36">
        <f>SUMIFS(СВЦЭМ!$F$33:$F$776,СВЦЭМ!$A$33:$A$776,$A201,СВЦЭМ!$B$33:$B$776,Q$190)+'СЕТ СН'!$F$12</f>
        <v>159.96130864</v>
      </c>
      <c r="R201" s="36">
        <f>SUMIFS(СВЦЭМ!$F$33:$F$776,СВЦЭМ!$A$33:$A$776,$A201,СВЦЭМ!$B$33:$B$776,R$190)+'СЕТ СН'!$F$12</f>
        <v>164.14522575000001</v>
      </c>
      <c r="S201" s="36">
        <f>SUMIFS(СВЦЭМ!$F$33:$F$776,СВЦЭМ!$A$33:$A$776,$A201,СВЦЭМ!$B$33:$B$776,S$190)+'СЕТ СН'!$F$12</f>
        <v>160.22923012000001</v>
      </c>
      <c r="T201" s="36">
        <f>SUMIFS(СВЦЭМ!$F$33:$F$776,СВЦЭМ!$A$33:$A$776,$A201,СВЦЭМ!$B$33:$B$776,T$190)+'СЕТ СН'!$F$12</f>
        <v>154.19771420999999</v>
      </c>
      <c r="U201" s="36">
        <f>SUMIFS(СВЦЭМ!$F$33:$F$776,СВЦЭМ!$A$33:$A$776,$A201,СВЦЭМ!$B$33:$B$776,U$190)+'СЕТ СН'!$F$12</f>
        <v>154.48906195000001</v>
      </c>
      <c r="V201" s="36">
        <f>SUMIFS(СВЦЭМ!$F$33:$F$776,СВЦЭМ!$A$33:$A$776,$A201,СВЦЭМ!$B$33:$B$776,V$190)+'СЕТ СН'!$F$12</f>
        <v>157.35220343</v>
      </c>
      <c r="W201" s="36">
        <f>SUMIFS(СВЦЭМ!$F$33:$F$776,СВЦЭМ!$A$33:$A$776,$A201,СВЦЭМ!$B$33:$B$776,W$190)+'СЕТ СН'!$F$12</f>
        <v>160.61728203000001</v>
      </c>
      <c r="X201" s="36">
        <f>SUMIFS(СВЦЭМ!$F$33:$F$776,СВЦЭМ!$A$33:$A$776,$A201,СВЦЭМ!$B$33:$B$776,X$190)+'СЕТ СН'!$F$12</f>
        <v>162.22896958000001</v>
      </c>
      <c r="Y201" s="36">
        <f>SUMIFS(СВЦЭМ!$F$33:$F$776,СВЦЭМ!$A$33:$A$776,$A201,СВЦЭМ!$B$33:$B$776,Y$190)+'СЕТ СН'!$F$12</f>
        <v>171.50598826000001</v>
      </c>
    </row>
    <row r="202" spans="1:25" ht="15.75" x14ac:dyDescent="0.2">
      <c r="A202" s="35">
        <f t="shared" si="5"/>
        <v>43477</v>
      </c>
      <c r="B202" s="36">
        <f>SUMIFS(СВЦЭМ!$F$33:$F$776,СВЦЭМ!$A$33:$A$776,$A202,СВЦЭМ!$B$33:$B$776,B$190)+'СЕТ СН'!$F$12</f>
        <v>183.84753406999999</v>
      </c>
      <c r="C202" s="36">
        <f>SUMIFS(СВЦЭМ!$F$33:$F$776,СВЦЭМ!$A$33:$A$776,$A202,СВЦЭМ!$B$33:$B$776,C$190)+'СЕТ СН'!$F$12</f>
        <v>187.4693681</v>
      </c>
      <c r="D202" s="36">
        <f>SUMIFS(СВЦЭМ!$F$33:$F$776,СВЦЭМ!$A$33:$A$776,$A202,СВЦЭМ!$B$33:$B$776,D$190)+'СЕТ СН'!$F$12</f>
        <v>191.29506222000001</v>
      </c>
      <c r="E202" s="36">
        <f>SUMIFS(СВЦЭМ!$F$33:$F$776,СВЦЭМ!$A$33:$A$776,$A202,СВЦЭМ!$B$33:$B$776,E$190)+'СЕТ СН'!$F$12</f>
        <v>193.31022279999999</v>
      </c>
      <c r="F202" s="36">
        <f>SUMIFS(СВЦЭМ!$F$33:$F$776,СВЦЭМ!$A$33:$A$776,$A202,СВЦЭМ!$B$33:$B$776,F$190)+'СЕТ СН'!$F$12</f>
        <v>192.96004662000001</v>
      </c>
      <c r="G202" s="36">
        <f>SUMIFS(СВЦЭМ!$F$33:$F$776,СВЦЭМ!$A$33:$A$776,$A202,СВЦЭМ!$B$33:$B$776,G$190)+'СЕТ СН'!$F$12</f>
        <v>192.87518575999999</v>
      </c>
      <c r="H202" s="36">
        <f>SUMIFS(СВЦЭМ!$F$33:$F$776,СВЦЭМ!$A$33:$A$776,$A202,СВЦЭМ!$B$33:$B$776,H$190)+'СЕТ СН'!$F$12</f>
        <v>188.50675039999999</v>
      </c>
      <c r="I202" s="36">
        <f>SUMIFS(СВЦЭМ!$F$33:$F$776,СВЦЭМ!$A$33:$A$776,$A202,СВЦЭМ!$B$33:$B$776,I$190)+'СЕТ СН'!$F$12</f>
        <v>175.39224963000001</v>
      </c>
      <c r="J202" s="36">
        <f>SUMIFS(СВЦЭМ!$F$33:$F$776,СВЦЭМ!$A$33:$A$776,$A202,СВЦЭМ!$B$33:$B$776,J$190)+'СЕТ СН'!$F$12</f>
        <v>163.39589452999999</v>
      </c>
      <c r="K202" s="36">
        <f>SUMIFS(СВЦЭМ!$F$33:$F$776,СВЦЭМ!$A$33:$A$776,$A202,СВЦЭМ!$B$33:$B$776,K$190)+'СЕТ СН'!$F$12</f>
        <v>157.92116687999999</v>
      </c>
      <c r="L202" s="36">
        <f>SUMIFS(СВЦЭМ!$F$33:$F$776,СВЦЭМ!$A$33:$A$776,$A202,СВЦЭМ!$B$33:$B$776,L$190)+'СЕТ СН'!$F$12</f>
        <v>153.90138747</v>
      </c>
      <c r="M202" s="36">
        <f>SUMIFS(СВЦЭМ!$F$33:$F$776,СВЦЭМ!$A$33:$A$776,$A202,СВЦЭМ!$B$33:$B$776,M$190)+'СЕТ СН'!$F$12</f>
        <v>154.88034235999999</v>
      </c>
      <c r="N202" s="36">
        <f>SUMIFS(СВЦЭМ!$F$33:$F$776,СВЦЭМ!$A$33:$A$776,$A202,СВЦЭМ!$B$33:$B$776,N$190)+'СЕТ СН'!$F$12</f>
        <v>158.28090473</v>
      </c>
      <c r="O202" s="36">
        <f>SUMIFS(СВЦЭМ!$F$33:$F$776,СВЦЭМ!$A$33:$A$776,$A202,СВЦЭМ!$B$33:$B$776,O$190)+'СЕТ СН'!$F$12</f>
        <v>159.73311863000001</v>
      </c>
      <c r="P202" s="36">
        <f>SUMIFS(СВЦЭМ!$F$33:$F$776,СВЦЭМ!$A$33:$A$776,$A202,СВЦЭМ!$B$33:$B$776,P$190)+'СЕТ СН'!$F$12</f>
        <v>162.95727305</v>
      </c>
      <c r="Q202" s="36">
        <f>SUMIFS(СВЦЭМ!$F$33:$F$776,СВЦЭМ!$A$33:$A$776,$A202,СВЦЭМ!$B$33:$B$776,Q$190)+'СЕТ СН'!$F$12</f>
        <v>165.36380184999999</v>
      </c>
      <c r="R202" s="36">
        <f>SUMIFS(СВЦЭМ!$F$33:$F$776,СВЦЭМ!$A$33:$A$776,$A202,СВЦЭМ!$B$33:$B$776,R$190)+'СЕТ СН'!$F$12</f>
        <v>163.75981250000001</v>
      </c>
      <c r="S202" s="36">
        <f>SUMIFS(СВЦЭМ!$F$33:$F$776,СВЦЭМ!$A$33:$A$776,$A202,СВЦЭМ!$B$33:$B$776,S$190)+'СЕТ СН'!$F$12</f>
        <v>156.72454260000001</v>
      </c>
      <c r="T202" s="36">
        <f>SUMIFS(СВЦЭМ!$F$33:$F$776,СВЦЭМ!$A$33:$A$776,$A202,СВЦЭМ!$B$33:$B$776,T$190)+'СЕТ СН'!$F$12</f>
        <v>151.08415402</v>
      </c>
      <c r="U202" s="36">
        <f>SUMIFS(СВЦЭМ!$F$33:$F$776,СВЦЭМ!$A$33:$A$776,$A202,СВЦЭМ!$B$33:$B$776,U$190)+'СЕТ СН'!$F$12</f>
        <v>151.30348749000001</v>
      </c>
      <c r="V202" s="36">
        <f>SUMIFS(СВЦЭМ!$F$33:$F$776,СВЦЭМ!$A$33:$A$776,$A202,СВЦЭМ!$B$33:$B$776,V$190)+'СЕТ СН'!$F$12</f>
        <v>155.35557942</v>
      </c>
      <c r="W202" s="36">
        <f>SUMIFS(СВЦЭМ!$F$33:$F$776,СВЦЭМ!$A$33:$A$776,$A202,СВЦЭМ!$B$33:$B$776,W$190)+'СЕТ СН'!$F$12</f>
        <v>159.09553632999999</v>
      </c>
      <c r="X202" s="36">
        <f>SUMIFS(СВЦЭМ!$F$33:$F$776,СВЦЭМ!$A$33:$A$776,$A202,СВЦЭМ!$B$33:$B$776,X$190)+'СЕТ СН'!$F$12</f>
        <v>160.49016595000001</v>
      </c>
      <c r="Y202" s="36">
        <f>SUMIFS(СВЦЭМ!$F$33:$F$776,СВЦЭМ!$A$33:$A$776,$A202,СВЦЭМ!$B$33:$B$776,Y$190)+'СЕТ СН'!$F$12</f>
        <v>171.29937143000001</v>
      </c>
    </row>
    <row r="203" spans="1:25" ht="15.75" x14ac:dyDescent="0.2">
      <c r="A203" s="35">
        <f t="shared" si="5"/>
        <v>43478</v>
      </c>
      <c r="B203" s="36">
        <f>SUMIFS(СВЦЭМ!$F$33:$F$776,СВЦЭМ!$A$33:$A$776,$A203,СВЦЭМ!$B$33:$B$776,B$190)+'СЕТ СН'!$F$12</f>
        <v>179.54511393999999</v>
      </c>
      <c r="C203" s="36">
        <f>SUMIFS(СВЦЭМ!$F$33:$F$776,СВЦЭМ!$A$33:$A$776,$A203,СВЦЭМ!$B$33:$B$776,C$190)+'СЕТ СН'!$F$12</f>
        <v>184.02670366999999</v>
      </c>
      <c r="D203" s="36">
        <f>SUMIFS(СВЦЭМ!$F$33:$F$776,СВЦЭМ!$A$33:$A$776,$A203,СВЦЭМ!$B$33:$B$776,D$190)+'СЕТ СН'!$F$12</f>
        <v>189.69015988999999</v>
      </c>
      <c r="E203" s="36">
        <f>SUMIFS(СВЦЭМ!$F$33:$F$776,СВЦЭМ!$A$33:$A$776,$A203,СВЦЭМ!$B$33:$B$776,E$190)+'СЕТ СН'!$F$12</f>
        <v>192.90914502999999</v>
      </c>
      <c r="F203" s="36">
        <f>SUMIFS(СВЦЭМ!$F$33:$F$776,СВЦЭМ!$A$33:$A$776,$A203,СВЦЭМ!$B$33:$B$776,F$190)+'СЕТ СН'!$F$12</f>
        <v>192.69331353000001</v>
      </c>
      <c r="G203" s="36">
        <f>SUMIFS(СВЦЭМ!$F$33:$F$776,СВЦЭМ!$A$33:$A$776,$A203,СВЦЭМ!$B$33:$B$776,G$190)+'СЕТ СН'!$F$12</f>
        <v>194.24788071</v>
      </c>
      <c r="H203" s="36">
        <f>SUMIFS(СВЦЭМ!$F$33:$F$776,СВЦЭМ!$A$33:$A$776,$A203,СВЦЭМ!$B$33:$B$776,H$190)+'СЕТ СН'!$F$12</f>
        <v>186.26315994000001</v>
      </c>
      <c r="I203" s="36">
        <f>SUMIFS(СВЦЭМ!$F$33:$F$776,СВЦЭМ!$A$33:$A$776,$A203,СВЦЭМ!$B$33:$B$776,I$190)+'СЕТ СН'!$F$12</f>
        <v>174.68791436999999</v>
      </c>
      <c r="J203" s="36">
        <f>SUMIFS(СВЦЭМ!$F$33:$F$776,СВЦЭМ!$A$33:$A$776,$A203,СВЦЭМ!$B$33:$B$776,J$190)+'СЕТ СН'!$F$12</f>
        <v>166.27896673999999</v>
      </c>
      <c r="K203" s="36">
        <f>SUMIFS(СВЦЭМ!$F$33:$F$776,СВЦЭМ!$A$33:$A$776,$A203,СВЦЭМ!$B$33:$B$776,K$190)+'СЕТ СН'!$F$12</f>
        <v>160.39899703</v>
      </c>
      <c r="L203" s="36">
        <f>SUMIFS(СВЦЭМ!$F$33:$F$776,СВЦЭМ!$A$33:$A$776,$A203,СВЦЭМ!$B$33:$B$776,L$190)+'СЕТ СН'!$F$12</f>
        <v>156.83125717999999</v>
      </c>
      <c r="M203" s="36">
        <f>SUMIFS(СВЦЭМ!$F$33:$F$776,СВЦЭМ!$A$33:$A$776,$A203,СВЦЭМ!$B$33:$B$776,M$190)+'СЕТ СН'!$F$12</f>
        <v>157.42053869</v>
      </c>
      <c r="N203" s="36">
        <f>SUMIFS(СВЦЭМ!$F$33:$F$776,СВЦЭМ!$A$33:$A$776,$A203,СВЦЭМ!$B$33:$B$776,N$190)+'СЕТ СН'!$F$12</f>
        <v>160.95572457</v>
      </c>
      <c r="O203" s="36">
        <f>SUMIFS(СВЦЭМ!$F$33:$F$776,СВЦЭМ!$A$33:$A$776,$A203,СВЦЭМ!$B$33:$B$776,O$190)+'СЕТ СН'!$F$12</f>
        <v>166.61325296000001</v>
      </c>
      <c r="P203" s="36">
        <f>SUMIFS(СВЦЭМ!$F$33:$F$776,СВЦЭМ!$A$33:$A$776,$A203,СВЦЭМ!$B$33:$B$776,P$190)+'СЕТ СН'!$F$12</f>
        <v>169.28044191000001</v>
      </c>
      <c r="Q203" s="36">
        <f>SUMIFS(СВЦЭМ!$F$33:$F$776,СВЦЭМ!$A$33:$A$776,$A203,СВЦЭМ!$B$33:$B$776,Q$190)+'СЕТ СН'!$F$12</f>
        <v>169.50975886000001</v>
      </c>
      <c r="R203" s="36">
        <f>SUMIFS(СВЦЭМ!$F$33:$F$776,СВЦЭМ!$A$33:$A$776,$A203,СВЦЭМ!$B$33:$B$776,R$190)+'СЕТ СН'!$F$12</f>
        <v>168.03383077000001</v>
      </c>
      <c r="S203" s="36">
        <f>SUMIFS(СВЦЭМ!$F$33:$F$776,СВЦЭМ!$A$33:$A$776,$A203,СВЦЭМ!$B$33:$B$776,S$190)+'СЕТ СН'!$F$12</f>
        <v>163.67499289</v>
      </c>
      <c r="T203" s="36">
        <f>SUMIFS(СВЦЭМ!$F$33:$F$776,СВЦЭМ!$A$33:$A$776,$A203,СВЦЭМ!$B$33:$B$776,T$190)+'СЕТ СН'!$F$12</f>
        <v>156.48505517999999</v>
      </c>
      <c r="U203" s="36">
        <f>SUMIFS(СВЦЭМ!$F$33:$F$776,СВЦЭМ!$A$33:$A$776,$A203,СВЦЭМ!$B$33:$B$776,U$190)+'СЕТ СН'!$F$12</f>
        <v>156.24171784000001</v>
      </c>
      <c r="V203" s="36">
        <f>SUMIFS(СВЦЭМ!$F$33:$F$776,СВЦЭМ!$A$33:$A$776,$A203,СВЦЭМ!$B$33:$B$776,V$190)+'СЕТ СН'!$F$12</f>
        <v>156.53820224</v>
      </c>
      <c r="W203" s="36">
        <f>SUMIFS(СВЦЭМ!$F$33:$F$776,СВЦЭМ!$A$33:$A$776,$A203,СВЦЭМ!$B$33:$B$776,W$190)+'СЕТ СН'!$F$12</f>
        <v>158.50836769</v>
      </c>
      <c r="X203" s="36">
        <f>SUMIFS(СВЦЭМ!$F$33:$F$776,СВЦЭМ!$A$33:$A$776,$A203,СВЦЭМ!$B$33:$B$776,X$190)+'СЕТ СН'!$F$12</f>
        <v>160.91056057</v>
      </c>
      <c r="Y203" s="36">
        <f>SUMIFS(СВЦЭМ!$F$33:$F$776,СВЦЭМ!$A$33:$A$776,$A203,СВЦЭМ!$B$33:$B$776,Y$190)+'СЕТ СН'!$F$12</f>
        <v>170.01505675999999</v>
      </c>
    </row>
    <row r="204" spans="1:25" ht="15.75" x14ac:dyDescent="0.2">
      <c r="A204" s="35">
        <f t="shared" si="5"/>
        <v>43479</v>
      </c>
      <c r="B204" s="36">
        <f>SUMIFS(СВЦЭМ!$F$33:$F$776,СВЦЭМ!$A$33:$A$776,$A204,СВЦЭМ!$B$33:$B$776,B$190)+'СЕТ СН'!$F$12</f>
        <v>184.78928607</v>
      </c>
      <c r="C204" s="36">
        <f>SUMIFS(СВЦЭМ!$F$33:$F$776,СВЦЭМ!$A$33:$A$776,$A204,СВЦЭМ!$B$33:$B$776,C$190)+'СЕТ СН'!$F$12</f>
        <v>190.01993929</v>
      </c>
      <c r="D204" s="36">
        <f>SUMIFS(СВЦЭМ!$F$33:$F$776,СВЦЭМ!$A$33:$A$776,$A204,СВЦЭМ!$B$33:$B$776,D$190)+'СЕТ СН'!$F$12</f>
        <v>193.40303431999999</v>
      </c>
      <c r="E204" s="36">
        <f>SUMIFS(СВЦЭМ!$F$33:$F$776,СВЦЭМ!$A$33:$A$776,$A204,СВЦЭМ!$B$33:$B$776,E$190)+'СЕТ СН'!$F$12</f>
        <v>194.02901513</v>
      </c>
      <c r="F204" s="36">
        <f>SUMIFS(СВЦЭМ!$F$33:$F$776,СВЦЭМ!$A$33:$A$776,$A204,СВЦЭМ!$B$33:$B$776,F$190)+'СЕТ СН'!$F$12</f>
        <v>193.98528582</v>
      </c>
      <c r="G204" s="36">
        <f>SUMIFS(СВЦЭМ!$F$33:$F$776,СВЦЭМ!$A$33:$A$776,$A204,СВЦЭМ!$B$33:$B$776,G$190)+'СЕТ СН'!$F$12</f>
        <v>192.13020734</v>
      </c>
      <c r="H204" s="36">
        <f>SUMIFS(СВЦЭМ!$F$33:$F$776,СВЦЭМ!$A$33:$A$776,$A204,СВЦЭМ!$B$33:$B$776,H$190)+'СЕТ СН'!$F$12</f>
        <v>185.27299643000001</v>
      </c>
      <c r="I204" s="36">
        <f>SUMIFS(СВЦЭМ!$F$33:$F$776,СВЦЭМ!$A$33:$A$776,$A204,СВЦЭМ!$B$33:$B$776,I$190)+'СЕТ СН'!$F$12</f>
        <v>172.23619758999999</v>
      </c>
      <c r="J204" s="36">
        <f>SUMIFS(СВЦЭМ!$F$33:$F$776,СВЦЭМ!$A$33:$A$776,$A204,СВЦЭМ!$B$33:$B$776,J$190)+'СЕТ СН'!$F$12</f>
        <v>165.56011579</v>
      </c>
      <c r="K204" s="36">
        <f>SUMIFS(СВЦЭМ!$F$33:$F$776,СВЦЭМ!$A$33:$A$776,$A204,СВЦЭМ!$B$33:$B$776,K$190)+'СЕТ СН'!$F$12</f>
        <v>160.56787914</v>
      </c>
      <c r="L204" s="36">
        <f>SUMIFS(СВЦЭМ!$F$33:$F$776,СВЦЭМ!$A$33:$A$776,$A204,СВЦЭМ!$B$33:$B$776,L$190)+'СЕТ СН'!$F$12</f>
        <v>159.05383731000001</v>
      </c>
      <c r="M204" s="36">
        <f>SUMIFS(СВЦЭМ!$F$33:$F$776,СВЦЭМ!$A$33:$A$776,$A204,СВЦЭМ!$B$33:$B$776,M$190)+'СЕТ СН'!$F$12</f>
        <v>160.89464379</v>
      </c>
      <c r="N204" s="36">
        <f>SUMIFS(СВЦЭМ!$F$33:$F$776,СВЦЭМ!$A$33:$A$776,$A204,СВЦЭМ!$B$33:$B$776,N$190)+'СЕТ СН'!$F$12</f>
        <v>163.23425986999999</v>
      </c>
      <c r="O204" s="36">
        <f>SUMIFS(СВЦЭМ!$F$33:$F$776,СВЦЭМ!$A$33:$A$776,$A204,СВЦЭМ!$B$33:$B$776,O$190)+'СЕТ СН'!$F$12</f>
        <v>164.11247284999999</v>
      </c>
      <c r="P204" s="36">
        <f>SUMIFS(СВЦЭМ!$F$33:$F$776,СВЦЭМ!$A$33:$A$776,$A204,СВЦЭМ!$B$33:$B$776,P$190)+'СЕТ СН'!$F$12</f>
        <v>165.34080398</v>
      </c>
      <c r="Q204" s="36">
        <f>SUMIFS(СВЦЭМ!$F$33:$F$776,СВЦЭМ!$A$33:$A$776,$A204,СВЦЭМ!$B$33:$B$776,Q$190)+'СЕТ СН'!$F$12</f>
        <v>166.82386636999999</v>
      </c>
      <c r="R204" s="36">
        <f>SUMIFS(СВЦЭМ!$F$33:$F$776,СВЦЭМ!$A$33:$A$776,$A204,СВЦЭМ!$B$33:$B$776,R$190)+'СЕТ СН'!$F$12</f>
        <v>166.56711863999999</v>
      </c>
      <c r="S204" s="36">
        <f>SUMIFS(СВЦЭМ!$F$33:$F$776,СВЦЭМ!$A$33:$A$776,$A204,СВЦЭМ!$B$33:$B$776,S$190)+'СЕТ СН'!$F$12</f>
        <v>163.80770419999999</v>
      </c>
      <c r="T204" s="36">
        <f>SUMIFS(СВЦЭМ!$F$33:$F$776,СВЦЭМ!$A$33:$A$776,$A204,СВЦЭМ!$B$33:$B$776,T$190)+'СЕТ СН'!$F$12</f>
        <v>158.85744695</v>
      </c>
      <c r="U204" s="36">
        <f>SUMIFS(СВЦЭМ!$F$33:$F$776,СВЦЭМ!$A$33:$A$776,$A204,СВЦЭМ!$B$33:$B$776,U$190)+'СЕТ СН'!$F$12</f>
        <v>158.93963325999999</v>
      </c>
      <c r="V204" s="36">
        <f>SUMIFS(СВЦЭМ!$F$33:$F$776,СВЦЭМ!$A$33:$A$776,$A204,СВЦЭМ!$B$33:$B$776,V$190)+'СЕТ СН'!$F$12</f>
        <v>161.69221031000001</v>
      </c>
      <c r="W204" s="36">
        <f>SUMIFS(СВЦЭМ!$F$33:$F$776,СВЦЭМ!$A$33:$A$776,$A204,СВЦЭМ!$B$33:$B$776,W$190)+'СЕТ СН'!$F$12</f>
        <v>164.39902634000001</v>
      </c>
      <c r="X204" s="36">
        <f>SUMIFS(СВЦЭМ!$F$33:$F$776,СВЦЭМ!$A$33:$A$776,$A204,СВЦЭМ!$B$33:$B$776,X$190)+'СЕТ СН'!$F$12</f>
        <v>164.68026983999999</v>
      </c>
      <c r="Y204" s="36">
        <f>SUMIFS(СВЦЭМ!$F$33:$F$776,СВЦЭМ!$A$33:$A$776,$A204,СВЦЭМ!$B$33:$B$776,Y$190)+'СЕТ СН'!$F$12</f>
        <v>173.47471912</v>
      </c>
    </row>
    <row r="205" spans="1:25" ht="15.75" x14ac:dyDescent="0.2">
      <c r="A205" s="35">
        <f t="shared" si="5"/>
        <v>43480</v>
      </c>
      <c r="B205" s="36">
        <f>SUMIFS(СВЦЭМ!$F$33:$F$776,СВЦЭМ!$A$33:$A$776,$A205,СВЦЭМ!$B$33:$B$776,B$190)+'СЕТ СН'!$F$12</f>
        <v>187.50039901</v>
      </c>
      <c r="C205" s="36">
        <f>SUMIFS(СВЦЭМ!$F$33:$F$776,СВЦЭМ!$A$33:$A$776,$A205,СВЦЭМ!$B$33:$B$776,C$190)+'СЕТ СН'!$F$12</f>
        <v>193.12738503</v>
      </c>
      <c r="D205" s="36">
        <f>SUMIFS(СВЦЭМ!$F$33:$F$776,СВЦЭМ!$A$33:$A$776,$A205,СВЦЭМ!$B$33:$B$776,D$190)+'СЕТ СН'!$F$12</f>
        <v>195.47954454000001</v>
      </c>
      <c r="E205" s="36">
        <f>SUMIFS(СВЦЭМ!$F$33:$F$776,СВЦЭМ!$A$33:$A$776,$A205,СВЦЭМ!$B$33:$B$776,E$190)+'СЕТ СН'!$F$12</f>
        <v>195.59639300000001</v>
      </c>
      <c r="F205" s="36">
        <f>SUMIFS(СВЦЭМ!$F$33:$F$776,СВЦЭМ!$A$33:$A$776,$A205,СВЦЭМ!$B$33:$B$776,F$190)+'СЕТ СН'!$F$12</f>
        <v>195.59990576999999</v>
      </c>
      <c r="G205" s="36">
        <f>SUMIFS(СВЦЭМ!$F$33:$F$776,СВЦЭМ!$A$33:$A$776,$A205,СВЦЭМ!$B$33:$B$776,G$190)+'СЕТ СН'!$F$12</f>
        <v>192.23568012999999</v>
      </c>
      <c r="H205" s="36">
        <f>SUMIFS(СВЦЭМ!$F$33:$F$776,СВЦЭМ!$A$33:$A$776,$A205,СВЦЭМ!$B$33:$B$776,H$190)+'СЕТ СН'!$F$12</f>
        <v>184.96455584</v>
      </c>
      <c r="I205" s="36">
        <f>SUMIFS(СВЦЭМ!$F$33:$F$776,СВЦЭМ!$A$33:$A$776,$A205,СВЦЭМ!$B$33:$B$776,I$190)+'СЕТ СН'!$F$12</f>
        <v>172.01656091999999</v>
      </c>
      <c r="J205" s="36">
        <f>SUMIFS(СВЦЭМ!$F$33:$F$776,СВЦЭМ!$A$33:$A$776,$A205,СВЦЭМ!$B$33:$B$776,J$190)+'СЕТ СН'!$F$12</f>
        <v>163.33726523999999</v>
      </c>
      <c r="K205" s="36">
        <f>SUMIFS(СВЦЭМ!$F$33:$F$776,СВЦЭМ!$A$33:$A$776,$A205,СВЦЭМ!$B$33:$B$776,K$190)+'СЕТ СН'!$F$12</f>
        <v>161.03303192999999</v>
      </c>
      <c r="L205" s="36">
        <f>SUMIFS(СВЦЭМ!$F$33:$F$776,СВЦЭМ!$A$33:$A$776,$A205,СВЦЭМ!$B$33:$B$776,L$190)+'СЕТ СН'!$F$12</f>
        <v>160.70642655</v>
      </c>
      <c r="M205" s="36">
        <f>SUMIFS(СВЦЭМ!$F$33:$F$776,СВЦЭМ!$A$33:$A$776,$A205,СВЦЭМ!$B$33:$B$776,M$190)+'СЕТ СН'!$F$12</f>
        <v>162.25995497</v>
      </c>
      <c r="N205" s="36">
        <f>SUMIFS(СВЦЭМ!$F$33:$F$776,СВЦЭМ!$A$33:$A$776,$A205,СВЦЭМ!$B$33:$B$776,N$190)+'СЕТ СН'!$F$12</f>
        <v>164.65905013</v>
      </c>
      <c r="O205" s="36">
        <f>SUMIFS(СВЦЭМ!$F$33:$F$776,СВЦЭМ!$A$33:$A$776,$A205,СВЦЭМ!$B$33:$B$776,O$190)+'СЕТ СН'!$F$12</f>
        <v>164.37974048999999</v>
      </c>
      <c r="P205" s="36">
        <f>SUMIFS(СВЦЭМ!$F$33:$F$776,СВЦЭМ!$A$33:$A$776,$A205,СВЦЭМ!$B$33:$B$776,P$190)+'СЕТ СН'!$F$12</f>
        <v>166.02421795999999</v>
      </c>
      <c r="Q205" s="36">
        <f>SUMIFS(СВЦЭМ!$F$33:$F$776,СВЦЭМ!$A$33:$A$776,$A205,СВЦЭМ!$B$33:$B$776,Q$190)+'СЕТ СН'!$F$12</f>
        <v>167.59804158</v>
      </c>
      <c r="R205" s="36">
        <f>SUMIFS(СВЦЭМ!$F$33:$F$776,СВЦЭМ!$A$33:$A$776,$A205,СВЦЭМ!$B$33:$B$776,R$190)+'СЕТ СН'!$F$12</f>
        <v>168.87198932000001</v>
      </c>
      <c r="S205" s="36">
        <f>SUMIFS(СВЦЭМ!$F$33:$F$776,СВЦЭМ!$A$33:$A$776,$A205,СВЦЭМ!$B$33:$B$776,S$190)+'СЕТ СН'!$F$12</f>
        <v>165.13211519000001</v>
      </c>
      <c r="T205" s="36">
        <f>SUMIFS(СВЦЭМ!$F$33:$F$776,СВЦЭМ!$A$33:$A$776,$A205,СВЦЭМ!$B$33:$B$776,T$190)+'СЕТ СН'!$F$12</f>
        <v>159.9118478</v>
      </c>
      <c r="U205" s="36">
        <f>SUMIFS(СВЦЭМ!$F$33:$F$776,СВЦЭМ!$A$33:$A$776,$A205,СВЦЭМ!$B$33:$B$776,U$190)+'СЕТ СН'!$F$12</f>
        <v>160.88358636999999</v>
      </c>
      <c r="V205" s="36">
        <f>SUMIFS(СВЦЭМ!$F$33:$F$776,СВЦЭМ!$A$33:$A$776,$A205,СВЦЭМ!$B$33:$B$776,V$190)+'СЕТ СН'!$F$12</f>
        <v>163.600131</v>
      </c>
      <c r="W205" s="36">
        <f>SUMIFS(СВЦЭМ!$F$33:$F$776,СВЦЭМ!$A$33:$A$776,$A205,СВЦЭМ!$B$33:$B$776,W$190)+'СЕТ СН'!$F$12</f>
        <v>167.26272273000001</v>
      </c>
      <c r="X205" s="36">
        <f>SUMIFS(СВЦЭМ!$F$33:$F$776,СВЦЭМ!$A$33:$A$776,$A205,СВЦЭМ!$B$33:$B$776,X$190)+'СЕТ СН'!$F$12</f>
        <v>168.21078556000001</v>
      </c>
      <c r="Y205" s="36">
        <f>SUMIFS(СВЦЭМ!$F$33:$F$776,СВЦЭМ!$A$33:$A$776,$A205,СВЦЭМ!$B$33:$B$776,Y$190)+'СЕТ СН'!$F$12</f>
        <v>175.33966217</v>
      </c>
    </row>
    <row r="206" spans="1:25" ht="15.75" x14ac:dyDescent="0.2">
      <c r="A206" s="35">
        <f t="shared" si="5"/>
        <v>43481</v>
      </c>
      <c r="B206" s="36">
        <f>SUMIFS(СВЦЭМ!$F$33:$F$776,СВЦЭМ!$A$33:$A$776,$A206,СВЦЭМ!$B$33:$B$776,B$190)+'СЕТ СН'!$F$12</f>
        <v>188.39028729</v>
      </c>
      <c r="C206" s="36">
        <f>SUMIFS(СВЦЭМ!$F$33:$F$776,СВЦЭМ!$A$33:$A$776,$A206,СВЦЭМ!$B$33:$B$776,C$190)+'СЕТ СН'!$F$12</f>
        <v>192.94708535000001</v>
      </c>
      <c r="D206" s="36">
        <f>SUMIFS(СВЦЭМ!$F$33:$F$776,СВЦЭМ!$A$33:$A$776,$A206,СВЦЭМ!$B$33:$B$776,D$190)+'СЕТ СН'!$F$12</f>
        <v>195.15522182999999</v>
      </c>
      <c r="E206" s="36">
        <f>SUMIFS(СВЦЭМ!$F$33:$F$776,СВЦЭМ!$A$33:$A$776,$A206,СВЦЭМ!$B$33:$B$776,E$190)+'СЕТ СН'!$F$12</f>
        <v>197.23000905000001</v>
      </c>
      <c r="F206" s="36">
        <f>SUMIFS(СВЦЭМ!$F$33:$F$776,СВЦЭМ!$A$33:$A$776,$A206,СВЦЭМ!$B$33:$B$776,F$190)+'СЕТ СН'!$F$12</f>
        <v>195.77626774000001</v>
      </c>
      <c r="G206" s="36">
        <f>SUMIFS(СВЦЭМ!$F$33:$F$776,СВЦЭМ!$A$33:$A$776,$A206,СВЦЭМ!$B$33:$B$776,G$190)+'СЕТ СН'!$F$12</f>
        <v>191.50626865999999</v>
      </c>
      <c r="H206" s="36">
        <f>SUMIFS(СВЦЭМ!$F$33:$F$776,СВЦЭМ!$A$33:$A$776,$A206,СВЦЭМ!$B$33:$B$776,H$190)+'СЕТ СН'!$F$12</f>
        <v>183.26617496</v>
      </c>
      <c r="I206" s="36">
        <f>SUMIFS(СВЦЭМ!$F$33:$F$776,СВЦЭМ!$A$33:$A$776,$A206,СВЦЭМ!$B$33:$B$776,I$190)+'СЕТ СН'!$F$12</f>
        <v>167.97780154</v>
      </c>
      <c r="J206" s="36">
        <f>SUMIFS(СВЦЭМ!$F$33:$F$776,СВЦЭМ!$A$33:$A$776,$A206,СВЦЭМ!$B$33:$B$776,J$190)+'СЕТ СН'!$F$12</f>
        <v>163.61081111999999</v>
      </c>
      <c r="K206" s="36">
        <f>SUMIFS(СВЦЭМ!$F$33:$F$776,СВЦЭМ!$A$33:$A$776,$A206,СВЦЭМ!$B$33:$B$776,K$190)+'СЕТ СН'!$F$12</f>
        <v>161.82929304999999</v>
      </c>
      <c r="L206" s="36">
        <f>SUMIFS(СВЦЭМ!$F$33:$F$776,СВЦЭМ!$A$33:$A$776,$A206,СВЦЭМ!$B$33:$B$776,L$190)+'СЕТ СН'!$F$12</f>
        <v>161.20476894999999</v>
      </c>
      <c r="M206" s="36">
        <f>SUMIFS(СВЦЭМ!$F$33:$F$776,СВЦЭМ!$A$33:$A$776,$A206,СВЦЭМ!$B$33:$B$776,M$190)+'СЕТ СН'!$F$12</f>
        <v>162.35550642999999</v>
      </c>
      <c r="N206" s="36">
        <f>SUMIFS(СВЦЭМ!$F$33:$F$776,СВЦЭМ!$A$33:$A$776,$A206,СВЦЭМ!$B$33:$B$776,N$190)+'СЕТ СН'!$F$12</f>
        <v>165.41809086000001</v>
      </c>
      <c r="O206" s="36">
        <f>SUMIFS(СВЦЭМ!$F$33:$F$776,СВЦЭМ!$A$33:$A$776,$A206,СВЦЭМ!$B$33:$B$776,O$190)+'СЕТ СН'!$F$12</f>
        <v>164.31983332999999</v>
      </c>
      <c r="P206" s="36">
        <f>SUMIFS(СВЦЭМ!$F$33:$F$776,СВЦЭМ!$A$33:$A$776,$A206,СВЦЭМ!$B$33:$B$776,P$190)+'СЕТ СН'!$F$12</f>
        <v>165.72554282999999</v>
      </c>
      <c r="Q206" s="36">
        <f>SUMIFS(СВЦЭМ!$F$33:$F$776,СВЦЭМ!$A$33:$A$776,$A206,СВЦЭМ!$B$33:$B$776,Q$190)+'СЕТ СН'!$F$12</f>
        <v>166.07428382000001</v>
      </c>
      <c r="R206" s="36">
        <f>SUMIFS(СВЦЭМ!$F$33:$F$776,СВЦЭМ!$A$33:$A$776,$A206,СВЦЭМ!$B$33:$B$776,R$190)+'СЕТ СН'!$F$12</f>
        <v>166.79521492999999</v>
      </c>
      <c r="S206" s="36">
        <f>SUMIFS(СВЦЭМ!$F$33:$F$776,СВЦЭМ!$A$33:$A$776,$A206,СВЦЭМ!$B$33:$B$776,S$190)+'СЕТ СН'!$F$12</f>
        <v>164.53090897000001</v>
      </c>
      <c r="T206" s="36">
        <f>SUMIFS(СВЦЭМ!$F$33:$F$776,СВЦЭМ!$A$33:$A$776,$A206,СВЦЭМ!$B$33:$B$776,T$190)+'СЕТ СН'!$F$12</f>
        <v>162.93453768000001</v>
      </c>
      <c r="U206" s="36">
        <f>SUMIFS(СВЦЭМ!$F$33:$F$776,СВЦЭМ!$A$33:$A$776,$A206,СВЦЭМ!$B$33:$B$776,U$190)+'СЕТ СН'!$F$12</f>
        <v>163.28223087000001</v>
      </c>
      <c r="V206" s="36">
        <f>SUMIFS(СВЦЭМ!$F$33:$F$776,СВЦЭМ!$A$33:$A$776,$A206,СВЦЭМ!$B$33:$B$776,V$190)+'СЕТ СН'!$F$12</f>
        <v>166.18954374</v>
      </c>
      <c r="W206" s="36">
        <f>SUMIFS(СВЦЭМ!$F$33:$F$776,СВЦЭМ!$A$33:$A$776,$A206,СВЦЭМ!$B$33:$B$776,W$190)+'СЕТ СН'!$F$12</f>
        <v>169.73415215</v>
      </c>
      <c r="X206" s="36">
        <f>SUMIFS(СВЦЭМ!$F$33:$F$776,СВЦЭМ!$A$33:$A$776,$A206,СВЦЭМ!$B$33:$B$776,X$190)+'СЕТ СН'!$F$12</f>
        <v>170.57620272</v>
      </c>
      <c r="Y206" s="36">
        <f>SUMIFS(СВЦЭМ!$F$33:$F$776,СВЦЭМ!$A$33:$A$776,$A206,СВЦЭМ!$B$33:$B$776,Y$190)+'СЕТ СН'!$F$12</f>
        <v>178.89226259</v>
      </c>
    </row>
    <row r="207" spans="1:25" ht="15.75" x14ac:dyDescent="0.2">
      <c r="A207" s="35">
        <f t="shared" si="5"/>
        <v>43482</v>
      </c>
      <c r="B207" s="36">
        <f>SUMIFS(СВЦЭМ!$F$33:$F$776,СВЦЭМ!$A$33:$A$776,$A207,СВЦЭМ!$B$33:$B$776,B$190)+'СЕТ СН'!$F$12</f>
        <v>183.45120338999999</v>
      </c>
      <c r="C207" s="36">
        <f>SUMIFS(СВЦЭМ!$F$33:$F$776,СВЦЭМ!$A$33:$A$776,$A207,СВЦЭМ!$B$33:$B$776,C$190)+'СЕТ СН'!$F$12</f>
        <v>189.30235658000001</v>
      </c>
      <c r="D207" s="36">
        <f>SUMIFS(СВЦЭМ!$F$33:$F$776,СВЦЭМ!$A$33:$A$776,$A207,СВЦЭМ!$B$33:$B$776,D$190)+'СЕТ СН'!$F$12</f>
        <v>192.06788144000001</v>
      </c>
      <c r="E207" s="36">
        <f>SUMIFS(СВЦЭМ!$F$33:$F$776,СВЦЭМ!$A$33:$A$776,$A207,СВЦЭМ!$B$33:$B$776,E$190)+'СЕТ СН'!$F$12</f>
        <v>192.4159765</v>
      </c>
      <c r="F207" s="36">
        <f>SUMIFS(СВЦЭМ!$F$33:$F$776,СВЦЭМ!$A$33:$A$776,$A207,СВЦЭМ!$B$33:$B$776,F$190)+'СЕТ СН'!$F$12</f>
        <v>191.12364836</v>
      </c>
      <c r="G207" s="36">
        <f>SUMIFS(СВЦЭМ!$F$33:$F$776,СВЦЭМ!$A$33:$A$776,$A207,СВЦЭМ!$B$33:$B$776,G$190)+'СЕТ СН'!$F$12</f>
        <v>185.74895090000001</v>
      </c>
      <c r="H207" s="36">
        <f>SUMIFS(СВЦЭМ!$F$33:$F$776,СВЦЭМ!$A$33:$A$776,$A207,СВЦЭМ!$B$33:$B$776,H$190)+'СЕТ СН'!$F$12</f>
        <v>176.46029672</v>
      </c>
      <c r="I207" s="36">
        <f>SUMIFS(СВЦЭМ!$F$33:$F$776,СВЦЭМ!$A$33:$A$776,$A207,СВЦЭМ!$B$33:$B$776,I$190)+'СЕТ СН'!$F$12</f>
        <v>163.37695341</v>
      </c>
      <c r="J207" s="36">
        <f>SUMIFS(СВЦЭМ!$F$33:$F$776,СВЦЭМ!$A$33:$A$776,$A207,СВЦЭМ!$B$33:$B$776,J$190)+'СЕТ СН'!$F$12</f>
        <v>161.55672157000001</v>
      </c>
      <c r="K207" s="36">
        <f>SUMIFS(СВЦЭМ!$F$33:$F$776,СВЦЭМ!$A$33:$A$776,$A207,СВЦЭМ!$B$33:$B$776,K$190)+'СЕТ СН'!$F$12</f>
        <v>159.90964590999999</v>
      </c>
      <c r="L207" s="36">
        <f>SUMIFS(СВЦЭМ!$F$33:$F$776,СВЦЭМ!$A$33:$A$776,$A207,СВЦЭМ!$B$33:$B$776,L$190)+'СЕТ СН'!$F$12</f>
        <v>159.77469642</v>
      </c>
      <c r="M207" s="36">
        <f>SUMIFS(СВЦЭМ!$F$33:$F$776,СВЦЭМ!$A$33:$A$776,$A207,СВЦЭМ!$B$33:$B$776,M$190)+'СЕТ СН'!$F$12</f>
        <v>162.12483344</v>
      </c>
      <c r="N207" s="36">
        <f>SUMIFS(СВЦЭМ!$F$33:$F$776,СВЦЭМ!$A$33:$A$776,$A207,СВЦЭМ!$B$33:$B$776,N$190)+'СЕТ СН'!$F$12</f>
        <v>164.09748347999999</v>
      </c>
      <c r="O207" s="36">
        <f>SUMIFS(СВЦЭМ!$F$33:$F$776,СВЦЭМ!$A$33:$A$776,$A207,СВЦЭМ!$B$33:$B$776,O$190)+'СЕТ СН'!$F$12</f>
        <v>162.88728821999999</v>
      </c>
      <c r="P207" s="36">
        <f>SUMIFS(СВЦЭМ!$F$33:$F$776,СВЦЭМ!$A$33:$A$776,$A207,СВЦЭМ!$B$33:$B$776,P$190)+'СЕТ СН'!$F$12</f>
        <v>163.39144648999999</v>
      </c>
      <c r="Q207" s="36">
        <f>SUMIFS(СВЦЭМ!$F$33:$F$776,СВЦЭМ!$A$33:$A$776,$A207,СВЦЭМ!$B$33:$B$776,Q$190)+'СЕТ СН'!$F$12</f>
        <v>163.74863411000001</v>
      </c>
      <c r="R207" s="36">
        <f>SUMIFS(СВЦЭМ!$F$33:$F$776,СВЦЭМ!$A$33:$A$776,$A207,СВЦЭМ!$B$33:$B$776,R$190)+'СЕТ СН'!$F$12</f>
        <v>164.41120480000001</v>
      </c>
      <c r="S207" s="36">
        <f>SUMIFS(СВЦЭМ!$F$33:$F$776,СВЦЭМ!$A$33:$A$776,$A207,СВЦЭМ!$B$33:$B$776,S$190)+'СЕТ СН'!$F$12</f>
        <v>162.5251154</v>
      </c>
      <c r="T207" s="36">
        <f>SUMIFS(СВЦЭМ!$F$33:$F$776,СВЦЭМ!$A$33:$A$776,$A207,СВЦЭМ!$B$33:$B$776,T$190)+'СЕТ СН'!$F$12</f>
        <v>160.44357823999999</v>
      </c>
      <c r="U207" s="36">
        <f>SUMIFS(СВЦЭМ!$F$33:$F$776,СВЦЭМ!$A$33:$A$776,$A207,СВЦЭМ!$B$33:$B$776,U$190)+'СЕТ СН'!$F$12</f>
        <v>160.68209433000001</v>
      </c>
      <c r="V207" s="36">
        <f>SUMIFS(СВЦЭМ!$F$33:$F$776,СВЦЭМ!$A$33:$A$776,$A207,СВЦЭМ!$B$33:$B$776,V$190)+'СЕТ СН'!$F$12</f>
        <v>164.22152097</v>
      </c>
      <c r="W207" s="36">
        <f>SUMIFS(СВЦЭМ!$F$33:$F$776,СВЦЭМ!$A$33:$A$776,$A207,СВЦЭМ!$B$33:$B$776,W$190)+'СЕТ СН'!$F$12</f>
        <v>166.32705983</v>
      </c>
      <c r="X207" s="36">
        <f>SUMIFS(СВЦЭМ!$F$33:$F$776,СВЦЭМ!$A$33:$A$776,$A207,СВЦЭМ!$B$33:$B$776,X$190)+'СЕТ СН'!$F$12</f>
        <v>167.13862807999999</v>
      </c>
      <c r="Y207" s="36">
        <f>SUMIFS(СВЦЭМ!$F$33:$F$776,СВЦЭМ!$A$33:$A$776,$A207,СВЦЭМ!$B$33:$B$776,Y$190)+'СЕТ СН'!$F$12</f>
        <v>176.60746356000001</v>
      </c>
    </row>
    <row r="208" spans="1:25" ht="15.75" x14ac:dyDescent="0.2">
      <c r="A208" s="35">
        <f t="shared" si="5"/>
        <v>43483</v>
      </c>
      <c r="B208" s="36">
        <f>SUMIFS(СВЦЭМ!$F$33:$F$776,СВЦЭМ!$A$33:$A$776,$A208,СВЦЭМ!$B$33:$B$776,B$190)+'СЕТ СН'!$F$12</f>
        <v>181.96656186000001</v>
      </c>
      <c r="C208" s="36">
        <f>SUMIFS(СВЦЭМ!$F$33:$F$776,СВЦЭМ!$A$33:$A$776,$A208,СВЦЭМ!$B$33:$B$776,C$190)+'СЕТ СН'!$F$12</f>
        <v>186.08316417</v>
      </c>
      <c r="D208" s="36">
        <f>SUMIFS(СВЦЭМ!$F$33:$F$776,СВЦЭМ!$A$33:$A$776,$A208,СВЦЭМ!$B$33:$B$776,D$190)+'СЕТ СН'!$F$12</f>
        <v>189.71279258999999</v>
      </c>
      <c r="E208" s="36">
        <f>SUMIFS(СВЦЭМ!$F$33:$F$776,СВЦЭМ!$A$33:$A$776,$A208,СВЦЭМ!$B$33:$B$776,E$190)+'СЕТ СН'!$F$12</f>
        <v>189.57035923000001</v>
      </c>
      <c r="F208" s="36">
        <f>SUMIFS(СВЦЭМ!$F$33:$F$776,СВЦЭМ!$A$33:$A$776,$A208,СВЦЭМ!$B$33:$B$776,F$190)+'СЕТ СН'!$F$12</f>
        <v>188.58767083999999</v>
      </c>
      <c r="G208" s="36">
        <f>SUMIFS(СВЦЭМ!$F$33:$F$776,СВЦЭМ!$A$33:$A$776,$A208,СВЦЭМ!$B$33:$B$776,G$190)+'СЕТ СН'!$F$12</f>
        <v>185.56664051000001</v>
      </c>
      <c r="H208" s="36">
        <f>SUMIFS(СВЦЭМ!$F$33:$F$776,СВЦЭМ!$A$33:$A$776,$A208,СВЦЭМ!$B$33:$B$776,H$190)+'СЕТ СН'!$F$12</f>
        <v>179.8186944</v>
      </c>
      <c r="I208" s="36">
        <f>SUMIFS(СВЦЭМ!$F$33:$F$776,СВЦЭМ!$A$33:$A$776,$A208,СВЦЭМ!$B$33:$B$776,I$190)+'СЕТ СН'!$F$12</f>
        <v>168.44398430999999</v>
      </c>
      <c r="J208" s="36">
        <f>SUMIFS(СВЦЭМ!$F$33:$F$776,СВЦЭМ!$A$33:$A$776,$A208,СВЦЭМ!$B$33:$B$776,J$190)+'СЕТ СН'!$F$12</f>
        <v>160.04528313</v>
      </c>
      <c r="K208" s="36">
        <f>SUMIFS(СВЦЭМ!$F$33:$F$776,СВЦЭМ!$A$33:$A$776,$A208,СВЦЭМ!$B$33:$B$776,K$190)+'СЕТ СН'!$F$12</f>
        <v>159.81957894999999</v>
      </c>
      <c r="L208" s="36">
        <f>SUMIFS(СВЦЭМ!$F$33:$F$776,СВЦЭМ!$A$33:$A$776,$A208,СВЦЭМ!$B$33:$B$776,L$190)+'СЕТ СН'!$F$12</f>
        <v>159.49376301000001</v>
      </c>
      <c r="M208" s="36">
        <f>SUMIFS(СВЦЭМ!$F$33:$F$776,СВЦЭМ!$A$33:$A$776,$A208,СВЦЭМ!$B$33:$B$776,M$190)+'СЕТ СН'!$F$12</f>
        <v>161.8179289</v>
      </c>
      <c r="N208" s="36">
        <f>SUMIFS(СВЦЭМ!$F$33:$F$776,СВЦЭМ!$A$33:$A$776,$A208,СВЦЭМ!$B$33:$B$776,N$190)+'СЕТ СН'!$F$12</f>
        <v>165.6784309</v>
      </c>
      <c r="O208" s="36">
        <f>SUMIFS(СВЦЭМ!$F$33:$F$776,СВЦЭМ!$A$33:$A$776,$A208,СВЦЭМ!$B$33:$B$776,O$190)+'СЕТ СН'!$F$12</f>
        <v>165.37216608</v>
      </c>
      <c r="P208" s="36">
        <f>SUMIFS(СВЦЭМ!$F$33:$F$776,СВЦЭМ!$A$33:$A$776,$A208,СВЦЭМ!$B$33:$B$776,P$190)+'СЕТ СН'!$F$12</f>
        <v>166.58488405</v>
      </c>
      <c r="Q208" s="36">
        <f>SUMIFS(СВЦЭМ!$F$33:$F$776,СВЦЭМ!$A$33:$A$776,$A208,СВЦЭМ!$B$33:$B$776,Q$190)+'СЕТ СН'!$F$12</f>
        <v>167.07812676</v>
      </c>
      <c r="R208" s="36">
        <f>SUMIFS(СВЦЭМ!$F$33:$F$776,СВЦЭМ!$A$33:$A$776,$A208,СВЦЭМ!$B$33:$B$776,R$190)+'СЕТ СН'!$F$12</f>
        <v>167.59519605</v>
      </c>
      <c r="S208" s="36">
        <f>SUMIFS(СВЦЭМ!$F$33:$F$776,СВЦЭМ!$A$33:$A$776,$A208,СВЦЭМ!$B$33:$B$776,S$190)+'СЕТ СН'!$F$12</f>
        <v>168.21327216</v>
      </c>
      <c r="T208" s="36">
        <f>SUMIFS(СВЦЭМ!$F$33:$F$776,СВЦЭМ!$A$33:$A$776,$A208,СВЦЭМ!$B$33:$B$776,T$190)+'СЕТ СН'!$F$12</f>
        <v>166.15234346</v>
      </c>
      <c r="U208" s="36">
        <f>SUMIFS(СВЦЭМ!$F$33:$F$776,СВЦЭМ!$A$33:$A$776,$A208,СВЦЭМ!$B$33:$B$776,U$190)+'СЕТ СН'!$F$12</f>
        <v>167.04451301</v>
      </c>
      <c r="V208" s="36">
        <f>SUMIFS(СВЦЭМ!$F$33:$F$776,СВЦЭМ!$A$33:$A$776,$A208,СВЦЭМ!$B$33:$B$776,V$190)+'СЕТ СН'!$F$12</f>
        <v>170.78022693</v>
      </c>
      <c r="W208" s="36">
        <f>SUMIFS(СВЦЭМ!$F$33:$F$776,СВЦЭМ!$A$33:$A$776,$A208,СВЦЭМ!$B$33:$B$776,W$190)+'СЕТ СН'!$F$12</f>
        <v>173.42518616000001</v>
      </c>
      <c r="X208" s="36">
        <f>SUMIFS(СВЦЭМ!$F$33:$F$776,СВЦЭМ!$A$33:$A$776,$A208,СВЦЭМ!$B$33:$B$776,X$190)+'СЕТ СН'!$F$12</f>
        <v>172.27443091999999</v>
      </c>
      <c r="Y208" s="36">
        <f>SUMIFS(СВЦЭМ!$F$33:$F$776,СВЦЭМ!$A$33:$A$776,$A208,СВЦЭМ!$B$33:$B$776,Y$190)+'СЕТ СН'!$F$12</f>
        <v>178.06311890999999</v>
      </c>
    </row>
    <row r="209" spans="1:25" ht="15.75" x14ac:dyDescent="0.2">
      <c r="A209" s="35">
        <f t="shared" si="5"/>
        <v>43484</v>
      </c>
      <c r="B209" s="36">
        <f>SUMIFS(СВЦЭМ!$F$33:$F$776,СВЦЭМ!$A$33:$A$776,$A209,СВЦЭМ!$B$33:$B$776,B$190)+'СЕТ СН'!$F$12</f>
        <v>189.84458386</v>
      </c>
      <c r="C209" s="36">
        <f>SUMIFS(СВЦЭМ!$F$33:$F$776,СВЦЭМ!$A$33:$A$776,$A209,СВЦЭМ!$B$33:$B$776,C$190)+'СЕТ СН'!$F$12</f>
        <v>191.03346692</v>
      </c>
      <c r="D209" s="36">
        <f>SUMIFS(СВЦЭМ!$F$33:$F$776,СВЦЭМ!$A$33:$A$776,$A209,СВЦЭМ!$B$33:$B$776,D$190)+'СЕТ СН'!$F$12</f>
        <v>190.40458436</v>
      </c>
      <c r="E209" s="36">
        <f>SUMIFS(СВЦЭМ!$F$33:$F$776,СВЦЭМ!$A$33:$A$776,$A209,СВЦЭМ!$B$33:$B$776,E$190)+'СЕТ СН'!$F$12</f>
        <v>192.34238146000001</v>
      </c>
      <c r="F209" s="36">
        <f>SUMIFS(СВЦЭМ!$F$33:$F$776,СВЦЭМ!$A$33:$A$776,$A209,СВЦЭМ!$B$33:$B$776,F$190)+'СЕТ СН'!$F$12</f>
        <v>191.48131427000001</v>
      </c>
      <c r="G209" s="36">
        <f>SUMIFS(СВЦЭМ!$F$33:$F$776,СВЦЭМ!$A$33:$A$776,$A209,СВЦЭМ!$B$33:$B$776,G$190)+'СЕТ СН'!$F$12</f>
        <v>191.09679396000001</v>
      </c>
      <c r="H209" s="36">
        <f>SUMIFS(СВЦЭМ!$F$33:$F$776,СВЦЭМ!$A$33:$A$776,$A209,СВЦЭМ!$B$33:$B$776,H$190)+'СЕТ СН'!$F$12</f>
        <v>186.95471352000001</v>
      </c>
      <c r="I209" s="36">
        <f>SUMIFS(СВЦЭМ!$F$33:$F$776,СВЦЭМ!$A$33:$A$776,$A209,СВЦЭМ!$B$33:$B$776,I$190)+'СЕТ СН'!$F$12</f>
        <v>174.38852906</v>
      </c>
      <c r="J209" s="36">
        <f>SUMIFS(СВЦЭМ!$F$33:$F$776,СВЦЭМ!$A$33:$A$776,$A209,СВЦЭМ!$B$33:$B$776,J$190)+'СЕТ СН'!$F$12</f>
        <v>168.93880379000001</v>
      </c>
      <c r="K209" s="36">
        <f>SUMIFS(СВЦЭМ!$F$33:$F$776,СВЦЭМ!$A$33:$A$776,$A209,СВЦЭМ!$B$33:$B$776,K$190)+'СЕТ СН'!$F$12</f>
        <v>162.31804724</v>
      </c>
      <c r="L209" s="36">
        <f>SUMIFS(СВЦЭМ!$F$33:$F$776,СВЦЭМ!$A$33:$A$776,$A209,СВЦЭМ!$B$33:$B$776,L$190)+'СЕТ СН'!$F$12</f>
        <v>159.32243768000001</v>
      </c>
      <c r="M209" s="36">
        <f>SUMIFS(СВЦЭМ!$F$33:$F$776,СВЦЭМ!$A$33:$A$776,$A209,СВЦЭМ!$B$33:$B$776,M$190)+'СЕТ СН'!$F$12</f>
        <v>160.05814871999999</v>
      </c>
      <c r="N209" s="36">
        <f>SUMIFS(СВЦЭМ!$F$33:$F$776,СВЦЭМ!$A$33:$A$776,$A209,СВЦЭМ!$B$33:$B$776,N$190)+'СЕТ СН'!$F$12</f>
        <v>162.81759303000001</v>
      </c>
      <c r="O209" s="36">
        <f>SUMIFS(СВЦЭМ!$F$33:$F$776,СВЦЭМ!$A$33:$A$776,$A209,СВЦЭМ!$B$33:$B$776,O$190)+'СЕТ СН'!$F$12</f>
        <v>164.60190304</v>
      </c>
      <c r="P209" s="36">
        <f>SUMIFS(СВЦЭМ!$F$33:$F$776,СВЦЭМ!$A$33:$A$776,$A209,СВЦЭМ!$B$33:$B$776,P$190)+'СЕТ СН'!$F$12</f>
        <v>168.82578122000001</v>
      </c>
      <c r="Q209" s="36">
        <f>SUMIFS(СВЦЭМ!$F$33:$F$776,СВЦЭМ!$A$33:$A$776,$A209,СВЦЭМ!$B$33:$B$776,Q$190)+'СЕТ СН'!$F$12</f>
        <v>170.15669865000001</v>
      </c>
      <c r="R209" s="36">
        <f>SUMIFS(СВЦЭМ!$F$33:$F$776,СВЦЭМ!$A$33:$A$776,$A209,СВЦЭМ!$B$33:$B$776,R$190)+'СЕТ СН'!$F$12</f>
        <v>170.29850490000001</v>
      </c>
      <c r="S209" s="36">
        <f>SUMIFS(СВЦЭМ!$F$33:$F$776,СВЦЭМ!$A$33:$A$776,$A209,СВЦЭМ!$B$33:$B$776,S$190)+'СЕТ СН'!$F$12</f>
        <v>164.62816233000001</v>
      </c>
      <c r="T209" s="36">
        <f>SUMIFS(СВЦЭМ!$F$33:$F$776,СВЦЭМ!$A$33:$A$776,$A209,СВЦЭМ!$B$33:$B$776,T$190)+'СЕТ СН'!$F$12</f>
        <v>159.47146280000001</v>
      </c>
      <c r="U209" s="36">
        <f>SUMIFS(СВЦЭМ!$F$33:$F$776,СВЦЭМ!$A$33:$A$776,$A209,СВЦЭМ!$B$33:$B$776,U$190)+'СЕТ СН'!$F$12</f>
        <v>158.36953320999999</v>
      </c>
      <c r="V209" s="36">
        <f>SUMIFS(СВЦЭМ!$F$33:$F$776,СВЦЭМ!$A$33:$A$776,$A209,СВЦЭМ!$B$33:$B$776,V$190)+'СЕТ СН'!$F$12</f>
        <v>161.91391064999999</v>
      </c>
      <c r="W209" s="36">
        <f>SUMIFS(СВЦЭМ!$F$33:$F$776,СВЦЭМ!$A$33:$A$776,$A209,СВЦЭМ!$B$33:$B$776,W$190)+'СЕТ СН'!$F$12</f>
        <v>166.08750610000001</v>
      </c>
      <c r="X209" s="36">
        <f>SUMIFS(СВЦЭМ!$F$33:$F$776,СВЦЭМ!$A$33:$A$776,$A209,СВЦЭМ!$B$33:$B$776,X$190)+'СЕТ СН'!$F$12</f>
        <v>167.57057863</v>
      </c>
      <c r="Y209" s="36">
        <f>SUMIFS(СВЦЭМ!$F$33:$F$776,СВЦЭМ!$A$33:$A$776,$A209,СВЦЭМ!$B$33:$B$776,Y$190)+'СЕТ СН'!$F$12</f>
        <v>175.95644730999999</v>
      </c>
    </row>
    <row r="210" spans="1:25" ht="15.75" x14ac:dyDescent="0.2">
      <c r="A210" s="35">
        <f t="shared" si="5"/>
        <v>43485</v>
      </c>
      <c r="B210" s="36">
        <f>SUMIFS(СВЦЭМ!$F$33:$F$776,СВЦЭМ!$A$33:$A$776,$A210,СВЦЭМ!$B$33:$B$776,B$190)+'СЕТ СН'!$F$12</f>
        <v>186.78845249</v>
      </c>
      <c r="C210" s="36">
        <f>SUMIFS(СВЦЭМ!$F$33:$F$776,СВЦЭМ!$A$33:$A$776,$A210,СВЦЭМ!$B$33:$B$776,C$190)+'СЕТ СН'!$F$12</f>
        <v>190.61697529</v>
      </c>
      <c r="D210" s="36">
        <f>SUMIFS(СВЦЭМ!$F$33:$F$776,СВЦЭМ!$A$33:$A$776,$A210,СВЦЭМ!$B$33:$B$776,D$190)+'СЕТ СН'!$F$12</f>
        <v>196.04107966000001</v>
      </c>
      <c r="E210" s="36">
        <f>SUMIFS(СВЦЭМ!$F$33:$F$776,СВЦЭМ!$A$33:$A$776,$A210,СВЦЭМ!$B$33:$B$776,E$190)+'СЕТ СН'!$F$12</f>
        <v>199.3676543</v>
      </c>
      <c r="F210" s="36">
        <f>SUMIFS(СВЦЭМ!$F$33:$F$776,СВЦЭМ!$A$33:$A$776,$A210,СВЦЭМ!$B$33:$B$776,F$190)+'СЕТ СН'!$F$12</f>
        <v>197.54462828999999</v>
      </c>
      <c r="G210" s="36">
        <f>SUMIFS(СВЦЭМ!$F$33:$F$776,СВЦЭМ!$A$33:$A$776,$A210,СВЦЭМ!$B$33:$B$776,G$190)+'СЕТ СН'!$F$12</f>
        <v>194.42981681000001</v>
      </c>
      <c r="H210" s="36">
        <f>SUMIFS(СВЦЭМ!$F$33:$F$776,СВЦЭМ!$A$33:$A$776,$A210,СВЦЭМ!$B$33:$B$776,H$190)+'СЕТ СН'!$F$12</f>
        <v>190.80369182000001</v>
      </c>
      <c r="I210" s="36">
        <f>SUMIFS(СВЦЭМ!$F$33:$F$776,СВЦЭМ!$A$33:$A$776,$A210,СВЦЭМ!$B$33:$B$776,I$190)+'СЕТ СН'!$F$12</f>
        <v>179.28465369</v>
      </c>
      <c r="J210" s="36">
        <f>SUMIFS(СВЦЭМ!$F$33:$F$776,СВЦЭМ!$A$33:$A$776,$A210,СВЦЭМ!$B$33:$B$776,J$190)+'СЕТ СН'!$F$12</f>
        <v>170.43627989000001</v>
      </c>
      <c r="K210" s="36">
        <f>SUMIFS(СВЦЭМ!$F$33:$F$776,СВЦЭМ!$A$33:$A$776,$A210,СВЦЭМ!$B$33:$B$776,K$190)+'СЕТ СН'!$F$12</f>
        <v>164.47486413999999</v>
      </c>
      <c r="L210" s="36">
        <f>SUMIFS(СВЦЭМ!$F$33:$F$776,СВЦЭМ!$A$33:$A$776,$A210,СВЦЭМ!$B$33:$B$776,L$190)+'СЕТ СН'!$F$12</f>
        <v>160.42083782</v>
      </c>
      <c r="M210" s="36">
        <f>SUMIFS(СВЦЭМ!$F$33:$F$776,СВЦЭМ!$A$33:$A$776,$A210,СВЦЭМ!$B$33:$B$776,M$190)+'СЕТ СН'!$F$12</f>
        <v>160.97069174999999</v>
      </c>
      <c r="N210" s="36">
        <f>SUMIFS(СВЦЭМ!$F$33:$F$776,СВЦЭМ!$A$33:$A$776,$A210,СВЦЭМ!$B$33:$B$776,N$190)+'СЕТ СН'!$F$12</f>
        <v>165.44342703000001</v>
      </c>
      <c r="O210" s="36">
        <f>SUMIFS(СВЦЭМ!$F$33:$F$776,СВЦЭМ!$A$33:$A$776,$A210,СВЦЭМ!$B$33:$B$776,O$190)+'СЕТ СН'!$F$12</f>
        <v>169.93404522</v>
      </c>
      <c r="P210" s="36">
        <f>SUMIFS(СВЦЭМ!$F$33:$F$776,СВЦЭМ!$A$33:$A$776,$A210,СВЦЭМ!$B$33:$B$776,P$190)+'СЕТ СН'!$F$12</f>
        <v>174.03148092000001</v>
      </c>
      <c r="Q210" s="36">
        <f>SUMIFS(СВЦЭМ!$F$33:$F$776,СВЦЭМ!$A$33:$A$776,$A210,СВЦЭМ!$B$33:$B$776,Q$190)+'СЕТ СН'!$F$12</f>
        <v>172.43579188000001</v>
      </c>
      <c r="R210" s="36">
        <f>SUMIFS(СВЦЭМ!$F$33:$F$776,СВЦЭМ!$A$33:$A$776,$A210,СВЦЭМ!$B$33:$B$776,R$190)+'СЕТ СН'!$F$12</f>
        <v>170.86649374000001</v>
      </c>
      <c r="S210" s="36">
        <f>SUMIFS(СВЦЭМ!$F$33:$F$776,СВЦЭМ!$A$33:$A$776,$A210,СВЦЭМ!$B$33:$B$776,S$190)+'СЕТ СН'!$F$12</f>
        <v>165.42687083000001</v>
      </c>
      <c r="T210" s="36">
        <f>SUMIFS(СВЦЭМ!$F$33:$F$776,СВЦЭМ!$A$33:$A$776,$A210,СВЦЭМ!$B$33:$B$776,T$190)+'СЕТ СН'!$F$12</f>
        <v>158.89540735</v>
      </c>
      <c r="U210" s="36">
        <f>SUMIFS(СВЦЭМ!$F$33:$F$776,СВЦЭМ!$A$33:$A$776,$A210,СВЦЭМ!$B$33:$B$776,U$190)+'СЕТ СН'!$F$12</f>
        <v>158.08380921</v>
      </c>
      <c r="V210" s="36">
        <f>SUMIFS(СВЦЭМ!$F$33:$F$776,СВЦЭМ!$A$33:$A$776,$A210,СВЦЭМ!$B$33:$B$776,V$190)+'СЕТ СН'!$F$12</f>
        <v>160.51105226999999</v>
      </c>
      <c r="W210" s="36">
        <f>SUMIFS(СВЦЭМ!$F$33:$F$776,СВЦЭМ!$A$33:$A$776,$A210,СВЦЭМ!$B$33:$B$776,W$190)+'СЕТ СН'!$F$12</f>
        <v>162.78041604000001</v>
      </c>
      <c r="X210" s="36">
        <f>SUMIFS(СВЦЭМ!$F$33:$F$776,СВЦЭМ!$A$33:$A$776,$A210,СВЦЭМ!$B$33:$B$776,X$190)+'СЕТ СН'!$F$12</f>
        <v>166.01054606</v>
      </c>
      <c r="Y210" s="36">
        <f>SUMIFS(СВЦЭМ!$F$33:$F$776,СВЦЭМ!$A$33:$A$776,$A210,СВЦЭМ!$B$33:$B$776,Y$190)+'СЕТ СН'!$F$12</f>
        <v>177.07673116999999</v>
      </c>
    </row>
    <row r="211" spans="1:25" ht="15.75" x14ac:dyDescent="0.2">
      <c r="A211" s="35">
        <f t="shared" si="5"/>
        <v>43486</v>
      </c>
      <c r="B211" s="36">
        <f>SUMIFS(СВЦЭМ!$F$33:$F$776,СВЦЭМ!$A$33:$A$776,$A211,СВЦЭМ!$B$33:$B$776,B$190)+'СЕТ СН'!$F$12</f>
        <v>187.36184284999999</v>
      </c>
      <c r="C211" s="36">
        <f>SUMIFS(СВЦЭМ!$F$33:$F$776,СВЦЭМ!$A$33:$A$776,$A211,СВЦЭМ!$B$33:$B$776,C$190)+'СЕТ СН'!$F$12</f>
        <v>192.35837609000001</v>
      </c>
      <c r="D211" s="36">
        <f>SUMIFS(СВЦЭМ!$F$33:$F$776,СВЦЭМ!$A$33:$A$776,$A211,СВЦЭМ!$B$33:$B$776,D$190)+'СЕТ СН'!$F$12</f>
        <v>195.31611558</v>
      </c>
      <c r="E211" s="36">
        <f>SUMIFS(СВЦЭМ!$F$33:$F$776,СВЦЭМ!$A$33:$A$776,$A211,СВЦЭМ!$B$33:$B$776,E$190)+'СЕТ СН'!$F$12</f>
        <v>198.40546049</v>
      </c>
      <c r="F211" s="36">
        <f>SUMIFS(СВЦЭМ!$F$33:$F$776,СВЦЭМ!$A$33:$A$776,$A211,СВЦЭМ!$B$33:$B$776,F$190)+'СЕТ СН'!$F$12</f>
        <v>196.61154472999999</v>
      </c>
      <c r="G211" s="36">
        <f>SUMIFS(СВЦЭМ!$F$33:$F$776,СВЦЭМ!$A$33:$A$776,$A211,СВЦЭМ!$B$33:$B$776,G$190)+'СЕТ СН'!$F$12</f>
        <v>195.66386455</v>
      </c>
      <c r="H211" s="36">
        <f>SUMIFS(СВЦЭМ!$F$33:$F$776,СВЦЭМ!$A$33:$A$776,$A211,СВЦЭМ!$B$33:$B$776,H$190)+'СЕТ СН'!$F$12</f>
        <v>186.87849410999999</v>
      </c>
      <c r="I211" s="36">
        <f>SUMIFS(СВЦЭМ!$F$33:$F$776,СВЦЭМ!$A$33:$A$776,$A211,СВЦЭМ!$B$33:$B$776,I$190)+'СЕТ СН'!$F$12</f>
        <v>173.31316837</v>
      </c>
      <c r="J211" s="36">
        <f>SUMIFS(СВЦЭМ!$F$33:$F$776,СВЦЭМ!$A$33:$A$776,$A211,СВЦЭМ!$B$33:$B$776,J$190)+'СЕТ СН'!$F$12</f>
        <v>167.27125057999999</v>
      </c>
      <c r="K211" s="36">
        <f>SUMIFS(СВЦЭМ!$F$33:$F$776,СВЦЭМ!$A$33:$A$776,$A211,СВЦЭМ!$B$33:$B$776,K$190)+'СЕТ СН'!$F$12</f>
        <v>166.49858223999999</v>
      </c>
      <c r="L211" s="36">
        <f>SUMIFS(СВЦЭМ!$F$33:$F$776,СВЦЭМ!$A$33:$A$776,$A211,СВЦЭМ!$B$33:$B$776,L$190)+'СЕТ СН'!$F$12</f>
        <v>165.17453049</v>
      </c>
      <c r="M211" s="36">
        <f>SUMIFS(СВЦЭМ!$F$33:$F$776,СВЦЭМ!$A$33:$A$776,$A211,СВЦЭМ!$B$33:$B$776,M$190)+'СЕТ СН'!$F$12</f>
        <v>166.14276508</v>
      </c>
      <c r="N211" s="36">
        <f>SUMIFS(СВЦЭМ!$F$33:$F$776,СВЦЭМ!$A$33:$A$776,$A211,СВЦЭМ!$B$33:$B$776,N$190)+'СЕТ СН'!$F$12</f>
        <v>166.70645486000001</v>
      </c>
      <c r="O211" s="36">
        <f>SUMIFS(СВЦЭМ!$F$33:$F$776,СВЦЭМ!$A$33:$A$776,$A211,СВЦЭМ!$B$33:$B$776,O$190)+'СЕТ СН'!$F$12</f>
        <v>165.11346097000001</v>
      </c>
      <c r="P211" s="36">
        <f>SUMIFS(СВЦЭМ!$F$33:$F$776,СВЦЭМ!$A$33:$A$776,$A211,СВЦЭМ!$B$33:$B$776,P$190)+'СЕТ СН'!$F$12</f>
        <v>165.26085370999999</v>
      </c>
      <c r="Q211" s="36">
        <f>SUMIFS(СВЦЭМ!$F$33:$F$776,СВЦЭМ!$A$33:$A$776,$A211,СВЦЭМ!$B$33:$B$776,Q$190)+'СЕТ СН'!$F$12</f>
        <v>166.48920572</v>
      </c>
      <c r="R211" s="36">
        <f>SUMIFS(СВЦЭМ!$F$33:$F$776,СВЦЭМ!$A$33:$A$776,$A211,СВЦЭМ!$B$33:$B$776,R$190)+'СЕТ СН'!$F$12</f>
        <v>167.11540289000001</v>
      </c>
      <c r="S211" s="36">
        <f>SUMIFS(СВЦЭМ!$F$33:$F$776,СВЦЭМ!$A$33:$A$776,$A211,СВЦЭМ!$B$33:$B$776,S$190)+'СЕТ СН'!$F$12</f>
        <v>166.88024003000001</v>
      </c>
      <c r="T211" s="36">
        <f>SUMIFS(СВЦЭМ!$F$33:$F$776,СВЦЭМ!$A$33:$A$776,$A211,СВЦЭМ!$B$33:$B$776,T$190)+'СЕТ СН'!$F$12</f>
        <v>164.50805969000001</v>
      </c>
      <c r="U211" s="36">
        <f>SUMIFS(СВЦЭМ!$F$33:$F$776,СВЦЭМ!$A$33:$A$776,$A211,СВЦЭМ!$B$33:$B$776,U$190)+'СЕТ СН'!$F$12</f>
        <v>165.42116085999999</v>
      </c>
      <c r="V211" s="36">
        <f>SUMIFS(СВЦЭМ!$F$33:$F$776,СВЦЭМ!$A$33:$A$776,$A211,СВЦЭМ!$B$33:$B$776,V$190)+'СЕТ СН'!$F$12</f>
        <v>166.8395625</v>
      </c>
      <c r="W211" s="36">
        <f>SUMIFS(СВЦЭМ!$F$33:$F$776,СВЦЭМ!$A$33:$A$776,$A211,СВЦЭМ!$B$33:$B$776,W$190)+'СЕТ СН'!$F$12</f>
        <v>168.33940414</v>
      </c>
      <c r="X211" s="36">
        <f>SUMIFS(СВЦЭМ!$F$33:$F$776,СВЦЭМ!$A$33:$A$776,$A211,СВЦЭМ!$B$33:$B$776,X$190)+'СЕТ СН'!$F$12</f>
        <v>167.34730321999999</v>
      </c>
      <c r="Y211" s="36">
        <f>SUMIFS(СВЦЭМ!$F$33:$F$776,СВЦЭМ!$A$33:$A$776,$A211,СВЦЭМ!$B$33:$B$776,Y$190)+'СЕТ СН'!$F$12</f>
        <v>175.26793608</v>
      </c>
    </row>
    <row r="212" spans="1:25" ht="15.75" x14ac:dyDescent="0.2">
      <c r="A212" s="35">
        <f t="shared" si="5"/>
        <v>43487</v>
      </c>
      <c r="B212" s="36">
        <f>SUMIFS(СВЦЭМ!$F$33:$F$776,СВЦЭМ!$A$33:$A$776,$A212,СВЦЭМ!$B$33:$B$776,B$190)+'СЕТ СН'!$F$12</f>
        <v>187.07286959999999</v>
      </c>
      <c r="C212" s="36">
        <f>SUMIFS(СВЦЭМ!$F$33:$F$776,СВЦЭМ!$A$33:$A$776,$A212,СВЦЭМ!$B$33:$B$776,C$190)+'СЕТ СН'!$F$12</f>
        <v>192.69814208</v>
      </c>
      <c r="D212" s="36">
        <f>SUMIFS(СВЦЭМ!$F$33:$F$776,СВЦЭМ!$A$33:$A$776,$A212,СВЦЭМ!$B$33:$B$776,D$190)+'СЕТ СН'!$F$12</f>
        <v>194.8041322</v>
      </c>
      <c r="E212" s="36">
        <f>SUMIFS(СВЦЭМ!$F$33:$F$776,СВЦЭМ!$A$33:$A$776,$A212,СВЦЭМ!$B$33:$B$776,E$190)+'СЕТ СН'!$F$12</f>
        <v>195.30056801000001</v>
      </c>
      <c r="F212" s="36">
        <f>SUMIFS(СВЦЭМ!$F$33:$F$776,СВЦЭМ!$A$33:$A$776,$A212,СВЦЭМ!$B$33:$B$776,F$190)+'СЕТ СН'!$F$12</f>
        <v>193.02907152</v>
      </c>
      <c r="G212" s="36">
        <f>SUMIFS(СВЦЭМ!$F$33:$F$776,СВЦЭМ!$A$33:$A$776,$A212,СВЦЭМ!$B$33:$B$776,G$190)+'СЕТ СН'!$F$12</f>
        <v>189.32975384</v>
      </c>
      <c r="H212" s="36">
        <f>SUMIFS(СВЦЭМ!$F$33:$F$776,СВЦЭМ!$A$33:$A$776,$A212,СВЦЭМ!$B$33:$B$776,H$190)+'СЕТ СН'!$F$12</f>
        <v>180.70095495000001</v>
      </c>
      <c r="I212" s="36">
        <f>SUMIFS(СВЦЭМ!$F$33:$F$776,СВЦЭМ!$A$33:$A$776,$A212,СВЦЭМ!$B$33:$B$776,I$190)+'СЕТ СН'!$F$12</f>
        <v>169.87590926999999</v>
      </c>
      <c r="J212" s="36">
        <f>SUMIFS(СВЦЭМ!$F$33:$F$776,СВЦЭМ!$A$33:$A$776,$A212,СВЦЭМ!$B$33:$B$776,J$190)+'СЕТ СН'!$F$12</f>
        <v>164.81707205999999</v>
      </c>
      <c r="K212" s="36">
        <f>SUMIFS(СВЦЭМ!$F$33:$F$776,СВЦЭМ!$A$33:$A$776,$A212,СВЦЭМ!$B$33:$B$776,K$190)+'СЕТ СН'!$F$12</f>
        <v>163.71451268000001</v>
      </c>
      <c r="L212" s="36">
        <f>SUMIFS(СВЦЭМ!$F$33:$F$776,СВЦЭМ!$A$33:$A$776,$A212,СВЦЭМ!$B$33:$B$776,L$190)+'СЕТ СН'!$F$12</f>
        <v>164.46312614999999</v>
      </c>
      <c r="M212" s="36">
        <f>SUMIFS(СВЦЭМ!$F$33:$F$776,СВЦЭМ!$A$33:$A$776,$A212,СВЦЭМ!$B$33:$B$776,M$190)+'СЕТ СН'!$F$12</f>
        <v>166.22135693000001</v>
      </c>
      <c r="N212" s="36">
        <f>SUMIFS(СВЦЭМ!$F$33:$F$776,СВЦЭМ!$A$33:$A$776,$A212,СВЦЭМ!$B$33:$B$776,N$190)+'СЕТ СН'!$F$12</f>
        <v>166.46379696</v>
      </c>
      <c r="O212" s="36">
        <f>SUMIFS(СВЦЭМ!$F$33:$F$776,СВЦЭМ!$A$33:$A$776,$A212,СВЦЭМ!$B$33:$B$776,O$190)+'СЕТ СН'!$F$12</f>
        <v>165.32747921000001</v>
      </c>
      <c r="P212" s="36">
        <f>SUMIFS(СВЦЭМ!$F$33:$F$776,СВЦЭМ!$A$33:$A$776,$A212,СВЦЭМ!$B$33:$B$776,P$190)+'СЕТ СН'!$F$12</f>
        <v>165.96036405999999</v>
      </c>
      <c r="Q212" s="36">
        <f>SUMIFS(СВЦЭМ!$F$33:$F$776,СВЦЭМ!$A$33:$A$776,$A212,СВЦЭМ!$B$33:$B$776,Q$190)+'СЕТ СН'!$F$12</f>
        <v>167.00308468</v>
      </c>
      <c r="R212" s="36">
        <f>SUMIFS(СВЦЭМ!$F$33:$F$776,СВЦЭМ!$A$33:$A$776,$A212,СВЦЭМ!$B$33:$B$776,R$190)+'СЕТ СН'!$F$12</f>
        <v>167.75240916000001</v>
      </c>
      <c r="S212" s="36">
        <f>SUMIFS(СВЦЭМ!$F$33:$F$776,СВЦЭМ!$A$33:$A$776,$A212,СВЦЭМ!$B$33:$B$776,S$190)+'СЕТ СН'!$F$12</f>
        <v>166.95068721999999</v>
      </c>
      <c r="T212" s="36">
        <f>SUMIFS(СВЦЭМ!$F$33:$F$776,СВЦЭМ!$A$33:$A$776,$A212,СВЦЭМ!$B$33:$B$776,T$190)+'СЕТ СН'!$F$12</f>
        <v>164.51148384999999</v>
      </c>
      <c r="U212" s="36">
        <f>SUMIFS(СВЦЭМ!$F$33:$F$776,СВЦЭМ!$A$33:$A$776,$A212,СВЦЭМ!$B$33:$B$776,U$190)+'СЕТ СН'!$F$12</f>
        <v>164.11986861</v>
      </c>
      <c r="V212" s="36">
        <f>SUMIFS(СВЦЭМ!$F$33:$F$776,СВЦЭМ!$A$33:$A$776,$A212,СВЦЭМ!$B$33:$B$776,V$190)+'СЕТ СН'!$F$12</f>
        <v>166.63603252999999</v>
      </c>
      <c r="W212" s="36">
        <f>SUMIFS(СВЦЭМ!$F$33:$F$776,СВЦЭМ!$A$33:$A$776,$A212,СВЦЭМ!$B$33:$B$776,W$190)+'СЕТ СН'!$F$12</f>
        <v>168.62531633</v>
      </c>
      <c r="X212" s="36">
        <f>SUMIFS(СВЦЭМ!$F$33:$F$776,СВЦЭМ!$A$33:$A$776,$A212,СВЦЭМ!$B$33:$B$776,X$190)+'СЕТ СН'!$F$12</f>
        <v>163.58497457999999</v>
      </c>
      <c r="Y212" s="36">
        <f>SUMIFS(СВЦЭМ!$F$33:$F$776,СВЦЭМ!$A$33:$A$776,$A212,СВЦЭМ!$B$33:$B$776,Y$190)+'СЕТ СН'!$F$12</f>
        <v>171.87240324999999</v>
      </c>
    </row>
    <row r="213" spans="1:25" ht="15.75" x14ac:dyDescent="0.2">
      <c r="A213" s="35">
        <f t="shared" si="5"/>
        <v>43488</v>
      </c>
      <c r="B213" s="36">
        <f>SUMIFS(СВЦЭМ!$F$33:$F$776,СВЦЭМ!$A$33:$A$776,$A213,СВЦЭМ!$B$33:$B$776,B$190)+'СЕТ СН'!$F$12</f>
        <v>187.50928762999999</v>
      </c>
      <c r="C213" s="36">
        <f>SUMIFS(СВЦЭМ!$F$33:$F$776,СВЦЭМ!$A$33:$A$776,$A213,СВЦЭМ!$B$33:$B$776,C$190)+'СЕТ СН'!$F$12</f>
        <v>192.66824653</v>
      </c>
      <c r="D213" s="36">
        <f>SUMIFS(СВЦЭМ!$F$33:$F$776,СВЦЭМ!$A$33:$A$776,$A213,СВЦЭМ!$B$33:$B$776,D$190)+'СЕТ СН'!$F$12</f>
        <v>195.86263317000001</v>
      </c>
      <c r="E213" s="36">
        <f>SUMIFS(СВЦЭМ!$F$33:$F$776,СВЦЭМ!$A$33:$A$776,$A213,СВЦЭМ!$B$33:$B$776,E$190)+'СЕТ СН'!$F$12</f>
        <v>196.87551868</v>
      </c>
      <c r="F213" s="36">
        <f>SUMIFS(СВЦЭМ!$F$33:$F$776,СВЦЭМ!$A$33:$A$776,$A213,СВЦЭМ!$B$33:$B$776,F$190)+'СЕТ СН'!$F$12</f>
        <v>195.6745262</v>
      </c>
      <c r="G213" s="36">
        <f>SUMIFS(СВЦЭМ!$F$33:$F$776,СВЦЭМ!$A$33:$A$776,$A213,СВЦЭМ!$B$33:$B$776,G$190)+'СЕТ СН'!$F$12</f>
        <v>192.17010995999999</v>
      </c>
      <c r="H213" s="36">
        <f>SUMIFS(СВЦЭМ!$F$33:$F$776,СВЦЭМ!$A$33:$A$776,$A213,СВЦЭМ!$B$33:$B$776,H$190)+'СЕТ СН'!$F$12</f>
        <v>183.35264791</v>
      </c>
      <c r="I213" s="36">
        <f>SUMIFS(СВЦЭМ!$F$33:$F$776,СВЦЭМ!$A$33:$A$776,$A213,СВЦЭМ!$B$33:$B$776,I$190)+'СЕТ СН'!$F$12</f>
        <v>170.83156937000001</v>
      </c>
      <c r="J213" s="36">
        <f>SUMIFS(СВЦЭМ!$F$33:$F$776,СВЦЭМ!$A$33:$A$776,$A213,СВЦЭМ!$B$33:$B$776,J$190)+'СЕТ СН'!$F$12</f>
        <v>164.51484110000001</v>
      </c>
      <c r="K213" s="36">
        <f>SUMIFS(СВЦЭМ!$F$33:$F$776,СВЦЭМ!$A$33:$A$776,$A213,СВЦЭМ!$B$33:$B$776,K$190)+'СЕТ СН'!$F$12</f>
        <v>163.02257914</v>
      </c>
      <c r="L213" s="36">
        <f>SUMIFS(СВЦЭМ!$F$33:$F$776,СВЦЭМ!$A$33:$A$776,$A213,СВЦЭМ!$B$33:$B$776,L$190)+'СЕТ СН'!$F$12</f>
        <v>162.2076385</v>
      </c>
      <c r="M213" s="36">
        <f>SUMIFS(СВЦЭМ!$F$33:$F$776,СВЦЭМ!$A$33:$A$776,$A213,СВЦЭМ!$B$33:$B$776,M$190)+'СЕТ СН'!$F$12</f>
        <v>164.56541207000001</v>
      </c>
      <c r="N213" s="36">
        <f>SUMIFS(СВЦЭМ!$F$33:$F$776,СВЦЭМ!$A$33:$A$776,$A213,СВЦЭМ!$B$33:$B$776,N$190)+'СЕТ СН'!$F$12</f>
        <v>164.22188804000001</v>
      </c>
      <c r="O213" s="36">
        <f>SUMIFS(СВЦЭМ!$F$33:$F$776,СВЦЭМ!$A$33:$A$776,$A213,СВЦЭМ!$B$33:$B$776,O$190)+'СЕТ СН'!$F$12</f>
        <v>166.41326913</v>
      </c>
      <c r="P213" s="36">
        <f>SUMIFS(СВЦЭМ!$F$33:$F$776,СВЦЭМ!$A$33:$A$776,$A213,СВЦЭМ!$B$33:$B$776,P$190)+'СЕТ СН'!$F$12</f>
        <v>168.46230954000001</v>
      </c>
      <c r="Q213" s="36">
        <f>SUMIFS(СВЦЭМ!$F$33:$F$776,СВЦЭМ!$A$33:$A$776,$A213,СВЦЭМ!$B$33:$B$776,Q$190)+'СЕТ СН'!$F$12</f>
        <v>169.5901149</v>
      </c>
      <c r="R213" s="36">
        <f>SUMIFS(СВЦЭМ!$F$33:$F$776,СВЦЭМ!$A$33:$A$776,$A213,СВЦЭМ!$B$33:$B$776,R$190)+'СЕТ СН'!$F$12</f>
        <v>170.63499547999999</v>
      </c>
      <c r="S213" s="36">
        <f>SUMIFS(СВЦЭМ!$F$33:$F$776,СВЦЭМ!$A$33:$A$776,$A213,СВЦЭМ!$B$33:$B$776,S$190)+'СЕТ СН'!$F$12</f>
        <v>170.68645744</v>
      </c>
      <c r="T213" s="36">
        <f>SUMIFS(СВЦЭМ!$F$33:$F$776,СВЦЭМ!$A$33:$A$776,$A213,СВЦЭМ!$B$33:$B$776,T$190)+'СЕТ СН'!$F$12</f>
        <v>163.77406113000001</v>
      </c>
      <c r="U213" s="36">
        <f>SUMIFS(СВЦЭМ!$F$33:$F$776,СВЦЭМ!$A$33:$A$776,$A213,СВЦЭМ!$B$33:$B$776,U$190)+'СЕТ СН'!$F$12</f>
        <v>163.89550747000001</v>
      </c>
      <c r="V213" s="36">
        <f>SUMIFS(СВЦЭМ!$F$33:$F$776,СВЦЭМ!$A$33:$A$776,$A213,СВЦЭМ!$B$33:$B$776,V$190)+'СЕТ СН'!$F$12</f>
        <v>166.71037115999999</v>
      </c>
      <c r="W213" s="36">
        <f>SUMIFS(СВЦЭМ!$F$33:$F$776,СВЦЭМ!$A$33:$A$776,$A213,СВЦЭМ!$B$33:$B$776,W$190)+'СЕТ СН'!$F$12</f>
        <v>168.79328601</v>
      </c>
      <c r="X213" s="36">
        <f>SUMIFS(СВЦЭМ!$F$33:$F$776,СВЦЭМ!$A$33:$A$776,$A213,СВЦЭМ!$B$33:$B$776,X$190)+'СЕТ СН'!$F$12</f>
        <v>166.22801243000001</v>
      </c>
      <c r="Y213" s="36">
        <f>SUMIFS(СВЦЭМ!$F$33:$F$776,СВЦЭМ!$A$33:$A$776,$A213,СВЦЭМ!$B$33:$B$776,Y$190)+'СЕТ СН'!$F$12</f>
        <v>176.73830505999999</v>
      </c>
    </row>
    <row r="214" spans="1:25" ht="15.75" x14ac:dyDescent="0.2">
      <c r="A214" s="35">
        <f t="shared" si="5"/>
        <v>43489</v>
      </c>
      <c r="B214" s="36">
        <f>SUMIFS(СВЦЭМ!$F$33:$F$776,СВЦЭМ!$A$33:$A$776,$A214,СВЦЭМ!$B$33:$B$776,B$190)+'СЕТ СН'!$F$12</f>
        <v>185.78095003000001</v>
      </c>
      <c r="C214" s="36">
        <f>SUMIFS(СВЦЭМ!$F$33:$F$776,СВЦЭМ!$A$33:$A$776,$A214,СВЦЭМ!$B$33:$B$776,C$190)+'СЕТ СН'!$F$12</f>
        <v>192.93031832</v>
      </c>
      <c r="D214" s="36">
        <f>SUMIFS(СВЦЭМ!$F$33:$F$776,СВЦЭМ!$A$33:$A$776,$A214,СВЦЭМ!$B$33:$B$776,D$190)+'СЕТ СН'!$F$12</f>
        <v>195.89442697000001</v>
      </c>
      <c r="E214" s="36">
        <f>SUMIFS(СВЦЭМ!$F$33:$F$776,СВЦЭМ!$A$33:$A$776,$A214,СВЦЭМ!$B$33:$B$776,E$190)+'СЕТ СН'!$F$12</f>
        <v>195.69779553000001</v>
      </c>
      <c r="F214" s="36">
        <f>SUMIFS(СВЦЭМ!$F$33:$F$776,СВЦЭМ!$A$33:$A$776,$A214,СВЦЭМ!$B$33:$B$776,F$190)+'СЕТ СН'!$F$12</f>
        <v>194.84063882000001</v>
      </c>
      <c r="G214" s="36">
        <f>SUMIFS(СВЦЭМ!$F$33:$F$776,СВЦЭМ!$A$33:$A$776,$A214,СВЦЭМ!$B$33:$B$776,G$190)+'СЕТ СН'!$F$12</f>
        <v>189.89957656999999</v>
      </c>
      <c r="H214" s="36">
        <f>SUMIFS(СВЦЭМ!$F$33:$F$776,СВЦЭМ!$A$33:$A$776,$A214,СВЦЭМ!$B$33:$B$776,H$190)+'СЕТ СН'!$F$12</f>
        <v>179.37137648000001</v>
      </c>
      <c r="I214" s="36">
        <f>SUMIFS(СВЦЭМ!$F$33:$F$776,СВЦЭМ!$A$33:$A$776,$A214,СВЦЭМ!$B$33:$B$776,I$190)+'СЕТ СН'!$F$12</f>
        <v>168.39773259</v>
      </c>
      <c r="J214" s="36">
        <f>SUMIFS(СВЦЭМ!$F$33:$F$776,СВЦЭМ!$A$33:$A$776,$A214,СВЦЭМ!$B$33:$B$776,J$190)+'СЕТ СН'!$F$12</f>
        <v>162.31231373</v>
      </c>
      <c r="K214" s="36">
        <f>SUMIFS(СВЦЭМ!$F$33:$F$776,СВЦЭМ!$A$33:$A$776,$A214,СВЦЭМ!$B$33:$B$776,K$190)+'СЕТ СН'!$F$12</f>
        <v>163.08894409999999</v>
      </c>
      <c r="L214" s="36">
        <f>SUMIFS(СВЦЭМ!$F$33:$F$776,СВЦЭМ!$A$33:$A$776,$A214,СВЦЭМ!$B$33:$B$776,L$190)+'СЕТ СН'!$F$12</f>
        <v>162.22935748</v>
      </c>
      <c r="M214" s="36">
        <f>SUMIFS(СВЦЭМ!$F$33:$F$776,СВЦЭМ!$A$33:$A$776,$A214,СВЦЭМ!$B$33:$B$776,M$190)+'СЕТ СН'!$F$12</f>
        <v>162.23673306000001</v>
      </c>
      <c r="N214" s="36">
        <f>SUMIFS(СВЦЭМ!$F$33:$F$776,СВЦЭМ!$A$33:$A$776,$A214,СВЦЭМ!$B$33:$B$776,N$190)+'СЕТ СН'!$F$12</f>
        <v>164.23707246999999</v>
      </c>
      <c r="O214" s="36">
        <f>SUMIFS(СВЦЭМ!$F$33:$F$776,СВЦЭМ!$A$33:$A$776,$A214,СВЦЭМ!$B$33:$B$776,O$190)+'СЕТ СН'!$F$12</f>
        <v>164.45300123999999</v>
      </c>
      <c r="P214" s="36">
        <f>SUMIFS(СВЦЭМ!$F$33:$F$776,СВЦЭМ!$A$33:$A$776,$A214,СВЦЭМ!$B$33:$B$776,P$190)+'СЕТ СН'!$F$12</f>
        <v>166.16361208999999</v>
      </c>
      <c r="Q214" s="36">
        <f>SUMIFS(СВЦЭМ!$F$33:$F$776,СВЦЭМ!$A$33:$A$776,$A214,СВЦЭМ!$B$33:$B$776,Q$190)+'СЕТ СН'!$F$12</f>
        <v>168.39412285</v>
      </c>
      <c r="R214" s="36">
        <f>SUMIFS(СВЦЭМ!$F$33:$F$776,СВЦЭМ!$A$33:$A$776,$A214,СВЦЭМ!$B$33:$B$776,R$190)+'СЕТ СН'!$F$12</f>
        <v>167.82694352999999</v>
      </c>
      <c r="S214" s="36">
        <f>SUMIFS(СВЦЭМ!$F$33:$F$776,СВЦЭМ!$A$33:$A$776,$A214,СВЦЭМ!$B$33:$B$776,S$190)+'СЕТ СН'!$F$12</f>
        <v>168.31574054000001</v>
      </c>
      <c r="T214" s="36">
        <f>SUMIFS(СВЦЭМ!$F$33:$F$776,СВЦЭМ!$A$33:$A$776,$A214,СВЦЭМ!$B$33:$B$776,T$190)+'СЕТ СН'!$F$12</f>
        <v>164.94578992000001</v>
      </c>
      <c r="U214" s="36">
        <f>SUMIFS(СВЦЭМ!$F$33:$F$776,СВЦЭМ!$A$33:$A$776,$A214,СВЦЭМ!$B$33:$B$776,U$190)+'СЕТ СН'!$F$12</f>
        <v>165.82152195</v>
      </c>
      <c r="V214" s="36">
        <f>SUMIFS(СВЦЭМ!$F$33:$F$776,СВЦЭМ!$A$33:$A$776,$A214,СВЦЭМ!$B$33:$B$776,V$190)+'СЕТ СН'!$F$12</f>
        <v>170.55898843</v>
      </c>
      <c r="W214" s="36">
        <f>SUMIFS(СВЦЭМ!$F$33:$F$776,СВЦЭМ!$A$33:$A$776,$A214,СВЦЭМ!$B$33:$B$776,W$190)+'СЕТ СН'!$F$12</f>
        <v>174.71353851000001</v>
      </c>
      <c r="X214" s="36">
        <f>SUMIFS(СВЦЭМ!$F$33:$F$776,СВЦЭМ!$A$33:$A$776,$A214,СВЦЭМ!$B$33:$B$776,X$190)+'СЕТ СН'!$F$12</f>
        <v>175.97775523000001</v>
      </c>
      <c r="Y214" s="36">
        <f>SUMIFS(СВЦЭМ!$F$33:$F$776,СВЦЭМ!$A$33:$A$776,$A214,СВЦЭМ!$B$33:$B$776,Y$190)+'СЕТ СН'!$F$12</f>
        <v>182.12640952000001</v>
      </c>
    </row>
    <row r="215" spans="1:25" ht="15.75" x14ac:dyDescent="0.2">
      <c r="A215" s="35">
        <f t="shared" si="5"/>
        <v>43490</v>
      </c>
      <c r="B215" s="36">
        <f>SUMIFS(СВЦЭМ!$F$33:$F$776,СВЦЭМ!$A$33:$A$776,$A215,СВЦЭМ!$B$33:$B$776,B$190)+'СЕТ СН'!$F$12</f>
        <v>188.16341513</v>
      </c>
      <c r="C215" s="36">
        <f>SUMIFS(СВЦЭМ!$F$33:$F$776,СВЦЭМ!$A$33:$A$776,$A215,СВЦЭМ!$B$33:$B$776,C$190)+'СЕТ СН'!$F$12</f>
        <v>193.51905959000001</v>
      </c>
      <c r="D215" s="36">
        <f>SUMIFS(СВЦЭМ!$F$33:$F$776,СВЦЭМ!$A$33:$A$776,$A215,СВЦЭМ!$B$33:$B$776,D$190)+'СЕТ СН'!$F$12</f>
        <v>196.07835858000001</v>
      </c>
      <c r="E215" s="36">
        <f>SUMIFS(СВЦЭМ!$F$33:$F$776,СВЦЭМ!$A$33:$A$776,$A215,СВЦЭМ!$B$33:$B$776,E$190)+'СЕТ СН'!$F$12</f>
        <v>196.59067084</v>
      </c>
      <c r="F215" s="36">
        <f>SUMIFS(СВЦЭМ!$F$33:$F$776,СВЦЭМ!$A$33:$A$776,$A215,СВЦЭМ!$B$33:$B$776,F$190)+'СЕТ СН'!$F$12</f>
        <v>196.35436804</v>
      </c>
      <c r="G215" s="36">
        <f>SUMIFS(СВЦЭМ!$F$33:$F$776,СВЦЭМ!$A$33:$A$776,$A215,СВЦЭМ!$B$33:$B$776,G$190)+'СЕТ СН'!$F$12</f>
        <v>191.59346585</v>
      </c>
      <c r="H215" s="36">
        <f>SUMIFS(СВЦЭМ!$F$33:$F$776,СВЦЭМ!$A$33:$A$776,$A215,СВЦЭМ!$B$33:$B$776,H$190)+'СЕТ СН'!$F$12</f>
        <v>181.02366610999999</v>
      </c>
      <c r="I215" s="36">
        <f>SUMIFS(СВЦЭМ!$F$33:$F$776,СВЦЭМ!$A$33:$A$776,$A215,СВЦЭМ!$B$33:$B$776,I$190)+'СЕТ СН'!$F$12</f>
        <v>165.51830219999999</v>
      </c>
      <c r="J215" s="36">
        <f>SUMIFS(СВЦЭМ!$F$33:$F$776,СВЦЭМ!$A$33:$A$776,$A215,СВЦЭМ!$B$33:$B$776,J$190)+'СЕТ СН'!$F$12</f>
        <v>159.89239018999999</v>
      </c>
      <c r="K215" s="36">
        <f>SUMIFS(СВЦЭМ!$F$33:$F$776,СВЦЭМ!$A$33:$A$776,$A215,СВЦЭМ!$B$33:$B$776,K$190)+'СЕТ СН'!$F$12</f>
        <v>160.01366127</v>
      </c>
      <c r="L215" s="36">
        <f>SUMIFS(СВЦЭМ!$F$33:$F$776,СВЦЭМ!$A$33:$A$776,$A215,СВЦЭМ!$B$33:$B$776,L$190)+'СЕТ СН'!$F$12</f>
        <v>161.00316950999999</v>
      </c>
      <c r="M215" s="36">
        <f>SUMIFS(СВЦЭМ!$F$33:$F$776,СВЦЭМ!$A$33:$A$776,$A215,СВЦЭМ!$B$33:$B$776,M$190)+'СЕТ СН'!$F$12</f>
        <v>164.24073891</v>
      </c>
      <c r="N215" s="36">
        <f>SUMIFS(СВЦЭМ!$F$33:$F$776,СВЦЭМ!$A$33:$A$776,$A215,СВЦЭМ!$B$33:$B$776,N$190)+'СЕТ СН'!$F$12</f>
        <v>167.41417558000001</v>
      </c>
      <c r="O215" s="36">
        <f>SUMIFS(СВЦЭМ!$F$33:$F$776,СВЦЭМ!$A$33:$A$776,$A215,СВЦЭМ!$B$33:$B$776,O$190)+'СЕТ СН'!$F$12</f>
        <v>167.35857429999999</v>
      </c>
      <c r="P215" s="36">
        <f>SUMIFS(СВЦЭМ!$F$33:$F$776,СВЦЭМ!$A$33:$A$776,$A215,СВЦЭМ!$B$33:$B$776,P$190)+'СЕТ СН'!$F$12</f>
        <v>168.41858765000001</v>
      </c>
      <c r="Q215" s="36">
        <f>SUMIFS(СВЦЭМ!$F$33:$F$776,СВЦЭМ!$A$33:$A$776,$A215,СВЦЭМ!$B$33:$B$776,Q$190)+'СЕТ СН'!$F$12</f>
        <v>169.31069367000001</v>
      </c>
      <c r="R215" s="36">
        <f>SUMIFS(СВЦЭМ!$F$33:$F$776,СВЦЭМ!$A$33:$A$776,$A215,СВЦЭМ!$B$33:$B$776,R$190)+'СЕТ СН'!$F$12</f>
        <v>170.68636330000001</v>
      </c>
      <c r="S215" s="36">
        <f>SUMIFS(СВЦЭМ!$F$33:$F$776,СВЦЭМ!$A$33:$A$776,$A215,СВЦЭМ!$B$33:$B$776,S$190)+'СЕТ СН'!$F$12</f>
        <v>170.64920354</v>
      </c>
      <c r="T215" s="36">
        <f>SUMIFS(СВЦЭМ!$F$33:$F$776,СВЦЭМ!$A$33:$A$776,$A215,СВЦЭМ!$B$33:$B$776,T$190)+'СЕТ СН'!$F$12</f>
        <v>164.62293450000001</v>
      </c>
      <c r="U215" s="36">
        <f>SUMIFS(СВЦЭМ!$F$33:$F$776,СВЦЭМ!$A$33:$A$776,$A215,СВЦЭМ!$B$33:$B$776,U$190)+'СЕТ СН'!$F$12</f>
        <v>165.92626386000001</v>
      </c>
      <c r="V215" s="36">
        <f>SUMIFS(СВЦЭМ!$F$33:$F$776,СВЦЭМ!$A$33:$A$776,$A215,СВЦЭМ!$B$33:$B$776,V$190)+'СЕТ СН'!$F$12</f>
        <v>166.27544909</v>
      </c>
      <c r="W215" s="36">
        <f>SUMIFS(СВЦЭМ!$F$33:$F$776,СВЦЭМ!$A$33:$A$776,$A215,СВЦЭМ!$B$33:$B$776,W$190)+'СЕТ СН'!$F$12</f>
        <v>165.04948501000001</v>
      </c>
      <c r="X215" s="36">
        <f>SUMIFS(СВЦЭМ!$F$33:$F$776,СВЦЭМ!$A$33:$A$776,$A215,СВЦЭМ!$B$33:$B$776,X$190)+'СЕТ СН'!$F$12</f>
        <v>166.41640108000001</v>
      </c>
      <c r="Y215" s="36">
        <f>SUMIFS(СВЦЭМ!$F$33:$F$776,СВЦЭМ!$A$33:$A$776,$A215,СВЦЭМ!$B$33:$B$776,Y$190)+'СЕТ СН'!$F$12</f>
        <v>175.30825435</v>
      </c>
    </row>
    <row r="216" spans="1:25" ht="15.75" x14ac:dyDescent="0.2">
      <c r="A216" s="35">
        <f t="shared" si="5"/>
        <v>43491</v>
      </c>
      <c r="B216" s="36">
        <f>SUMIFS(СВЦЭМ!$F$33:$F$776,СВЦЭМ!$A$33:$A$776,$A216,СВЦЭМ!$B$33:$B$776,B$190)+'СЕТ СН'!$F$12</f>
        <v>184.97797879000001</v>
      </c>
      <c r="C216" s="36">
        <f>SUMIFS(СВЦЭМ!$F$33:$F$776,СВЦЭМ!$A$33:$A$776,$A216,СВЦЭМ!$B$33:$B$776,C$190)+'СЕТ СН'!$F$12</f>
        <v>189.93153957000001</v>
      </c>
      <c r="D216" s="36">
        <f>SUMIFS(СВЦЭМ!$F$33:$F$776,СВЦЭМ!$A$33:$A$776,$A216,СВЦЭМ!$B$33:$B$776,D$190)+'СЕТ СН'!$F$12</f>
        <v>191.40573129000001</v>
      </c>
      <c r="E216" s="36">
        <f>SUMIFS(СВЦЭМ!$F$33:$F$776,СВЦЭМ!$A$33:$A$776,$A216,СВЦЭМ!$B$33:$B$776,E$190)+'СЕТ СН'!$F$12</f>
        <v>192.42647074000001</v>
      </c>
      <c r="F216" s="36">
        <f>SUMIFS(СВЦЭМ!$F$33:$F$776,СВЦЭМ!$A$33:$A$776,$A216,СВЦЭМ!$B$33:$B$776,F$190)+'СЕТ СН'!$F$12</f>
        <v>191.97715059000001</v>
      </c>
      <c r="G216" s="36">
        <f>SUMIFS(СВЦЭМ!$F$33:$F$776,СВЦЭМ!$A$33:$A$776,$A216,СВЦЭМ!$B$33:$B$776,G$190)+'СЕТ СН'!$F$12</f>
        <v>190.85260421000001</v>
      </c>
      <c r="H216" s="36">
        <f>SUMIFS(СВЦЭМ!$F$33:$F$776,СВЦЭМ!$A$33:$A$776,$A216,СВЦЭМ!$B$33:$B$776,H$190)+'СЕТ СН'!$F$12</f>
        <v>184.87447207</v>
      </c>
      <c r="I216" s="36">
        <f>SUMIFS(СВЦЭМ!$F$33:$F$776,СВЦЭМ!$A$33:$A$776,$A216,СВЦЭМ!$B$33:$B$776,I$190)+'СЕТ СН'!$F$12</f>
        <v>175.20367318000001</v>
      </c>
      <c r="J216" s="36">
        <f>SUMIFS(СВЦЭМ!$F$33:$F$776,СВЦЭМ!$A$33:$A$776,$A216,СВЦЭМ!$B$33:$B$776,J$190)+'СЕТ СН'!$F$12</f>
        <v>167.39036321</v>
      </c>
      <c r="K216" s="36">
        <f>SUMIFS(СВЦЭМ!$F$33:$F$776,СВЦЭМ!$A$33:$A$776,$A216,СВЦЭМ!$B$33:$B$776,K$190)+'СЕТ СН'!$F$12</f>
        <v>162.4227233</v>
      </c>
      <c r="L216" s="36">
        <f>SUMIFS(СВЦЭМ!$F$33:$F$776,СВЦЭМ!$A$33:$A$776,$A216,СВЦЭМ!$B$33:$B$776,L$190)+'СЕТ СН'!$F$12</f>
        <v>159.90653431999999</v>
      </c>
      <c r="M216" s="36">
        <f>SUMIFS(СВЦЭМ!$F$33:$F$776,СВЦЭМ!$A$33:$A$776,$A216,СВЦЭМ!$B$33:$B$776,M$190)+'СЕТ СН'!$F$12</f>
        <v>160.34817193999999</v>
      </c>
      <c r="N216" s="36">
        <f>SUMIFS(СВЦЭМ!$F$33:$F$776,СВЦЭМ!$A$33:$A$776,$A216,СВЦЭМ!$B$33:$B$776,N$190)+'СЕТ СН'!$F$12</f>
        <v>162.57981891</v>
      </c>
      <c r="O216" s="36">
        <f>SUMIFS(СВЦЭМ!$F$33:$F$776,СВЦЭМ!$A$33:$A$776,$A216,СВЦЭМ!$B$33:$B$776,O$190)+'СЕТ СН'!$F$12</f>
        <v>164.59519664000001</v>
      </c>
      <c r="P216" s="36">
        <f>SUMIFS(СВЦЭМ!$F$33:$F$776,СВЦЭМ!$A$33:$A$776,$A216,СВЦЭМ!$B$33:$B$776,P$190)+'СЕТ СН'!$F$12</f>
        <v>167.45954788</v>
      </c>
      <c r="Q216" s="36">
        <f>SUMIFS(СВЦЭМ!$F$33:$F$776,СВЦЭМ!$A$33:$A$776,$A216,СВЦЭМ!$B$33:$B$776,Q$190)+'СЕТ СН'!$F$12</f>
        <v>170.16101121</v>
      </c>
      <c r="R216" s="36">
        <f>SUMIFS(СВЦЭМ!$F$33:$F$776,СВЦЭМ!$A$33:$A$776,$A216,СВЦЭМ!$B$33:$B$776,R$190)+'СЕТ СН'!$F$12</f>
        <v>170.81899580999999</v>
      </c>
      <c r="S216" s="36">
        <f>SUMIFS(СВЦЭМ!$F$33:$F$776,СВЦЭМ!$A$33:$A$776,$A216,СВЦЭМ!$B$33:$B$776,S$190)+'СЕТ СН'!$F$12</f>
        <v>166.98977371999999</v>
      </c>
      <c r="T216" s="36">
        <f>SUMIFS(СВЦЭМ!$F$33:$F$776,СВЦЭМ!$A$33:$A$776,$A216,СВЦЭМ!$B$33:$B$776,T$190)+'СЕТ СН'!$F$12</f>
        <v>159.31416662000001</v>
      </c>
      <c r="U216" s="36">
        <f>SUMIFS(СВЦЭМ!$F$33:$F$776,СВЦЭМ!$A$33:$A$776,$A216,СВЦЭМ!$B$33:$B$776,U$190)+'СЕТ СН'!$F$12</f>
        <v>158.89102339999999</v>
      </c>
      <c r="V216" s="36">
        <f>SUMIFS(СВЦЭМ!$F$33:$F$776,СВЦЭМ!$A$33:$A$776,$A216,СВЦЭМ!$B$33:$B$776,V$190)+'СЕТ СН'!$F$12</f>
        <v>158.89214838000001</v>
      </c>
      <c r="W216" s="36">
        <f>SUMIFS(СВЦЭМ!$F$33:$F$776,СВЦЭМ!$A$33:$A$776,$A216,СВЦЭМ!$B$33:$B$776,W$190)+'СЕТ СН'!$F$12</f>
        <v>160.52445209000001</v>
      </c>
      <c r="X216" s="36">
        <f>SUMIFS(СВЦЭМ!$F$33:$F$776,СВЦЭМ!$A$33:$A$776,$A216,СВЦЭМ!$B$33:$B$776,X$190)+'СЕТ СН'!$F$12</f>
        <v>163.45074907</v>
      </c>
      <c r="Y216" s="36">
        <f>SUMIFS(СВЦЭМ!$F$33:$F$776,СВЦЭМ!$A$33:$A$776,$A216,СВЦЭМ!$B$33:$B$776,Y$190)+'СЕТ СН'!$F$12</f>
        <v>173.59498556</v>
      </c>
    </row>
    <row r="217" spans="1:25" ht="15.75" x14ac:dyDescent="0.2">
      <c r="A217" s="35">
        <f t="shared" si="5"/>
        <v>43492</v>
      </c>
      <c r="B217" s="36">
        <f>SUMIFS(СВЦЭМ!$F$33:$F$776,СВЦЭМ!$A$33:$A$776,$A217,СВЦЭМ!$B$33:$B$776,B$190)+'СЕТ СН'!$F$12</f>
        <v>181.95183761000001</v>
      </c>
      <c r="C217" s="36">
        <f>SUMIFS(СВЦЭМ!$F$33:$F$776,СВЦЭМ!$A$33:$A$776,$A217,СВЦЭМ!$B$33:$B$776,C$190)+'СЕТ СН'!$F$12</f>
        <v>186.90229432999999</v>
      </c>
      <c r="D217" s="36">
        <f>SUMIFS(СВЦЭМ!$F$33:$F$776,СВЦЭМ!$A$33:$A$776,$A217,СВЦЭМ!$B$33:$B$776,D$190)+'СЕТ СН'!$F$12</f>
        <v>189.64288245</v>
      </c>
      <c r="E217" s="36">
        <f>SUMIFS(СВЦЭМ!$F$33:$F$776,СВЦЭМ!$A$33:$A$776,$A217,СВЦЭМ!$B$33:$B$776,E$190)+'СЕТ СН'!$F$12</f>
        <v>191.52759750999999</v>
      </c>
      <c r="F217" s="36">
        <f>SUMIFS(СВЦЭМ!$F$33:$F$776,СВЦЭМ!$A$33:$A$776,$A217,СВЦЭМ!$B$33:$B$776,F$190)+'СЕТ СН'!$F$12</f>
        <v>192.04980073999999</v>
      </c>
      <c r="G217" s="36">
        <f>SUMIFS(СВЦЭМ!$F$33:$F$776,СВЦЭМ!$A$33:$A$776,$A217,СВЦЭМ!$B$33:$B$776,G$190)+'СЕТ СН'!$F$12</f>
        <v>191.39527373999999</v>
      </c>
      <c r="H217" s="36">
        <f>SUMIFS(СВЦЭМ!$F$33:$F$776,СВЦЭМ!$A$33:$A$776,$A217,СВЦЭМ!$B$33:$B$776,H$190)+'СЕТ СН'!$F$12</f>
        <v>189.0990606</v>
      </c>
      <c r="I217" s="36">
        <f>SUMIFS(СВЦЭМ!$F$33:$F$776,СВЦЭМ!$A$33:$A$776,$A217,СВЦЭМ!$B$33:$B$776,I$190)+'СЕТ СН'!$F$12</f>
        <v>178.88345831999999</v>
      </c>
      <c r="J217" s="36">
        <f>SUMIFS(СВЦЭМ!$F$33:$F$776,СВЦЭМ!$A$33:$A$776,$A217,СВЦЭМ!$B$33:$B$776,J$190)+'СЕТ СН'!$F$12</f>
        <v>168.89717211999999</v>
      </c>
      <c r="K217" s="36">
        <f>SUMIFS(СВЦЭМ!$F$33:$F$776,СВЦЭМ!$A$33:$A$776,$A217,СВЦЭМ!$B$33:$B$776,K$190)+'СЕТ СН'!$F$12</f>
        <v>166.62301532000001</v>
      </c>
      <c r="L217" s="36">
        <f>SUMIFS(СВЦЭМ!$F$33:$F$776,СВЦЭМ!$A$33:$A$776,$A217,СВЦЭМ!$B$33:$B$776,L$190)+'СЕТ СН'!$F$12</f>
        <v>163.13274437000001</v>
      </c>
      <c r="M217" s="36">
        <f>SUMIFS(СВЦЭМ!$F$33:$F$776,СВЦЭМ!$A$33:$A$776,$A217,СВЦЭМ!$B$33:$B$776,M$190)+'СЕТ СН'!$F$12</f>
        <v>162.39395266</v>
      </c>
      <c r="N217" s="36">
        <f>SUMIFS(СВЦЭМ!$F$33:$F$776,СВЦЭМ!$A$33:$A$776,$A217,СВЦЭМ!$B$33:$B$776,N$190)+'СЕТ СН'!$F$12</f>
        <v>164.49863461000001</v>
      </c>
      <c r="O217" s="36">
        <f>SUMIFS(СВЦЭМ!$F$33:$F$776,СВЦЭМ!$A$33:$A$776,$A217,СВЦЭМ!$B$33:$B$776,O$190)+'СЕТ СН'!$F$12</f>
        <v>166.36954673</v>
      </c>
      <c r="P217" s="36">
        <f>SUMIFS(СВЦЭМ!$F$33:$F$776,СВЦЭМ!$A$33:$A$776,$A217,СВЦЭМ!$B$33:$B$776,P$190)+'СЕТ СН'!$F$12</f>
        <v>168.05803383</v>
      </c>
      <c r="Q217" s="36">
        <f>SUMIFS(СВЦЭМ!$F$33:$F$776,СВЦЭМ!$A$33:$A$776,$A217,СВЦЭМ!$B$33:$B$776,Q$190)+'СЕТ СН'!$F$12</f>
        <v>169.23695968000001</v>
      </c>
      <c r="R217" s="36">
        <f>SUMIFS(СВЦЭМ!$F$33:$F$776,СВЦЭМ!$A$33:$A$776,$A217,СВЦЭМ!$B$33:$B$776,R$190)+'СЕТ СН'!$F$12</f>
        <v>169.61802577</v>
      </c>
      <c r="S217" s="36">
        <f>SUMIFS(СВЦЭМ!$F$33:$F$776,СВЦЭМ!$A$33:$A$776,$A217,СВЦЭМ!$B$33:$B$776,S$190)+'СЕТ СН'!$F$12</f>
        <v>166.96375393</v>
      </c>
      <c r="T217" s="36">
        <f>SUMIFS(СВЦЭМ!$F$33:$F$776,СВЦЭМ!$A$33:$A$776,$A217,СВЦЭМ!$B$33:$B$776,T$190)+'СЕТ СН'!$F$12</f>
        <v>159.46933639</v>
      </c>
      <c r="U217" s="36">
        <f>SUMIFS(СВЦЭМ!$F$33:$F$776,СВЦЭМ!$A$33:$A$776,$A217,СВЦЭМ!$B$33:$B$776,U$190)+'СЕТ СН'!$F$12</f>
        <v>158.42095796000001</v>
      </c>
      <c r="V217" s="36">
        <f>SUMIFS(СВЦЭМ!$F$33:$F$776,СВЦЭМ!$A$33:$A$776,$A217,СВЦЭМ!$B$33:$B$776,V$190)+'СЕТ СН'!$F$12</f>
        <v>158.37119054999999</v>
      </c>
      <c r="W217" s="36">
        <f>SUMIFS(СВЦЭМ!$F$33:$F$776,СВЦЭМ!$A$33:$A$776,$A217,СВЦЭМ!$B$33:$B$776,W$190)+'СЕТ СН'!$F$12</f>
        <v>160.47255885999999</v>
      </c>
      <c r="X217" s="36">
        <f>SUMIFS(СВЦЭМ!$F$33:$F$776,СВЦЭМ!$A$33:$A$776,$A217,СВЦЭМ!$B$33:$B$776,X$190)+'СЕТ СН'!$F$12</f>
        <v>163.75733613</v>
      </c>
      <c r="Y217" s="36">
        <f>SUMIFS(СВЦЭМ!$F$33:$F$776,СВЦЭМ!$A$33:$A$776,$A217,СВЦЭМ!$B$33:$B$776,Y$190)+'СЕТ СН'!$F$12</f>
        <v>172.05261626000001</v>
      </c>
    </row>
    <row r="218" spans="1:25" ht="15.75" x14ac:dyDescent="0.2">
      <c r="A218" s="35">
        <f t="shared" si="5"/>
        <v>43493</v>
      </c>
      <c r="B218" s="36">
        <f>SUMIFS(СВЦЭМ!$F$33:$F$776,СВЦЭМ!$A$33:$A$776,$A218,СВЦЭМ!$B$33:$B$776,B$190)+'СЕТ СН'!$F$12</f>
        <v>186.50633389000001</v>
      </c>
      <c r="C218" s="36">
        <f>SUMIFS(СВЦЭМ!$F$33:$F$776,СВЦЭМ!$A$33:$A$776,$A218,СВЦЭМ!$B$33:$B$776,C$190)+'СЕТ СН'!$F$12</f>
        <v>191.13684398000001</v>
      </c>
      <c r="D218" s="36">
        <f>SUMIFS(СВЦЭМ!$F$33:$F$776,СВЦЭМ!$A$33:$A$776,$A218,СВЦЭМ!$B$33:$B$776,D$190)+'СЕТ СН'!$F$12</f>
        <v>193.86726788999999</v>
      </c>
      <c r="E218" s="36">
        <f>SUMIFS(СВЦЭМ!$F$33:$F$776,СВЦЭМ!$A$33:$A$776,$A218,СВЦЭМ!$B$33:$B$776,E$190)+'СЕТ СН'!$F$12</f>
        <v>195.27071230999999</v>
      </c>
      <c r="F218" s="36">
        <f>SUMIFS(СВЦЭМ!$F$33:$F$776,СВЦЭМ!$A$33:$A$776,$A218,СВЦЭМ!$B$33:$B$776,F$190)+'СЕТ СН'!$F$12</f>
        <v>195.03759396000001</v>
      </c>
      <c r="G218" s="36">
        <f>SUMIFS(СВЦЭМ!$F$33:$F$776,СВЦЭМ!$A$33:$A$776,$A218,СВЦЭМ!$B$33:$B$776,G$190)+'СЕТ СН'!$F$12</f>
        <v>191.77402916</v>
      </c>
      <c r="H218" s="36">
        <f>SUMIFS(СВЦЭМ!$F$33:$F$776,СВЦЭМ!$A$33:$A$776,$A218,СВЦЭМ!$B$33:$B$776,H$190)+'СЕТ СН'!$F$12</f>
        <v>183.67555648000001</v>
      </c>
      <c r="I218" s="36">
        <f>SUMIFS(СВЦЭМ!$F$33:$F$776,СВЦЭМ!$A$33:$A$776,$A218,СВЦЭМ!$B$33:$B$776,I$190)+'СЕТ СН'!$F$12</f>
        <v>171.15185283</v>
      </c>
      <c r="J218" s="36">
        <f>SUMIFS(СВЦЭМ!$F$33:$F$776,СВЦЭМ!$A$33:$A$776,$A218,СВЦЭМ!$B$33:$B$776,J$190)+'СЕТ СН'!$F$12</f>
        <v>165.01471574999999</v>
      </c>
      <c r="K218" s="36">
        <f>SUMIFS(СВЦЭМ!$F$33:$F$776,СВЦЭМ!$A$33:$A$776,$A218,СВЦЭМ!$B$33:$B$776,K$190)+'СЕТ СН'!$F$12</f>
        <v>165.48122434999999</v>
      </c>
      <c r="L218" s="36">
        <f>SUMIFS(СВЦЭМ!$F$33:$F$776,СВЦЭМ!$A$33:$A$776,$A218,СВЦЭМ!$B$33:$B$776,L$190)+'СЕТ СН'!$F$12</f>
        <v>164.24955885</v>
      </c>
      <c r="M218" s="36">
        <f>SUMIFS(СВЦЭМ!$F$33:$F$776,СВЦЭМ!$A$33:$A$776,$A218,СВЦЭМ!$B$33:$B$776,M$190)+'СЕТ СН'!$F$12</f>
        <v>163.19010784</v>
      </c>
      <c r="N218" s="36">
        <f>SUMIFS(СВЦЭМ!$F$33:$F$776,СВЦЭМ!$A$33:$A$776,$A218,СВЦЭМ!$B$33:$B$776,N$190)+'СЕТ СН'!$F$12</f>
        <v>164.44522509999999</v>
      </c>
      <c r="O218" s="36">
        <f>SUMIFS(СВЦЭМ!$F$33:$F$776,СВЦЭМ!$A$33:$A$776,$A218,СВЦЭМ!$B$33:$B$776,O$190)+'СЕТ СН'!$F$12</f>
        <v>164.05342884000001</v>
      </c>
      <c r="P218" s="36">
        <f>SUMIFS(СВЦЭМ!$F$33:$F$776,СВЦЭМ!$A$33:$A$776,$A218,СВЦЭМ!$B$33:$B$776,P$190)+'СЕТ СН'!$F$12</f>
        <v>165.33951415000001</v>
      </c>
      <c r="Q218" s="36">
        <f>SUMIFS(СВЦЭМ!$F$33:$F$776,СВЦЭМ!$A$33:$A$776,$A218,СВЦЭМ!$B$33:$B$776,Q$190)+'СЕТ СН'!$F$12</f>
        <v>166.95517262999999</v>
      </c>
      <c r="R218" s="36">
        <f>SUMIFS(СВЦЭМ!$F$33:$F$776,СВЦЭМ!$A$33:$A$776,$A218,СВЦЭМ!$B$33:$B$776,R$190)+'СЕТ СН'!$F$12</f>
        <v>168.76648918999999</v>
      </c>
      <c r="S218" s="36">
        <f>SUMIFS(СВЦЭМ!$F$33:$F$776,СВЦЭМ!$A$33:$A$776,$A218,СВЦЭМ!$B$33:$B$776,S$190)+'СЕТ СН'!$F$12</f>
        <v>167.46210808999999</v>
      </c>
      <c r="T218" s="36">
        <f>SUMIFS(СВЦЭМ!$F$33:$F$776,СВЦЭМ!$A$33:$A$776,$A218,СВЦЭМ!$B$33:$B$776,T$190)+'СЕТ СН'!$F$12</f>
        <v>163.52290098</v>
      </c>
      <c r="U218" s="36">
        <f>SUMIFS(СВЦЭМ!$F$33:$F$776,СВЦЭМ!$A$33:$A$776,$A218,СВЦЭМ!$B$33:$B$776,U$190)+'СЕТ СН'!$F$12</f>
        <v>163.01356446</v>
      </c>
      <c r="V218" s="36">
        <f>SUMIFS(СВЦЭМ!$F$33:$F$776,СВЦЭМ!$A$33:$A$776,$A218,СВЦЭМ!$B$33:$B$776,V$190)+'СЕТ СН'!$F$12</f>
        <v>163.75506530999999</v>
      </c>
      <c r="W218" s="36">
        <f>SUMIFS(СВЦЭМ!$F$33:$F$776,СВЦЭМ!$A$33:$A$776,$A218,СВЦЭМ!$B$33:$B$776,W$190)+'СЕТ СН'!$F$12</f>
        <v>164.01780969999999</v>
      </c>
      <c r="X218" s="36">
        <f>SUMIFS(СВЦЭМ!$F$33:$F$776,СВЦЭМ!$A$33:$A$776,$A218,СВЦЭМ!$B$33:$B$776,X$190)+'СЕТ СН'!$F$12</f>
        <v>163.92275821000001</v>
      </c>
      <c r="Y218" s="36">
        <f>SUMIFS(СВЦЭМ!$F$33:$F$776,СВЦЭМ!$A$33:$A$776,$A218,СВЦЭМ!$B$33:$B$776,Y$190)+'СЕТ СН'!$F$12</f>
        <v>172.05886153</v>
      </c>
    </row>
    <row r="219" spans="1:25" ht="15.75" x14ac:dyDescent="0.2">
      <c r="A219" s="35">
        <f t="shared" si="5"/>
        <v>43494</v>
      </c>
      <c r="B219" s="36">
        <f>SUMIFS(СВЦЭМ!$F$33:$F$776,СВЦЭМ!$A$33:$A$776,$A219,СВЦЭМ!$B$33:$B$776,B$190)+'СЕТ СН'!$F$12</f>
        <v>187.44171915999999</v>
      </c>
      <c r="C219" s="36">
        <f>SUMIFS(СВЦЭМ!$F$33:$F$776,СВЦЭМ!$A$33:$A$776,$A219,СВЦЭМ!$B$33:$B$776,C$190)+'СЕТ СН'!$F$12</f>
        <v>192.66840218999999</v>
      </c>
      <c r="D219" s="36">
        <f>SUMIFS(СВЦЭМ!$F$33:$F$776,СВЦЭМ!$A$33:$A$776,$A219,СВЦЭМ!$B$33:$B$776,D$190)+'СЕТ СН'!$F$12</f>
        <v>193.97001112999999</v>
      </c>
      <c r="E219" s="36">
        <f>SUMIFS(СВЦЭМ!$F$33:$F$776,СВЦЭМ!$A$33:$A$776,$A219,СВЦЭМ!$B$33:$B$776,E$190)+'СЕТ СН'!$F$12</f>
        <v>193.25219726</v>
      </c>
      <c r="F219" s="36">
        <f>SUMIFS(СВЦЭМ!$F$33:$F$776,СВЦЭМ!$A$33:$A$776,$A219,СВЦЭМ!$B$33:$B$776,F$190)+'СЕТ СН'!$F$12</f>
        <v>192.96340828000001</v>
      </c>
      <c r="G219" s="36">
        <f>SUMIFS(СВЦЭМ!$F$33:$F$776,СВЦЭМ!$A$33:$A$776,$A219,СВЦЭМ!$B$33:$B$776,G$190)+'СЕТ СН'!$F$12</f>
        <v>190.10350489999999</v>
      </c>
      <c r="H219" s="36">
        <f>SUMIFS(СВЦЭМ!$F$33:$F$776,СВЦЭМ!$A$33:$A$776,$A219,СВЦЭМ!$B$33:$B$776,H$190)+'СЕТ СН'!$F$12</f>
        <v>183.02142885999999</v>
      </c>
      <c r="I219" s="36">
        <f>SUMIFS(СВЦЭМ!$F$33:$F$776,СВЦЭМ!$A$33:$A$776,$A219,СВЦЭМ!$B$33:$B$776,I$190)+'СЕТ СН'!$F$12</f>
        <v>171.42701271999999</v>
      </c>
      <c r="J219" s="36">
        <f>SUMIFS(СВЦЭМ!$F$33:$F$776,СВЦЭМ!$A$33:$A$776,$A219,СВЦЭМ!$B$33:$B$776,J$190)+'СЕТ СН'!$F$12</f>
        <v>160.45894405000001</v>
      </c>
      <c r="K219" s="36">
        <f>SUMIFS(СВЦЭМ!$F$33:$F$776,СВЦЭМ!$A$33:$A$776,$A219,СВЦЭМ!$B$33:$B$776,K$190)+'СЕТ СН'!$F$12</f>
        <v>158.92165897999999</v>
      </c>
      <c r="L219" s="36">
        <f>SUMIFS(СВЦЭМ!$F$33:$F$776,СВЦЭМ!$A$33:$A$776,$A219,СВЦЭМ!$B$33:$B$776,L$190)+'СЕТ СН'!$F$12</f>
        <v>159.30452009000001</v>
      </c>
      <c r="M219" s="36">
        <f>SUMIFS(СВЦЭМ!$F$33:$F$776,СВЦЭМ!$A$33:$A$776,$A219,СВЦЭМ!$B$33:$B$776,M$190)+'СЕТ СН'!$F$12</f>
        <v>160.86899041999999</v>
      </c>
      <c r="N219" s="36">
        <f>SUMIFS(СВЦЭМ!$F$33:$F$776,СВЦЭМ!$A$33:$A$776,$A219,СВЦЭМ!$B$33:$B$776,N$190)+'СЕТ СН'!$F$12</f>
        <v>162.76016361000001</v>
      </c>
      <c r="O219" s="36">
        <f>SUMIFS(СВЦЭМ!$F$33:$F$776,СВЦЭМ!$A$33:$A$776,$A219,СВЦЭМ!$B$33:$B$776,O$190)+'СЕТ СН'!$F$12</f>
        <v>163.86515835</v>
      </c>
      <c r="P219" s="36">
        <f>SUMIFS(СВЦЭМ!$F$33:$F$776,СВЦЭМ!$A$33:$A$776,$A219,СВЦЭМ!$B$33:$B$776,P$190)+'СЕТ СН'!$F$12</f>
        <v>165.44061067000001</v>
      </c>
      <c r="Q219" s="36">
        <f>SUMIFS(СВЦЭМ!$F$33:$F$776,СВЦЭМ!$A$33:$A$776,$A219,СВЦЭМ!$B$33:$B$776,Q$190)+'СЕТ СН'!$F$12</f>
        <v>168.86281971</v>
      </c>
      <c r="R219" s="36">
        <f>SUMIFS(СВЦЭМ!$F$33:$F$776,СВЦЭМ!$A$33:$A$776,$A219,СВЦЭМ!$B$33:$B$776,R$190)+'СЕТ СН'!$F$12</f>
        <v>168.60969875999999</v>
      </c>
      <c r="S219" s="36">
        <f>SUMIFS(СВЦЭМ!$F$33:$F$776,СВЦЭМ!$A$33:$A$776,$A219,СВЦЭМ!$B$33:$B$776,S$190)+'СЕТ СН'!$F$12</f>
        <v>165.41081861000001</v>
      </c>
      <c r="T219" s="36">
        <f>SUMIFS(СВЦЭМ!$F$33:$F$776,СВЦЭМ!$A$33:$A$776,$A219,СВЦЭМ!$B$33:$B$776,T$190)+'СЕТ СН'!$F$12</f>
        <v>161.71936761000001</v>
      </c>
      <c r="U219" s="36">
        <f>SUMIFS(СВЦЭМ!$F$33:$F$776,СВЦЭМ!$A$33:$A$776,$A219,СВЦЭМ!$B$33:$B$776,U$190)+'СЕТ СН'!$F$12</f>
        <v>162.03404934</v>
      </c>
      <c r="V219" s="36">
        <f>SUMIFS(СВЦЭМ!$F$33:$F$776,СВЦЭМ!$A$33:$A$776,$A219,СВЦЭМ!$B$33:$B$776,V$190)+'СЕТ СН'!$F$12</f>
        <v>165.45055472000001</v>
      </c>
      <c r="W219" s="36">
        <f>SUMIFS(СВЦЭМ!$F$33:$F$776,СВЦЭМ!$A$33:$A$776,$A219,СВЦЭМ!$B$33:$B$776,W$190)+'СЕТ СН'!$F$12</f>
        <v>165.45223193999999</v>
      </c>
      <c r="X219" s="36">
        <f>SUMIFS(СВЦЭМ!$F$33:$F$776,СВЦЭМ!$A$33:$A$776,$A219,СВЦЭМ!$B$33:$B$776,X$190)+'СЕТ СН'!$F$12</f>
        <v>164.98494056000001</v>
      </c>
      <c r="Y219" s="36">
        <f>SUMIFS(СВЦЭМ!$F$33:$F$776,СВЦЭМ!$A$33:$A$776,$A219,СВЦЭМ!$B$33:$B$776,Y$190)+'СЕТ СН'!$F$12</f>
        <v>172.96748120000001</v>
      </c>
    </row>
    <row r="220" spans="1:25" ht="15.75" x14ac:dyDescent="0.2">
      <c r="A220" s="35">
        <f t="shared" si="5"/>
        <v>43495</v>
      </c>
      <c r="B220" s="36">
        <f>SUMIFS(СВЦЭМ!$F$33:$F$776,СВЦЭМ!$A$33:$A$776,$A220,СВЦЭМ!$B$33:$B$776,B$190)+'СЕТ СН'!$F$12</f>
        <v>184.18572792000001</v>
      </c>
      <c r="C220" s="36">
        <f>SUMIFS(СВЦЭМ!$F$33:$F$776,СВЦЭМ!$A$33:$A$776,$A220,СВЦЭМ!$B$33:$B$776,C$190)+'СЕТ СН'!$F$12</f>
        <v>187.00140765</v>
      </c>
      <c r="D220" s="36">
        <f>SUMIFS(СВЦЭМ!$F$33:$F$776,СВЦЭМ!$A$33:$A$776,$A220,СВЦЭМ!$B$33:$B$776,D$190)+'СЕТ СН'!$F$12</f>
        <v>189.55207437000001</v>
      </c>
      <c r="E220" s="36">
        <f>SUMIFS(СВЦЭМ!$F$33:$F$776,СВЦЭМ!$A$33:$A$776,$A220,СВЦЭМ!$B$33:$B$776,E$190)+'СЕТ СН'!$F$12</f>
        <v>189.15124854000001</v>
      </c>
      <c r="F220" s="36">
        <f>SUMIFS(СВЦЭМ!$F$33:$F$776,СВЦЭМ!$A$33:$A$776,$A220,СВЦЭМ!$B$33:$B$776,F$190)+'СЕТ СН'!$F$12</f>
        <v>187.66373720000001</v>
      </c>
      <c r="G220" s="36">
        <f>SUMIFS(СВЦЭМ!$F$33:$F$776,СВЦЭМ!$A$33:$A$776,$A220,СВЦЭМ!$B$33:$B$776,G$190)+'СЕТ СН'!$F$12</f>
        <v>186.28433799000001</v>
      </c>
      <c r="H220" s="36">
        <f>SUMIFS(СВЦЭМ!$F$33:$F$776,СВЦЭМ!$A$33:$A$776,$A220,СВЦЭМ!$B$33:$B$776,H$190)+'СЕТ СН'!$F$12</f>
        <v>180.09959354</v>
      </c>
      <c r="I220" s="36">
        <f>SUMIFS(СВЦЭМ!$F$33:$F$776,СВЦЭМ!$A$33:$A$776,$A220,СВЦЭМ!$B$33:$B$776,I$190)+'СЕТ СН'!$F$12</f>
        <v>169.50816760999999</v>
      </c>
      <c r="J220" s="36">
        <f>SUMIFS(СВЦЭМ!$F$33:$F$776,СВЦЭМ!$A$33:$A$776,$A220,СВЦЭМ!$B$33:$B$776,J$190)+'СЕТ СН'!$F$12</f>
        <v>160.43385812</v>
      </c>
      <c r="K220" s="36">
        <f>SUMIFS(СВЦЭМ!$F$33:$F$776,СВЦЭМ!$A$33:$A$776,$A220,СВЦЭМ!$B$33:$B$776,K$190)+'СЕТ СН'!$F$12</f>
        <v>160.78247314000001</v>
      </c>
      <c r="L220" s="36">
        <f>SUMIFS(СВЦЭМ!$F$33:$F$776,СВЦЭМ!$A$33:$A$776,$A220,СВЦЭМ!$B$33:$B$776,L$190)+'СЕТ СН'!$F$12</f>
        <v>162.72987520000001</v>
      </c>
      <c r="M220" s="36">
        <f>SUMIFS(СВЦЭМ!$F$33:$F$776,СВЦЭМ!$A$33:$A$776,$A220,СВЦЭМ!$B$33:$B$776,M$190)+'СЕТ СН'!$F$12</f>
        <v>164.95257831999999</v>
      </c>
      <c r="N220" s="36">
        <f>SUMIFS(СВЦЭМ!$F$33:$F$776,СВЦЭМ!$A$33:$A$776,$A220,СВЦЭМ!$B$33:$B$776,N$190)+'СЕТ СН'!$F$12</f>
        <v>166.71351908</v>
      </c>
      <c r="O220" s="36">
        <f>SUMIFS(СВЦЭМ!$F$33:$F$776,СВЦЭМ!$A$33:$A$776,$A220,СВЦЭМ!$B$33:$B$776,O$190)+'СЕТ СН'!$F$12</f>
        <v>164.13600123000001</v>
      </c>
      <c r="P220" s="36">
        <f>SUMIFS(СВЦЭМ!$F$33:$F$776,СВЦЭМ!$A$33:$A$776,$A220,СВЦЭМ!$B$33:$B$776,P$190)+'СЕТ СН'!$F$12</f>
        <v>164.0728287</v>
      </c>
      <c r="Q220" s="36">
        <f>SUMIFS(СВЦЭМ!$F$33:$F$776,СВЦЭМ!$A$33:$A$776,$A220,СВЦЭМ!$B$33:$B$776,Q$190)+'СЕТ СН'!$F$12</f>
        <v>165.31421061</v>
      </c>
      <c r="R220" s="36">
        <f>SUMIFS(СВЦЭМ!$F$33:$F$776,СВЦЭМ!$A$33:$A$776,$A220,СВЦЭМ!$B$33:$B$776,R$190)+'СЕТ СН'!$F$12</f>
        <v>165.95775610999999</v>
      </c>
      <c r="S220" s="36">
        <f>SUMIFS(СВЦЭМ!$F$33:$F$776,СВЦЭМ!$A$33:$A$776,$A220,СВЦЭМ!$B$33:$B$776,S$190)+'СЕТ СН'!$F$12</f>
        <v>163.39537809000001</v>
      </c>
      <c r="T220" s="36">
        <f>SUMIFS(СВЦЭМ!$F$33:$F$776,СВЦЭМ!$A$33:$A$776,$A220,СВЦЭМ!$B$33:$B$776,T$190)+'СЕТ СН'!$F$12</f>
        <v>160.34459645000001</v>
      </c>
      <c r="U220" s="36">
        <f>SUMIFS(СВЦЭМ!$F$33:$F$776,СВЦЭМ!$A$33:$A$776,$A220,СВЦЭМ!$B$33:$B$776,U$190)+'СЕТ СН'!$F$12</f>
        <v>159.82346975999999</v>
      </c>
      <c r="V220" s="36">
        <f>SUMIFS(СВЦЭМ!$F$33:$F$776,СВЦЭМ!$A$33:$A$776,$A220,СВЦЭМ!$B$33:$B$776,V$190)+'СЕТ СН'!$F$12</f>
        <v>161.47119115000001</v>
      </c>
      <c r="W220" s="36">
        <f>SUMIFS(СВЦЭМ!$F$33:$F$776,СВЦЭМ!$A$33:$A$776,$A220,СВЦЭМ!$B$33:$B$776,W$190)+'СЕТ СН'!$F$12</f>
        <v>162.81805575000001</v>
      </c>
      <c r="X220" s="36">
        <f>SUMIFS(СВЦЭМ!$F$33:$F$776,СВЦЭМ!$A$33:$A$776,$A220,СВЦЭМ!$B$33:$B$776,X$190)+'СЕТ СН'!$F$12</f>
        <v>162.65862848</v>
      </c>
      <c r="Y220" s="36">
        <f>SUMIFS(СВЦЭМ!$F$33:$F$776,СВЦЭМ!$A$33:$A$776,$A220,СВЦЭМ!$B$33:$B$776,Y$190)+'СЕТ СН'!$F$12</f>
        <v>171.00262334999999</v>
      </c>
    </row>
    <row r="221" spans="1:25" ht="15.75" x14ac:dyDescent="0.2">
      <c r="A221" s="35">
        <f t="shared" si="5"/>
        <v>43496</v>
      </c>
      <c r="B221" s="36">
        <f>SUMIFS(СВЦЭМ!$F$33:$F$776,СВЦЭМ!$A$33:$A$776,$A221,СВЦЭМ!$B$33:$B$776,B$190)+'СЕТ СН'!$F$12</f>
        <v>185.02004255</v>
      </c>
      <c r="C221" s="36">
        <f>SUMIFS(СВЦЭМ!$F$33:$F$776,СВЦЭМ!$A$33:$A$776,$A221,СВЦЭМ!$B$33:$B$776,C$190)+'СЕТ СН'!$F$12</f>
        <v>192.30899708000001</v>
      </c>
      <c r="D221" s="36">
        <f>SUMIFS(СВЦЭМ!$F$33:$F$776,СВЦЭМ!$A$33:$A$776,$A221,СВЦЭМ!$B$33:$B$776,D$190)+'СЕТ СН'!$F$12</f>
        <v>192.55354962000001</v>
      </c>
      <c r="E221" s="36">
        <f>SUMIFS(СВЦЭМ!$F$33:$F$776,СВЦЭМ!$A$33:$A$776,$A221,СВЦЭМ!$B$33:$B$776,E$190)+'СЕТ СН'!$F$12</f>
        <v>192.62966883000001</v>
      </c>
      <c r="F221" s="36">
        <f>SUMIFS(СВЦЭМ!$F$33:$F$776,СВЦЭМ!$A$33:$A$776,$A221,СВЦЭМ!$B$33:$B$776,F$190)+'СЕТ СН'!$F$12</f>
        <v>191.85102076000001</v>
      </c>
      <c r="G221" s="36">
        <f>SUMIFS(СВЦЭМ!$F$33:$F$776,СВЦЭМ!$A$33:$A$776,$A221,СВЦЭМ!$B$33:$B$776,G$190)+'СЕТ СН'!$F$12</f>
        <v>188.19058063</v>
      </c>
      <c r="H221" s="36">
        <f>SUMIFS(СВЦЭМ!$F$33:$F$776,СВЦЭМ!$A$33:$A$776,$A221,СВЦЭМ!$B$33:$B$776,H$190)+'СЕТ СН'!$F$12</f>
        <v>179.28756730000001</v>
      </c>
      <c r="I221" s="36">
        <f>SUMIFS(СВЦЭМ!$F$33:$F$776,СВЦЭМ!$A$33:$A$776,$A221,СВЦЭМ!$B$33:$B$776,I$190)+'СЕТ СН'!$F$12</f>
        <v>171.59422094999999</v>
      </c>
      <c r="J221" s="36">
        <f>SUMIFS(СВЦЭМ!$F$33:$F$776,СВЦЭМ!$A$33:$A$776,$A221,СВЦЭМ!$B$33:$B$776,J$190)+'СЕТ СН'!$F$12</f>
        <v>161.42730298999999</v>
      </c>
      <c r="K221" s="36">
        <f>SUMIFS(СВЦЭМ!$F$33:$F$776,СВЦЭМ!$A$33:$A$776,$A221,СВЦЭМ!$B$33:$B$776,K$190)+'СЕТ СН'!$F$12</f>
        <v>160.4155102</v>
      </c>
      <c r="L221" s="36">
        <f>SUMIFS(СВЦЭМ!$F$33:$F$776,СВЦЭМ!$A$33:$A$776,$A221,СВЦЭМ!$B$33:$B$776,L$190)+'СЕТ СН'!$F$12</f>
        <v>160.36520913999999</v>
      </c>
      <c r="M221" s="36">
        <f>SUMIFS(СВЦЭМ!$F$33:$F$776,СВЦЭМ!$A$33:$A$776,$A221,СВЦЭМ!$B$33:$B$776,M$190)+'СЕТ СН'!$F$12</f>
        <v>163.29352356000001</v>
      </c>
      <c r="N221" s="36">
        <f>SUMIFS(СВЦЭМ!$F$33:$F$776,СВЦЭМ!$A$33:$A$776,$A221,СВЦЭМ!$B$33:$B$776,N$190)+'СЕТ СН'!$F$12</f>
        <v>164.68058224000001</v>
      </c>
      <c r="O221" s="36">
        <f>SUMIFS(СВЦЭМ!$F$33:$F$776,СВЦЭМ!$A$33:$A$776,$A221,СВЦЭМ!$B$33:$B$776,O$190)+'СЕТ СН'!$F$12</f>
        <v>162.50450075000001</v>
      </c>
      <c r="P221" s="36">
        <f>SUMIFS(СВЦЭМ!$F$33:$F$776,СВЦЭМ!$A$33:$A$776,$A221,СВЦЭМ!$B$33:$B$776,P$190)+'СЕТ СН'!$F$12</f>
        <v>163.70816639</v>
      </c>
      <c r="Q221" s="36">
        <f>SUMIFS(СВЦЭМ!$F$33:$F$776,СВЦЭМ!$A$33:$A$776,$A221,СВЦЭМ!$B$33:$B$776,Q$190)+'СЕТ СН'!$F$12</f>
        <v>165.79250686</v>
      </c>
      <c r="R221" s="36">
        <f>SUMIFS(СВЦЭМ!$F$33:$F$776,СВЦЭМ!$A$33:$A$776,$A221,СВЦЭМ!$B$33:$B$776,R$190)+'СЕТ СН'!$F$12</f>
        <v>165.94341097</v>
      </c>
      <c r="S221" s="36">
        <f>SUMIFS(СВЦЭМ!$F$33:$F$776,СВЦЭМ!$A$33:$A$776,$A221,СВЦЭМ!$B$33:$B$776,S$190)+'СЕТ СН'!$F$12</f>
        <v>164.20087133000001</v>
      </c>
      <c r="T221" s="36">
        <f>SUMIFS(СВЦЭМ!$F$33:$F$776,СВЦЭМ!$A$33:$A$776,$A221,СВЦЭМ!$B$33:$B$776,T$190)+'СЕТ СН'!$F$12</f>
        <v>161.91220328</v>
      </c>
      <c r="U221" s="36">
        <f>SUMIFS(СВЦЭМ!$F$33:$F$776,СВЦЭМ!$A$33:$A$776,$A221,СВЦЭМ!$B$33:$B$776,U$190)+'СЕТ СН'!$F$12</f>
        <v>161.47601879999999</v>
      </c>
      <c r="V221" s="36">
        <f>SUMIFS(СВЦЭМ!$F$33:$F$776,СВЦЭМ!$A$33:$A$776,$A221,СВЦЭМ!$B$33:$B$776,V$190)+'СЕТ СН'!$F$12</f>
        <v>164.61124581999999</v>
      </c>
      <c r="W221" s="36">
        <f>SUMIFS(СВЦЭМ!$F$33:$F$776,СВЦЭМ!$A$33:$A$776,$A221,СВЦЭМ!$B$33:$B$776,W$190)+'СЕТ СН'!$F$12</f>
        <v>168.35057757999999</v>
      </c>
      <c r="X221" s="36">
        <f>SUMIFS(СВЦЭМ!$F$33:$F$776,СВЦЭМ!$A$33:$A$776,$A221,СВЦЭМ!$B$33:$B$776,X$190)+'СЕТ СН'!$F$12</f>
        <v>169.06092833</v>
      </c>
      <c r="Y221" s="36">
        <f>SUMIFS(СВЦЭМ!$F$33:$F$776,СВЦЭМ!$A$33:$A$776,$A221,СВЦЭМ!$B$33:$B$776,Y$190)+'СЕТ СН'!$F$12</f>
        <v>174.38918384999999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43467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43468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43469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43470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43471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43472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43473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43474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43475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43476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43477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43478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43479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43480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43481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43482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43483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43484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43485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43486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43487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43488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43489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43490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43491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43492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43493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43494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43495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43496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43467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43468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43469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43470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43471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43472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43473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43474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43475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43476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43477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43478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43479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43480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43481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43482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43483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43484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43485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43486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43487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43488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43489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43490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43491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43492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43493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43494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43495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43496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43467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43468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43469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43470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43471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43472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43473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43474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43475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43476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43477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43478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43479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43480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43481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43482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43483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43484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43485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43486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43487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43488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43489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43490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43491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43492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43493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43494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43495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43496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43467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43468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43469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43470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43471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43472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43473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43474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43475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43476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43477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43478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43479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43480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43481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43482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43483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43484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43485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43486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43487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43488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43489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43490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43491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43492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43493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43494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43495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43496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43467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43468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43469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43470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43471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43472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43473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43474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43475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43476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43477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43478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43479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43480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43481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43482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43483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43484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43485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43486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43487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43488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43489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43490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43491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43492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43493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43494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43495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43496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43467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43468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43469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43470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43471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43472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43473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43474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43475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43476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43477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43478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43479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43480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43481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43482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43483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43484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43485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43486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43487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43488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43489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43490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43491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43492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43493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43494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43495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43496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193.80360364000001</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621528.67109862249</v>
      </c>
      <c r="O439" s="136"/>
      <c r="P439" s="135">
        <f>СВЦЭМ!$D$12+'СЕТ СН'!$F$10-'СЕТ СН'!$G$24</f>
        <v>621528.67109862249</v>
      </c>
      <c r="Q439" s="136"/>
      <c r="R439" s="135">
        <f>СВЦЭМ!$D$12+'СЕТ СН'!$F$10-'СЕТ СН'!$H$24</f>
        <v>621528.67109862249</v>
      </c>
      <c r="S439" s="136"/>
      <c r="T439" s="135">
        <f>СВЦЭМ!$D$12+'СЕТ СН'!$F$10-'СЕТ СН'!$I$24</f>
        <v>621528.67109862249</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1215910.51</v>
      </c>
      <c r="O443" s="140"/>
      <c r="P443" s="140">
        <f>'СЕТ СН'!$G$7</f>
        <v>917622.47</v>
      </c>
      <c r="Q443" s="140"/>
      <c r="R443" s="140">
        <f>'СЕТ СН'!$H$7</f>
        <v>995119.34</v>
      </c>
      <c r="S443" s="140"/>
      <c r="T443" s="140">
        <f>'СЕТ СН'!$I$7</f>
        <v>1001130.64</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10" sqref="F10"/>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75" x14ac:dyDescent="0.2">
      <c r="A5" s="53" t="s">
        <v>44</v>
      </c>
      <c r="B5" s="90" t="s">
        <v>138</v>
      </c>
      <c r="C5" s="54">
        <v>43466</v>
      </c>
      <c r="D5" s="54">
        <v>43646</v>
      </c>
      <c r="E5" s="52" t="s">
        <v>20</v>
      </c>
      <c r="F5" s="52">
        <v>2473.96</v>
      </c>
      <c r="G5" s="52">
        <v>2536.65</v>
      </c>
      <c r="H5" s="52">
        <v>2600</v>
      </c>
      <c r="I5" s="52">
        <v>2668.56</v>
      </c>
    </row>
    <row r="6" spans="1:9" ht="75" x14ac:dyDescent="0.2">
      <c r="A6" s="53" t="s">
        <v>45</v>
      </c>
      <c r="B6" s="90" t="s">
        <v>138</v>
      </c>
      <c r="C6" s="54">
        <v>43466</v>
      </c>
      <c r="D6" s="54">
        <v>43646</v>
      </c>
      <c r="E6" s="52" t="s">
        <v>20</v>
      </c>
      <c r="F6" s="52">
        <v>71.08</v>
      </c>
      <c r="G6" s="52">
        <v>432.12</v>
      </c>
      <c r="H6" s="52">
        <v>359.75</v>
      </c>
      <c r="I6" s="52">
        <v>554.83000000000004</v>
      </c>
    </row>
    <row r="7" spans="1:9" ht="75" x14ac:dyDescent="0.2">
      <c r="A7" s="53" t="s">
        <v>46</v>
      </c>
      <c r="B7" s="90" t="s">
        <v>138</v>
      </c>
      <c r="C7" s="54">
        <v>43466</v>
      </c>
      <c r="D7" s="54">
        <v>43646</v>
      </c>
      <c r="E7" s="52" t="s">
        <v>21</v>
      </c>
      <c r="F7" s="52">
        <v>1215910.51</v>
      </c>
      <c r="G7" s="52">
        <v>917622.47</v>
      </c>
      <c r="H7" s="52">
        <v>995119.34</v>
      </c>
      <c r="I7" s="52">
        <v>1001130.64</v>
      </c>
    </row>
    <row r="8" spans="1:9" ht="30" x14ac:dyDescent="0.2">
      <c r="A8" s="53" t="s">
        <v>117</v>
      </c>
      <c r="B8" s="85"/>
      <c r="C8" s="54"/>
      <c r="D8" s="54"/>
      <c r="E8" s="52" t="s">
        <v>20</v>
      </c>
      <c r="F8" s="91">
        <v>50</v>
      </c>
      <c r="G8" s="91">
        <v>50</v>
      </c>
      <c r="H8" s="91">
        <v>50</v>
      </c>
      <c r="I8" s="91">
        <v>50</v>
      </c>
    </row>
    <row r="9" spans="1:9" ht="30" x14ac:dyDescent="0.2">
      <c r="A9" s="53" t="s">
        <v>118</v>
      </c>
      <c r="B9" s="52"/>
      <c r="C9" s="54"/>
      <c r="D9" s="54"/>
      <c r="E9" s="52" t="s">
        <v>20</v>
      </c>
      <c r="F9" s="91">
        <v>50</v>
      </c>
      <c r="G9" s="91">
        <v>50</v>
      </c>
      <c r="H9" s="91">
        <v>50</v>
      </c>
      <c r="I9" s="91">
        <v>50</v>
      </c>
    </row>
    <row r="10" spans="1:9" ht="30" x14ac:dyDescent="0.2">
      <c r="A10" s="53" t="s">
        <v>83</v>
      </c>
      <c r="B10" s="52"/>
      <c r="C10" s="54"/>
      <c r="D10" s="54"/>
      <c r="E10" s="52" t="s">
        <v>119</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127</v>
      </c>
      <c r="B15" s="89" t="s">
        <v>137</v>
      </c>
      <c r="C15" s="54"/>
      <c r="D15" s="54"/>
      <c r="E15" s="87"/>
      <c r="F15" s="87"/>
      <c r="G15" s="87"/>
      <c r="H15" s="87"/>
      <c r="I15" s="87"/>
    </row>
    <row r="16" spans="1:9" ht="75" hidden="1" x14ac:dyDescent="0.2">
      <c r="A16" s="53" t="s">
        <v>128</v>
      </c>
      <c r="B16" s="89" t="s">
        <v>137</v>
      </c>
      <c r="C16" s="54"/>
      <c r="D16" s="54"/>
      <c r="E16" s="88"/>
      <c r="F16" s="88"/>
      <c r="G16" s="89"/>
      <c r="H16" s="89"/>
      <c r="I16" s="89"/>
    </row>
    <row r="17" spans="1:9" ht="75" hidden="1" x14ac:dyDescent="0.2">
      <c r="A17" s="53" t="s">
        <v>129</v>
      </c>
      <c r="B17" s="89" t="s">
        <v>137</v>
      </c>
      <c r="C17" s="54"/>
      <c r="D17" s="54"/>
      <c r="E17" s="87"/>
      <c r="F17" s="87"/>
      <c r="G17" s="89"/>
      <c r="H17" s="89"/>
      <c r="I17" s="89"/>
    </row>
    <row r="18" spans="1:9" ht="75" hidden="1" x14ac:dyDescent="0.2">
      <c r="A18" s="53" t="s">
        <v>130</v>
      </c>
      <c r="B18" s="89" t="s">
        <v>137</v>
      </c>
      <c r="C18" s="54"/>
      <c r="D18" s="54"/>
      <c r="E18" s="87"/>
      <c r="F18" s="87"/>
      <c r="G18" s="87"/>
      <c r="H18" s="87"/>
      <c r="I18" s="87"/>
    </row>
    <row r="19" spans="1:9" ht="75" hidden="1" x14ac:dyDescent="0.2">
      <c r="A19" s="53" t="s">
        <v>131</v>
      </c>
      <c r="B19" s="89" t="s">
        <v>137</v>
      </c>
      <c r="C19" s="54"/>
      <c r="D19" s="54"/>
      <c r="E19" s="88"/>
      <c r="F19" s="89"/>
      <c r="G19" s="89"/>
      <c r="H19" s="89"/>
      <c r="I19" s="89"/>
    </row>
    <row r="20" spans="1:9" ht="75" hidden="1" x14ac:dyDescent="0.2">
      <c r="A20" s="53" t="s">
        <v>132</v>
      </c>
      <c r="B20" s="89" t="s">
        <v>137</v>
      </c>
      <c r="C20" s="54"/>
      <c r="D20" s="54"/>
      <c r="E20" s="88"/>
      <c r="F20" s="89"/>
      <c r="G20" s="89"/>
      <c r="H20" s="89"/>
      <c r="I20" s="89"/>
    </row>
    <row r="21" spans="1:9" ht="75" hidden="1" x14ac:dyDescent="0.2">
      <c r="A21" s="53" t="s">
        <v>134</v>
      </c>
      <c r="B21" s="89" t="s">
        <v>137</v>
      </c>
      <c r="C21" s="54"/>
      <c r="D21" s="54"/>
      <c r="E21" s="89"/>
      <c r="F21" s="89"/>
      <c r="G21" s="89"/>
      <c r="H21" s="89"/>
      <c r="I21" s="89"/>
    </row>
    <row r="22" spans="1:9" ht="75" hidden="1" x14ac:dyDescent="0.2">
      <c r="A22" s="53" t="s">
        <v>133</v>
      </c>
      <c r="B22" s="89" t="s">
        <v>137</v>
      </c>
      <c r="C22" s="54"/>
      <c r="D22" s="54"/>
      <c r="E22" s="89"/>
      <c r="F22" s="89"/>
      <c r="G22" s="89"/>
      <c r="H22" s="89"/>
      <c r="I22" s="89"/>
    </row>
    <row r="23" spans="1:9" ht="75" hidden="1" x14ac:dyDescent="0.2">
      <c r="A23" s="53" t="s">
        <v>135</v>
      </c>
      <c r="B23" s="89" t="s">
        <v>137</v>
      </c>
      <c r="C23" s="54"/>
      <c r="D23" s="54"/>
      <c r="E23" s="89"/>
      <c r="F23" s="89"/>
      <c r="G23" s="89"/>
      <c r="H23" s="89"/>
      <c r="I23" s="89"/>
    </row>
    <row r="24" spans="1:9" ht="75" hidden="1" x14ac:dyDescent="0.2">
      <c r="A24" s="53" t="s">
        <v>136</v>
      </c>
      <c r="B24" s="89" t="s">
        <v>137</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70" zoomScaleNormal="70"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85</v>
      </c>
      <c r="B1" s="61"/>
    </row>
    <row r="2" spans="1:4" ht="15" customHeight="1" x14ac:dyDescent="0.2">
      <c r="A2" s="61" t="s">
        <v>86</v>
      </c>
      <c r="B2" s="61"/>
    </row>
    <row r="3" spans="1:4" ht="15" customHeight="1" x14ac:dyDescent="0.2">
      <c r="A3" s="61"/>
      <c r="B3" s="61"/>
    </row>
    <row r="4" spans="1:4" ht="15" customHeight="1" x14ac:dyDescent="0.2">
      <c r="A4" s="156" t="s">
        <v>87</v>
      </c>
      <c r="B4" s="157"/>
      <c r="C4" s="63"/>
      <c r="D4" s="64" t="s">
        <v>88</v>
      </c>
    </row>
    <row r="5" spans="1:4" ht="15" customHeight="1" x14ac:dyDescent="0.2">
      <c r="A5" s="159" t="s">
        <v>89</v>
      </c>
      <c r="B5" s="160"/>
      <c r="C5" s="65"/>
      <c r="D5" s="66" t="s">
        <v>90</v>
      </c>
    </row>
    <row r="6" spans="1:4" ht="15" customHeight="1" x14ac:dyDescent="0.2">
      <c r="A6" s="156" t="s">
        <v>91</v>
      </c>
      <c r="B6" s="157"/>
      <c r="C6" s="67"/>
      <c r="D6" s="64" t="s">
        <v>92</v>
      </c>
    </row>
    <row r="7" spans="1:4" ht="15" customHeight="1" x14ac:dyDescent="0.2">
      <c r="A7" s="156" t="s">
        <v>93</v>
      </c>
      <c r="B7" s="157"/>
      <c r="C7" s="67"/>
      <c r="D7" s="64" t="s">
        <v>140</v>
      </c>
    </row>
    <row r="8" spans="1:4" ht="15" customHeight="1" x14ac:dyDescent="0.2">
      <c r="A8" s="158" t="s">
        <v>94</v>
      </c>
      <c r="B8" s="158"/>
      <c r="C8" s="93"/>
      <c r="D8" s="68"/>
    </row>
    <row r="9" spans="1:4" ht="15" customHeight="1" x14ac:dyDescent="0.2">
      <c r="A9" s="69" t="s">
        <v>95</v>
      </c>
      <c r="B9" s="70"/>
      <c r="C9" s="71"/>
      <c r="D9" s="72"/>
    </row>
    <row r="10" spans="1:4" ht="30" customHeight="1" x14ac:dyDescent="0.2">
      <c r="A10" s="161" t="s">
        <v>96</v>
      </c>
      <c r="B10" s="162"/>
      <c r="C10" s="73"/>
      <c r="D10" s="74">
        <v>2.5091317000000002</v>
      </c>
    </row>
    <row r="11" spans="1:4" ht="66" customHeight="1" x14ac:dyDescent="0.2">
      <c r="A11" s="161" t="s">
        <v>97</v>
      </c>
      <c r="B11" s="162"/>
      <c r="C11" s="73"/>
      <c r="D11" s="74">
        <v>1153.87750125</v>
      </c>
    </row>
    <row r="12" spans="1:4" ht="30" customHeight="1" x14ac:dyDescent="0.2">
      <c r="A12" s="161" t="s">
        <v>98</v>
      </c>
      <c r="B12" s="162"/>
      <c r="C12" s="73"/>
      <c r="D12" s="75">
        <v>621528.67109862249</v>
      </c>
    </row>
    <row r="13" spans="1:4" ht="30" customHeight="1" x14ac:dyDescent="0.2">
      <c r="A13" s="161" t="s">
        <v>99</v>
      </c>
      <c r="B13" s="162"/>
      <c r="C13" s="73"/>
      <c r="D13" s="76"/>
    </row>
    <row r="14" spans="1:4" ht="15" customHeight="1" x14ac:dyDescent="0.2">
      <c r="A14" s="163" t="s">
        <v>100</v>
      </c>
      <c r="B14" s="164"/>
      <c r="C14" s="73"/>
      <c r="D14" s="74">
        <v>1232.4543988099999</v>
      </c>
    </row>
    <row r="15" spans="1:4" ht="15" customHeight="1" x14ac:dyDescent="0.2">
      <c r="A15" s="163" t="s">
        <v>101</v>
      </c>
      <c r="B15" s="164"/>
      <c r="C15" s="73"/>
      <c r="D15" s="74">
        <v>1940.6715639500001</v>
      </c>
    </row>
    <row r="16" spans="1:4" ht="15" customHeight="1" x14ac:dyDescent="0.2">
      <c r="A16" s="163" t="s">
        <v>102</v>
      </c>
      <c r="B16" s="164"/>
      <c r="C16" s="73"/>
      <c r="D16" s="74">
        <v>2737.7532763300001</v>
      </c>
    </row>
    <row r="17" spans="1:6" ht="15" customHeight="1" x14ac:dyDescent="0.2">
      <c r="A17" s="163" t="s">
        <v>103</v>
      </c>
      <c r="B17" s="164"/>
      <c r="C17" s="73"/>
      <c r="D17" s="74">
        <v>2337.1239489700001</v>
      </c>
    </row>
    <row r="18" spans="1:6" ht="52.5" customHeight="1" x14ac:dyDescent="0.2">
      <c r="A18" s="161" t="s">
        <v>104</v>
      </c>
      <c r="B18" s="162"/>
      <c r="C18" s="73"/>
      <c r="D18" s="74">
        <v>193.80360364000001</v>
      </c>
    </row>
    <row r="19" spans="1:6" ht="15" customHeight="1" x14ac:dyDescent="0.2">
      <c r="A19" s="69" t="s">
        <v>105</v>
      </c>
      <c r="B19" s="70"/>
      <c r="C19" s="77"/>
      <c r="D19" s="78"/>
    </row>
    <row r="20" spans="1:6" ht="30" customHeight="1" x14ac:dyDescent="0.2">
      <c r="A20" s="161" t="s">
        <v>106</v>
      </c>
      <c r="B20" s="162"/>
      <c r="C20" s="73"/>
      <c r="D20" s="79">
        <v>22365.435000000001</v>
      </c>
    </row>
    <row r="21" spans="1:6" ht="30" customHeight="1" x14ac:dyDescent="0.2">
      <c r="A21" s="161" t="s">
        <v>107</v>
      </c>
      <c r="B21" s="162"/>
      <c r="C21" s="80"/>
      <c r="D21" s="79">
        <v>29.181999999999999</v>
      </c>
    </row>
    <row r="22" spans="1:6" ht="15" customHeight="1" x14ac:dyDescent="0.2">
      <c r="A22" s="69" t="s">
        <v>108</v>
      </c>
      <c r="B22" s="70"/>
      <c r="C22" s="77"/>
      <c r="D22" s="78"/>
    </row>
    <row r="23" spans="1:6" ht="15" customHeight="1" x14ac:dyDescent="0.25">
      <c r="A23" s="161" t="s">
        <v>109</v>
      </c>
      <c r="B23" s="162"/>
      <c r="C23" s="81"/>
      <c r="D23" s="76"/>
    </row>
    <row r="24" spans="1:6" ht="15" customHeight="1" x14ac:dyDescent="0.25">
      <c r="A24" s="163" t="s">
        <v>100</v>
      </c>
      <c r="B24" s="164"/>
      <c r="C24" s="81"/>
      <c r="D24" s="82">
        <v>0</v>
      </c>
    </row>
    <row r="25" spans="1:6" ht="15" customHeight="1" x14ac:dyDescent="0.25">
      <c r="A25" s="163" t="s">
        <v>101</v>
      </c>
      <c r="B25" s="164"/>
      <c r="C25" s="81"/>
      <c r="D25" s="82">
        <v>1.302456449603E-3</v>
      </c>
    </row>
    <row r="26" spans="1:6" ht="15" customHeight="1" x14ac:dyDescent="0.25">
      <c r="A26" s="163" t="s">
        <v>102</v>
      </c>
      <c r="B26" s="164"/>
      <c r="C26" s="81"/>
      <c r="D26" s="82">
        <v>2.637651917608E-3</v>
      </c>
    </row>
    <row r="27" spans="1:6" ht="15" customHeight="1" x14ac:dyDescent="0.25">
      <c r="A27" s="163" t="s">
        <v>103</v>
      </c>
      <c r="B27" s="164"/>
      <c r="C27" s="81"/>
      <c r="D27" s="82">
        <v>1.9667717876150001E-3</v>
      </c>
    </row>
    <row r="29" spans="1:6" x14ac:dyDescent="0.2">
      <c r="A29" s="58" t="s">
        <v>110</v>
      </c>
      <c r="B29" s="59"/>
      <c r="C29" s="59"/>
      <c r="D29" s="56"/>
      <c r="E29" s="56"/>
      <c r="F29" s="60"/>
    </row>
    <row r="30" spans="1:6" ht="280.5" customHeight="1" x14ac:dyDescent="0.2">
      <c r="A30" s="165" t="s">
        <v>7</v>
      </c>
      <c r="B30" s="165" t="s">
        <v>111</v>
      </c>
      <c r="C30" s="57" t="s">
        <v>112</v>
      </c>
      <c r="D30" s="57" t="s">
        <v>113</v>
      </c>
      <c r="E30" s="57" t="s">
        <v>114</v>
      </c>
      <c r="F30" s="57" t="s">
        <v>115</v>
      </c>
    </row>
    <row r="31" spans="1:6" x14ac:dyDescent="0.2">
      <c r="A31" s="166"/>
      <c r="B31" s="166"/>
      <c r="C31" s="57" t="s">
        <v>116</v>
      </c>
      <c r="D31" s="57" t="s">
        <v>116</v>
      </c>
      <c r="E31" s="92" t="s">
        <v>116</v>
      </c>
      <c r="F31" s="92" t="s">
        <v>116</v>
      </c>
    </row>
    <row r="32" spans="1:6" ht="30.75" customHeight="1" x14ac:dyDescent="0.2">
      <c r="A32" s="94"/>
      <c r="B32" s="94"/>
      <c r="C32" s="94"/>
      <c r="D32" s="94"/>
      <c r="E32" s="95"/>
      <c r="F32" s="96"/>
    </row>
    <row r="33" spans="1:6" ht="12.75" customHeight="1" x14ac:dyDescent="0.2">
      <c r="A33" s="83" t="s">
        <v>141</v>
      </c>
      <c r="B33" s="83">
        <v>1</v>
      </c>
      <c r="C33" s="84">
        <v>980.13700944000004</v>
      </c>
      <c r="D33" s="84">
        <v>889.12881145999995</v>
      </c>
      <c r="E33" s="84">
        <v>159.51338806000001</v>
      </c>
      <c r="F33" s="84">
        <v>159.51338806000001</v>
      </c>
    </row>
    <row r="34" spans="1:6" ht="12.75" customHeight="1" x14ac:dyDescent="0.2">
      <c r="A34" s="83" t="s">
        <v>141</v>
      </c>
      <c r="B34" s="83">
        <v>2</v>
      </c>
      <c r="C34" s="84">
        <v>970.48470728999996</v>
      </c>
      <c r="D34" s="84">
        <v>956.28096606999998</v>
      </c>
      <c r="E34" s="84">
        <v>171.56076247999999</v>
      </c>
      <c r="F34" s="84">
        <v>171.56076247999999</v>
      </c>
    </row>
    <row r="35" spans="1:6" ht="12.75" customHeight="1" x14ac:dyDescent="0.2">
      <c r="A35" s="83" t="s">
        <v>141</v>
      </c>
      <c r="B35" s="83">
        <v>3</v>
      </c>
      <c r="C35" s="84">
        <v>1006.23766655</v>
      </c>
      <c r="D35" s="84">
        <v>1015.11375484</v>
      </c>
      <c r="E35" s="84">
        <v>182.11560824</v>
      </c>
      <c r="F35" s="84">
        <v>182.11560824</v>
      </c>
    </row>
    <row r="36" spans="1:6" ht="12.75" customHeight="1" x14ac:dyDescent="0.2">
      <c r="A36" s="83" t="s">
        <v>141</v>
      </c>
      <c r="B36" s="83">
        <v>4</v>
      </c>
      <c r="C36" s="84">
        <v>1019.26677511</v>
      </c>
      <c r="D36" s="84">
        <v>1028.3896345400001</v>
      </c>
      <c r="E36" s="84">
        <v>184.497356</v>
      </c>
      <c r="F36" s="84">
        <v>184.497356</v>
      </c>
    </row>
    <row r="37" spans="1:6" ht="12.75" customHeight="1" x14ac:dyDescent="0.2">
      <c r="A37" s="83" t="s">
        <v>141</v>
      </c>
      <c r="B37" s="83">
        <v>5</v>
      </c>
      <c r="C37" s="84">
        <v>1049.83080735</v>
      </c>
      <c r="D37" s="84">
        <v>1034.72952259</v>
      </c>
      <c r="E37" s="84">
        <v>185.63475815000001</v>
      </c>
      <c r="F37" s="84">
        <v>185.63475815000001</v>
      </c>
    </row>
    <row r="38" spans="1:6" ht="12.75" customHeight="1" x14ac:dyDescent="0.2">
      <c r="A38" s="83" t="s">
        <v>141</v>
      </c>
      <c r="B38" s="83">
        <v>6</v>
      </c>
      <c r="C38" s="84">
        <v>1040.5833229299999</v>
      </c>
      <c r="D38" s="84">
        <v>1035.14790672</v>
      </c>
      <c r="E38" s="84">
        <v>185.70981799</v>
      </c>
      <c r="F38" s="84">
        <v>185.70981799</v>
      </c>
    </row>
    <row r="39" spans="1:6" ht="12.75" customHeight="1" x14ac:dyDescent="0.2">
      <c r="A39" s="83" t="s">
        <v>141</v>
      </c>
      <c r="B39" s="83">
        <v>7</v>
      </c>
      <c r="C39" s="84">
        <v>1041.0441014</v>
      </c>
      <c r="D39" s="84">
        <v>1042.3876167999999</v>
      </c>
      <c r="E39" s="84">
        <v>187.00865193999999</v>
      </c>
      <c r="F39" s="84">
        <v>187.00865193999999</v>
      </c>
    </row>
    <row r="40" spans="1:6" ht="12.75" customHeight="1" x14ac:dyDescent="0.2">
      <c r="A40" s="83" t="s">
        <v>141</v>
      </c>
      <c r="B40" s="83">
        <v>8</v>
      </c>
      <c r="C40" s="84">
        <v>1060.57481039</v>
      </c>
      <c r="D40" s="84">
        <v>1033.7562922699999</v>
      </c>
      <c r="E40" s="84">
        <v>185.4601566</v>
      </c>
      <c r="F40" s="84">
        <v>185.4601566</v>
      </c>
    </row>
    <row r="41" spans="1:6" ht="12.75" customHeight="1" x14ac:dyDescent="0.2">
      <c r="A41" s="83" t="s">
        <v>141</v>
      </c>
      <c r="B41" s="83">
        <v>9</v>
      </c>
      <c r="C41" s="84">
        <v>1073.9250878600001</v>
      </c>
      <c r="D41" s="84">
        <v>1035.16105032</v>
      </c>
      <c r="E41" s="84">
        <v>185.71217601000001</v>
      </c>
      <c r="F41" s="84">
        <v>185.71217601000001</v>
      </c>
    </row>
    <row r="42" spans="1:6" ht="12.75" customHeight="1" x14ac:dyDescent="0.2">
      <c r="A42" s="83" t="s">
        <v>141</v>
      </c>
      <c r="B42" s="83">
        <v>10</v>
      </c>
      <c r="C42" s="84">
        <v>1045.6105841999999</v>
      </c>
      <c r="D42" s="84">
        <v>1019.91911563</v>
      </c>
      <c r="E42" s="84">
        <v>182.97770985</v>
      </c>
      <c r="F42" s="84">
        <v>182.97770985</v>
      </c>
    </row>
    <row r="43" spans="1:6" ht="12.75" customHeight="1" x14ac:dyDescent="0.2">
      <c r="A43" s="83" t="s">
        <v>141</v>
      </c>
      <c r="B43" s="83">
        <v>11</v>
      </c>
      <c r="C43" s="84">
        <v>1022.7344976099999</v>
      </c>
      <c r="D43" s="84">
        <v>991.80637449999995</v>
      </c>
      <c r="E43" s="84">
        <v>177.93416776000001</v>
      </c>
      <c r="F43" s="84">
        <v>177.93416776000001</v>
      </c>
    </row>
    <row r="44" spans="1:6" ht="12.75" customHeight="1" x14ac:dyDescent="0.2">
      <c r="A44" s="83" t="s">
        <v>141</v>
      </c>
      <c r="B44" s="83">
        <v>12</v>
      </c>
      <c r="C44" s="84">
        <v>1043.7172015000001</v>
      </c>
      <c r="D44" s="84">
        <v>984.69353840999997</v>
      </c>
      <c r="E44" s="84">
        <v>176.65809553</v>
      </c>
      <c r="F44" s="84">
        <v>176.65809553</v>
      </c>
    </row>
    <row r="45" spans="1:6" ht="12.75" customHeight="1" x14ac:dyDescent="0.2">
      <c r="A45" s="83" t="s">
        <v>141</v>
      </c>
      <c r="B45" s="83">
        <v>13</v>
      </c>
      <c r="C45" s="84">
        <v>1005.33298703</v>
      </c>
      <c r="D45" s="84">
        <v>967.94021967000003</v>
      </c>
      <c r="E45" s="84">
        <v>173.65248081999999</v>
      </c>
      <c r="F45" s="84">
        <v>173.65248081999999</v>
      </c>
    </row>
    <row r="46" spans="1:6" ht="12.75" customHeight="1" x14ac:dyDescent="0.2">
      <c r="A46" s="83" t="s">
        <v>141</v>
      </c>
      <c r="B46" s="83">
        <v>14</v>
      </c>
      <c r="C46" s="84">
        <v>990.40295652999998</v>
      </c>
      <c r="D46" s="84">
        <v>968.1204487</v>
      </c>
      <c r="E46" s="84">
        <v>173.68481466</v>
      </c>
      <c r="F46" s="84">
        <v>173.68481466</v>
      </c>
    </row>
    <row r="47" spans="1:6" ht="12.75" customHeight="1" x14ac:dyDescent="0.2">
      <c r="A47" s="83" t="s">
        <v>141</v>
      </c>
      <c r="B47" s="83">
        <v>15</v>
      </c>
      <c r="C47" s="84">
        <v>1009.28505201</v>
      </c>
      <c r="D47" s="84">
        <v>976.42627604999996</v>
      </c>
      <c r="E47" s="84">
        <v>175.17491444999999</v>
      </c>
      <c r="F47" s="84">
        <v>175.17491444999999</v>
      </c>
    </row>
    <row r="48" spans="1:6" ht="12.75" customHeight="1" x14ac:dyDescent="0.2">
      <c r="A48" s="83" t="s">
        <v>141</v>
      </c>
      <c r="B48" s="83">
        <v>16</v>
      </c>
      <c r="C48" s="84">
        <v>965.04411169000002</v>
      </c>
      <c r="D48" s="84">
        <v>945.59389140999997</v>
      </c>
      <c r="E48" s="84">
        <v>169.64345706</v>
      </c>
      <c r="F48" s="84">
        <v>169.64345706</v>
      </c>
    </row>
    <row r="49" spans="1:6" ht="12.75" customHeight="1" x14ac:dyDescent="0.2">
      <c r="A49" s="83" t="s">
        <v>141</v>
      </c>
      <c r="B49" s="83">
        <v>17</v>
      </c>
      <c r="C49" s="84">
        <v>907.81902036999998</v>
      </c>
      <c r="D49" s="84">
        <v>893.65434166</v>
      </c>
      <c r="E49" s="84">
        <v>160.32528690999999</v>
      </c>
      <c r="F49" s="84">
        <v>160.32528690999999</v>
      </c>
    </row>
    <row r="50" spans="1:6" ht="12.75" customHeight="1" x14ac:dyDescent="0.2">
      <c r="A50" s="83" t="s">
        <v>141</v>
      </c>
      <c r="B50" s="83">
        <v>18</v>
      </c>
      <c r="C50" s="84">
        <v>864.26304772000003</v>
      </c>
      <c r="D50" s="84">
        <v>827.44520594000005</v>
      </c>
      <c r="E50" s="84">
        <v>148.44709398000001</v>
      </c>
      <c r="F50" s="84">
        <v>148.44709398000001</v>
      </c>
    </row>
    <row r="51" spans="1:6" ht="12.75" customHeight="1" x14ac:dyDescent="0.2">
      <c r="A51" s="83" t="s">
        <v>141</v>
      </c>
      <c r="B51" s="83">
        <v>19</v>
      </c>
      <c r="C51" s="84">
        <v>842.22511738000003</v>
      </c>
      <c r="D51" s="84">
        <v>793.24959140999999</v>
      </c>
      <c r="E51" s="84">
        <v>142.31225923</v>
      </c>
      <c r="F51" s="84">
        <v>142.31225923</v>
      </c>
    </row>
    <row r="52" spans="1:6" ht="12.75" customHeight="1" x14ac:dyDescent="0.2">
      <c r="A52" s="83" t="s">
        <v>141</v>
      </c>
      <c r="B52" s="83">
        <v>20</v>
      </c>
      <c r="C52" s="84">
        <v>828.14470052000001</v>
      </c>
      <c r="D52" s="84">
        <v>788.63971418999995</v>
      </c>
      <c r="E52" s="84">
        <v>141.48522818000001</v>
      </c>
      <c r="F52" s="84">
        <v>141.48522818000001</v>
      </c>
    </row>
    <row r="53" spans="1:6" ht="12.75" customHeight="1" x14ac:dyDescent="0.2">
      <c r="A53" s="83" t="s">
        <v>141</v>
      </c>
      <c r="B53" s="83">
        <v>21</v>
      </c>
      <c r="C53" s="84">
        <v>830.98788077999995</v>
      </c>
      <c r="D53" s="84">
        <v>804.20271131000004</v>
      </c>
      <c r="E53" s="84">
        <v>144.27729427</v>
      </c>
      <c r="F53" s="84">
        <v>144.27729427</v>
      </c>
    </row>
    <row r="54" spans="1:6" ht="12.75" customHeight="1" x14ac:dyDescent="0.2">
      <c r="A54" s="83" t="s">
        <v>141</v>
      </c>
      <c r="B54" s="83">
        <v>22</v>
      </c>
      <c r="C54" s="84">
        <v>898.64700585000003</v>
      </c>
      <c r="D54" s="84">
        <v>845.13356010999996</v>
      </c>
      <c r="E54" s="84">
        <v>151.62045791</v>
      </c>
      <c r="F54" s="84">
        <v>151.62045791</v>
      </c>
    </row>
    <row r="55" spans="1:6" ht="12.75" customHeight="1" x14ac:dyDescent="0.2">
      <c r="A55" s="83" t="s">
        <v>141</v>
      </c>
      <c r="B55" s="83">
        <v>23</v>
      </c>
      <c r="C55" s="84">
        <v>973.68452965999995</v>
      </c>
      <c r="D55" s="84">
        <v>898.26050626000006</v>
      </c>
      <c r="E55" s="84">
        <v>161.15165189999999</v>
      </c>
      <c r="F55" s="84">
        <v>161.15165189999999</v>
      </c>
    </row>
    <row r="56" spans="1:6" ht="12.75" customHeight="1" x14ac:dyDescent="0.2">
      <c r="A56" s="83" t="s">
        <v>141</v>
      </c>
      <c r="B56" s="83">
        <v>24</v>
      </c>
      <c r="C56" s="84">
        <v>994.31216265</v>
      </c>
      <c r="D56" s="84">
        <v>944.82973948999995</v>
      </c>
      <c r="E56" s="84">
        <v>169.50636505</v>
      </c>
      <c r="F56" s="84">
        <v>169.50636505</v>
      </c>
    </row>
    <row r="57" spans="1:6" ht="12.75" customHeight="1" x14ac:dyDescent="0.2">
      <c r="A57" s="83" t="s">
        <v>142</v>
      </c>
      <c r="B57" s="83">
        <v>1</v>
      </c>
      <c r="C57" s="84">
        <v>1027.4585250299999</v>
      </c>
      <c r="D57" s="84">
        <v>1000.49478856</v>
      </c>
      <c r="E57" s="84">
        <v>179.4929052</v>
      </c>
      <c r="F57" s="84">
        <v>179.4929052</v>
      </c>
    </row>
    <row r="58" spans="1:6" ht="12.75" customHeight="1" x14ac:dyDescent="0.2">
      <c r="A58" s="83" t="s">
        <v>142</v>
      </c>
      <c r="B58" s="83">
        <v>2</v>
      </c>
      <c r="C58" s="84">
        <v>1039.7927154500001</v>
      </c>
      <c r="D58" s="84">
        <v>988.20467068999994</v>
      </c>
      <c r="E58" s="84">
        <v>177.28800719</v>
      </c>
      <c r="F58" s="84">
        <v>177.28800719</v>
      </c>
    </row>
    <row r="59" spans="1:6" ht="12.75" customHeight="1" x14ac:dyDescent="0.2">
      <c r="A59" s="83" t="s">
        <v>142</v>
      </c>
      <c r="B59" s="83">
        <v>3</v>
      </c>
      <c r="C59" s="84">
        <v>1030.9531046</v>
      </c>
      <c r="D59" s="84">
        <v>988.41236775000004</v>
      </c>
      <c r="E59" s="84">
        <v>177.3252689</v>
      </c>
      <c r="F59" s="84">
        <v>177.3252689</v>
      </c>
    </row>
    <row r="60" spans="1:6" ht="12.75" customHeight="1" x14ac:dyDescent="0.2">
      <c r="A60" s="83" t="s">
        <v>142</v>
      </c>
      <c r="B60" s="83">
        <v>4</v>
      </c>
      <c r="C60" s="84">
        <v>1055.58763232</v>
      </c>
      <c r="D60" s="84">
        <v>1000.46742628</v>
      </c>
      <c r="E60" s="84">
        <v>179.48799629000001</v>
      </c>
      <c r="F60" s="84">
        <v>179.48799629000001</v>
      </c>
    </row>
    <row r="61" spans="1:6" ht="12.75" customHeight="1" x14ac:dyDescent="0.2">
      <c r="A61" s="83" t="s">
        <v>142</v>
      </c>
      <c r="B61" s="83">
        <v>5</v>
      </c>
      <c r="C61" s="84">
        <v>1057.7991294399999</v>
      </c>
      <c r="D61" s="84">
        <v>1000.72444517</v>
      </c>
      <c r="E61" s="84">
        <v>179.53410654000001</v>
      </c>
      <c r="F61" s="84">
        <v>179.53410654000001</v>
      </c>
    </row>
    <row r="62" spans="1:6" ht="12.75" customHeight="1" x14ac:dyDescent="0.2">
      <c r="A62" s="83" t="s">
        <v>142</v>
      </c>
      <c r="B62" s="83">
        <v>6</v>
      </c>
      <c r="C62" s="84">
        <v>1050.0284810400001</v>
      </c>
      <c r="D62" s="84">
        <v>1001.22695188</v>
      </c>
      <c r="E62" s="84">
        <v>179.62425833</v>
      </c>
      <c r="F62" s="84">
        <v>179.62425833</v>
      </c>
    </row>
    <row r="63" spans="1:6" ht="12.75" customHeight="1" x14ac:dyDescent="0.2">
      <c r="A63" s="83" t="s">
        <v>142</v>
      </c>
      <c r="B63" s="83">
        <v>7</v>
      </c>
      <c r="C63" s="84">
        <v>1013.91267567</v>
      </c>
      <c r="D63" s="84">
        <v>997.6278489</v>
      </c>
      <c r="E63" s="84">
        <v>178.97856436000001</v>
      </c>
      <c r="F63" s="84">
        <v>178.97856436000001</v>
      </c>
    </row>
    <row r="64" spans="1:6" ht="12.75" customHeight="1" x14ac:dyDescent="0.2">
      <c r="A64" s="83" t="s">
        <v>142</v>
      </c>
      <c r="B64" s="83">
        <v>8</v>
      </c>
      <c r="C64" s="84">
        <v>1021.8059368200001</v>
      </c>
      <c r="D64" s="84">
        <v>980.70645688000002</v>
      </c>
      <c r="E64" s="84">
        <v>175.94279660999999</v>
      </c>
      <c r="F64" s="84">
        <v>175.94279660999999</v>
      </c>
    </row>
    <row r="65" spans="1:6" ht="12.75" customHeight="1" x14ac:dyDescent="0.2">
      <c r="A65" s="83" t="s">
        <v>142</v>
      </c>
      <c r="B65" s="83">
        <v>9</v>
      </c>
      <c r="C65" s="84">
        <v>1020.82038607</v>
      </c>
      <c r="D65" s="84">
        <v>968.33764326999994</v>
      </c>
      <c r="E65" s="84">
        <v>173.72378026000001</v>
      </c>
      <c r="F65" s="84">
        <v>173.72378026000001</v>
      </c>
    </row>
    <row r="66" spans="1:6" ht="12.75" customHeight="1" x14ac:dyDescent="0.2">
      <c r="A66" s="83" t="s">
        <v>142</v>
      </c>
      <c r="B66" s="83">
        <v>10</v>
      </c>
      <c r="C66" s="84">
        <v>979.30168369</v>
      </c>
      <c r="D66" s="84">
        <v>935.49012628000003</v>
      </c>
      <c r="E66" s="84">
        <v>167.83079978999999</v>
      </c>
      <c r="F66" s="84">
        <v>167.83079978999999</v>
      </c>
    </row>
    <row r="67" spans="1:6" ht="12.75" customHeight="1" x14ac:dyDescent="0.2">
      <c r="A67" s="83" t="s">
        <v>142</v>
      </c>
      <c r="B67" s="83">
        <v>11</v>
      </c>
      <c r="C67" s="84">
        <v>968.26827776000005</v>
      </c>
      <c r="D67" s="84">
        <v>910.32828452000001</v>
      </c>
      <c r="E67" s="84">
        <v>163.31666125999999</v>
      </c>
      <c r="F67" s="84">
        <v>163.31666125999999</v>
      </c>
    </row>
    <row r="68" spans="1:6" ht="12.75" customHeight="1" x14ac:dyDescent="0.2">
      <c r="A68" s="83" t="s">
        <v>142</v>
      </c>
      <c r="B68" s="83">
        <v>12</v>
      </c>
      <c r="C68" s="84">
        <v>989.77777375000005</v>
      </c>
      <c r="D68" s="84">
        <v>911.06398439999998</v>
      </c>
      <c r="E68" s="84">
        <v>163.44864885999999</v>
      </c>
      <c r="F68" s="84">
        <v>163.44864885999999</v>
      </c>
    </row>
    <row r="69" spans="1:6" ht="12.75" customHeight="1" x14ac:dyDescent="0.2">
      <c r="A69" s="83" t="s">
        <v>142</v>
      </c>
      <c r="B69" s="83">
        <v>13</v>
      </c>
      <c r="C69" s="84">
        <v>953.98260572000004</v>
      </c>
      <c r="D69" s="84">
        <v>915.69529041999999</v>
      </c>
      <c r="E69" s="84">
        <v>164.27952432000001</v>
      </c>
      <c r="F69" s="84">
        <v>164.27952432000001</v>
      </c>
    </row>
    <row r="70" spans="1:6" ht="12.75" customHeight="1" x14ac:dyDescent="0.2">
      <c r="A70" s="83" t="s">
        <v>142</v>
      </c>
      <c r="B70" s="83">
        <v>14</v>
      </c>
      <c r="C70" s="84">
        <v>979.77046256999995</v>
      </c>
      <c r="D70" s="84">
        <v>940.45476048</v>
      </c>
      <c r="E70" s="84">
        <v>168.72147570999999</v>
      </c>
      <c r="F70" s="84">
        <v>168.72147570999999</v>
      </c>
    </row>
    <row r="71" spans="1:6" ht="12.75" customHeight="1" x14ac:dyDescent="0.2">
      <c r="A71" s="83" t="s">
        <v>142</v>
      </c>
      <c r="B71" s="83">
        <v>15</v>
      </c>
      <c r="C71" s="84">
        <v>1019.07526775</v>
      </c>
      <c r="D71" s="84">
        <v>973.43305780000003</v>
      </c>
      <c r="E71" s="84">
        <v>174.63791871000001</v>
      </c>
      <c r="F71" s="84">
        <v>174.63791871000001</v>
      </c>
    </row>
    <row r="72" spans="1:6" ht="12.75" customHeight="1" x14ac:dyDescent="0.2">
      <c r="A72" s="83" t="s">
        <v>142</v>
      </c>
      <c r="B72" s="83">
        <v>16</v>
      </c>
      <c r="C72" s="84">
        <v>1124.34729967</v>
      </c>
      <c r="D72" s="84">
        <v>956.81152121000002</v>
      </c>
      <c r="E72" s="84">
        <v>171.65594626999999</v>
      </c>
      <c r="F72" s="84">
        <v>171.65594626999999</v>
      </c>
    </row>
    <row r="73" spans="1:6" ht="12.75" customHeight="1" x14ac:dyDescent="0.2">
      <c r="A73" s="83" t="s">
        <v>142</v>
      </c>
      <c r="B73" s="83">
        <v>17</v>
      </c>
      <c r="C73" s="84">
        <v>1116.5986401600001</v>
      </c>
      <c r="D73" s="84">
        <v>900.88654558999997</v>
      </c>
      <c r="E73" s="84">
        <v>161.62277422</v>
      </c>
      <c r="F73" s="84">
        <v>161.62277422</v>
      </c>
    </row>
    <row r="74" spans="1:6" ht="12.75" customHeight="1" x14ac:dyDescent="0.2">
      <c r="A74" s="83" t="s">
        <v>142</v>
      </c>
      <c r="B74" s="83">
        <v>18</v>
      </c>
      <c r="C74" s="84">
        <v>1024.3272199400001</v>
      </c>
      <c r="D74" s="84">
        <v>844.91477022000004</v>
      </c>
      <c r="E74" s="84">
        <v>151.5812061</v>
      </c>
      <c r="F74" s="84">
        <v>151.5812061</v>
      </c>
    </row>
    <row r="75" spans="1:6" ht="12.75" customHeight="1" x14ac:dyDescent="0.2">
      <c r="A75" s="83" t="s">
        <v>142</v>
      </c>
      <c r="B75" s="83">
        <v>19</v>
      </c>
      <c r="C75" s="84">
        <v>989.44793722999998</v>
      </c>
      <c r="D75" s="84">
        <v>839.52047190999997</v>
      </c>
      <c r="E75" s="84">
        <v>150.61344665999999</v>
      </c>
      <c r="F75" s="84">
        <v>150.61344665999999</v>
      </c>
    </row>
    <row r="76" spans="1:6" ht="12.75" customHeight="1" x14ac:dyDescent="0.2">
      <c r="A76" s="83" t="s">
        <v>142</v>
      </c>
      <c r="B76" s="83">
        <v>20</v>
      </c>
      <c r="C76" s="84">
        <v>1043.5634685099999</v>
      </c>
      <c r="D76" s="84">
        <v>832.90528394</v>
      </c>
      <c r="E76" s="84">
        <v>149.42665457000001</v>
      </c>
      <c r="F76" s="84">
        <v>149.42665457000001</v>
      </c>
    </row>
    <row r="77" spans="1:6" ht="12.75" customHeight="1" x14ac:dyDescent="0.2">
      <c r="A77" s="83" t="s">
        <v>142</v>
      </c>
      <c r="B77" s="83">
        <v>21</v>
      </c>
      <c r="C77" s="84">
        <v>1019.0497265400001</v>
      </c>
      <c r="D77" s="84">
        <v>805.35434712999995</v>
      </c>
      <c r="E77" s="84">
        <v>144.4839025</v>
      </c>
      <c r="F77" s="84">
        <v>144.4839025</v>
      </c>
    </row>
    <row r="78" spans="1:6" ht="12.75" customHeight="1" x14ac:dyDescent="0.2">
      <c r="A78" s="83" t="s">
        <v>142</v>
      </c>
      <c r="B78" s="83">
        <v>22</v>
      </c>
      <c r="C78" s="84">
        <v>1028.1989025400001</v>
      </c>
      <c r="D78" s="84">
        <v>845.55781730000001</v>
      </c>
      <c r="E78" s="84">
        <v>151.69657140999999</v>
      </c>
      <c r="F78" s="84">
        <v>151.69657140999999</v>
      </c>
    </row>
    <row r="79" spans="1:6" ht="12.75" customHeight="1" x14ac:dyDescent="0.2">
      <c r="A79" s="83" t="s">
        <v>142</v>
      </c>
      <c r="B79" s="83">
        <v>23</v>
      </c>
      <c r="C79" s="84">
        <v>1083.9666164099999</v>
      </c>
      <c r="D79" s="84">
        <v>901.00753057999998</v>
      </c>
      <c r="E79" s="84">
        <v>161.64447942999999</v>
      </c>
      <c r="F79" s="84">
        <v>161.64447942999999</v>
      </c>
    </row>
    <row r="80" spans="1:6" ht="12.75" customHeight="1" x14ac:dyDescent="0.2">
      <c r="A80" s="83" t="s">
        <v>142</v>
      </c>
      <c r="B80" s="83">
        <v>24</v>
      </c>
      <c r="C80" s="84">
        <v>1129.09488345</v>
      </c>
      <c r="D80" s="84">
        <v>948.72498812000003</v>
      </c>
      <c r="E80" s="84">
        <v>170.20518877000001</v>
      </c>
      <c r="F80" s="84">
        <v>170.20518877000001</v>
      </c>
    </row>
    <row r="81" spans="1:6" ht="12.75" customHeight="1" x14ac:dyDescent="0.2">
      <c r="A81" s="83" t="s">
        <v>143</v>
      </c>
      <c r="B81" s="83">
        <v>1</v>
      </c>
      <c r="C81" s="84">
        <v>1168.71113522</v>
      </c>
      <c r="D81" s="84">
        <v>965.90425305999997</v>
      </c>
      <c r="E81" s="84">
        <v>173.28721999000001</v>
      </c>
      <c r="F81" s="84">
        <v>173.28721999000001</v>
      </c>
    </row>
    <row r="82" spans="1:6" ht="12.75" customHeight="1" x14ac:dyDescent="0.2">
      <c r="A82" s="83" t="s">
        <v>143</v>
      </c>
      <c r="B82" s="83">
        <v>2</v>
      </c>
      <c r="C82" s="84">
        <v>1018.60613445</v>
      </c>
      <c r="D82" s="84">
        <v>986.06262129000004</v>
      </c>
      <c r="E82" s="84">
        <v>176.90371467</v>
      </c>
      <c r="F82" s="84">
        <v>176.90371467</v>
      </c>
    </row>
    <row r="83" spans="1:6" ht="12.75" customHeight="1" x14ac:dyDescent="0.2">
      <c r="A83" s="83" t="s">
        <v>143</v>
      </c>
      <c r="B83" s="83">
        <v>3</v>
      </c>
      <c r="C83" s="84">
        <v>1257.83578966</v>
      </c>
      <c r="D83" s="84">
        <v>1001.26567367</v>
      </c>
      <c r="E83" s="84">
        <v>179.63120516999999</v>
      </c>
      <c r="F83" s="84">
        <v>179.63120516999999</v>
      </c>
    </row>
    <row r="84" spans="1:6" ht="12.75" customHeight="1" x14ac:dyDescent="0.2">
      <c r="A84" s="83" t="s">
        <v>143</v>
      </c>
      <c r="B84" s="83">
        <v>4</v>
      </c>
      <c r="C84" s="84">
        <v>1278.1865367600001</v>
      </c>
      <c r="D84" s="84">
        <v>1009.59697161</v>
      </c>
      <c r="E84" s="84">
        <v>181.12587450000001</v>
      </c>
      <c r="F84" s="84">
        <v>181.12587450000001</v>
      </c>
    </row>
    <row r="85" spans="1:6" ht="12.75" customHeight="1" x14ac:dyDescent="0.2">
      <c r="A85" s="83" t="s">
        <v>143</v>
      </c>
      <c r="B85" s="83">
        <v>5</v>
      </c>
      <c r="C85" s="84">
        <v>1232.4169304</v>
      </c>
      <c r="D85" s="84">
        <v>1013.20206374</v>
      </c>
      <c r="E85" s="84">
        <v>181.77264295000001</v>
      </c>
      <c r="F85" s="84">
        <v>181.77264295000001</v>
      </c>
    </row>
    <row r="86" spans="1:6" ht="12.75" customHeight="1" x14ac:dyDescent="0.2">
      <c r="A86" s="83" t="s">
        <v>143</v>
      </c>
      <c r="B86" s="83">
        <v>6</v>
      </c>
      <c r="C86" s="84">
        <v>1243.7037095799999</v>
      </c>
      <c r="D86" s="84">
        <v>1020.86929823</v>
      </c>
      <c r="E86" s="84">
        <v>183.14817654000001</v>
      </c>
      <c r="F86" s="84">
        <v>183.14817654000001</v>
      </c>
    </row>
    <row r="87" spans="1:6" ht="12.75" customHeight="1" x14ac:dyDescent="0.2">
      <c r="A87" s="83" t="s">
        <v>143</v>
      </c>
      <c r="B87" s="83">
        <v>7</v>
      </c>
      <c r="C87" s="84">
        <v>1234.74826732</v>
      </c>
      <c r="D87" s="84">
        <v>997.81892359000005</v>
      </c>
      <c r="E87" s="84">
        <v>179.01284394999999</v>
      </c>
      <c r="F87" s="84">
        <v>179.01284394999999</v>
      </c>
    </row>
    <row r="88" spans="1:6" ht="12.75" customHeight="1" x14ac:dyDescent="0.2">
      <c r="A88" s="83" t="s">
        <v>143</v>
      </c>
      <c r="B88" s="83">
        <v>8</v>
      </c>
      <c r="C88" s="84">
        <v>1234.0330511499999</v>
      </c>
      <c r="D88" s="84">
        <v>986.36543721999999</v>
      </c>
      <c r="E88" s="84">
        <v>176.9580411</v>
      </c>
      <c r="F88" s="84">
        <v>176.9580411</v>
      </c>
    </row>
    <row r="89" spans="1:6" ht="12.75" customHeight="1" x14ac:dyDescent="0.2">
      <c r="A89" s="83" t="s">
        <v>143</v>
      </c>
      <c r="B89" s="83">
        <v>9</v>
      </c>
      <c r="C89" s="84">
        <v>1236.6077927900001</v>
      </c>
      <c r="D89" s="84">
        <v>966.09110713999996</v>
      </c>
      <c r="E89" s="84">
        <v>173.32074238000001</v>
      </c>
      <c r="F89" s="84">
        <v>173.32074238000001</v>
      </c>
    </row>
    <row r="90" spans="1:6" ht="12.75" customHeight="1" x14ac:dyDescent="0.2">
      <c r="A90" s="83" t="s">
        <v>143</v>
      </c>
      <c r="B90" s="83">
        <v>10</v>
      </c>
      <c r="C90" s="84">
        <v>1218.5249955700001</v>
      </c>
      <c r="D90" s="84">
        <v>941.62710129000004</v>
      </c>
      <c r="E90" s="84">
        <v>168.93179850000001</v>
      </c>
      <c r="F90" s="84">
        <v>168.93179850000001</v>
      </c>
    </row>
    <row r="91" spans="1:6" ht="12.75" customHeight="1" x14ac:dyDescent="0.2">
      <c r="A91" s="83" t="s">
        <v>143</v>
      </c>
      <c r="B91" s="83">
        <v>11</v>
      </c>
      <c r="C91" s="84">
        <v>1183.7269432999999</v>
      </c>
      <c r="D91" s="84">
        <v>920.34453905999999</v>
      </c>
      <c r="E91" s="84">
        <v>165.11361876999999</v>
      </c>
      <c r="F91" s="84">
        <v>165.11361876999999</v>
      </c>
    </row>
    <row r="92" spans="1:6" ht="12.75" customHeight="1" x14ac:dyDescent="0.2">
      <c r="A92" s="83" t="s">
        <v>143</v>
      </c>
      <c r="B92" s="83">
        <v>12</v>
      </c>
      <c r="C92" s="84">
        <v>1152.2550143599999</v>
      </c>
      <c r="D92" s="84">
        <v>915.78561284</v>
      </c>
      <c r="E92" s="84">
        <v>164.29572854</v>
      </c>
      <c r="F92" s="84">
        <v>164.29572854</v>
      </c>
    </row>
    <row r="93" spans="1:6" ht="12.75" customHeight="1" x14ac:dyDescent="0.2">
      <c r="A93" s="83" t="s">
        <v>143</v>
      </c>
      <c r="B93" s="83">
        <v>13</v>
      </c>
      <c r="C93" s="84">
        <v>1202.1646807899999</v>
      </c>
      <c r="D93" s="84">
        <v>919.10491859000001</v>
      </c>
      <c r="E93" s="84">
        <v>164.89122573</v>
      </c>
      <c r="F93" s="84">
        <v>164.89122573</v>
      </c>
    </row>
    <row r="94" spans="1:6" ht="12.75" customHeight="1" x14ac:dyDescent="0.2">
      <c r="A94" s="83" t="s">
        <v>143</v>
      </c>
      <c r="B94" s="83">
        <v>14</v>
      </c>
      <c r="C94" s="84">
        <v>1215.8983667699999</v>
      </c>
      <c r="D94" s="84">
        <v>945.01292060000003</v>
      </c>
      <c r="E94" s="84">
        <v>169.53922850000001</v>
      </c>
      <c r="F94" s="84">
        <v>169.53922850000001</v>
      </c>
    </row>
    <row r="95" spans="1:6" ht="12.75" customHeight="1" x14ac:dyDescent="0.2">
      <c r="A95" s="83" t="s">
        <v>143</v>
      </c>
      <c r="B95" s="83">
        <v>15</v>
      </c>
      <c r="C95" s="84">
        <v>1238.07554826</v>
      </c>
      <c r="D95" s="84">
        <v>964.41964729999995</v>
      </c>
      <c r="E95" s="84">
        <v>173.02087556999999</v>
      </c>
      <c r="F95" s="84">
        <v>173.02087556999999</v>
      </c>
    </row>
    <row r="96" spans="1:6" ht="12.75" customHeight="1" x14ac:dyDescent="0.2">
      <c r="A96" s="83" t="s">
        <v>143</v>
      </c>
      <c r="B96" s="83">
        <v>16</v>
      </c>
      <c r="C96" s="84">
        <v>1160.58353384</v>
      </c>
      <c r="D96" s="84">
        <v>940.07839769999998</v>
      </c>
      <c r="E96" s="84">
        <v>168.65395466999999</v>
      </c>
      <c r="F96" s="84">
        <v>168.65395466999999</v>
      </c>
    </row>
    <row r="97" spans="1:6" ht="12.75" customHeight="1" x14ac:dyDescent="0.2">
      <c r="A97" s="83" t="s">
        <v>143</v>
      </c>
      <c r="B97" s="83">
        <v>17</v>
      </c>
      <c r="C97" s="84">
        <v>1125.75251153</v>
      </c>
      <c r="D97" s="84">
        <v>896.22614608000003</v>
      </c>
      <c r="E97" s="84">
        <v>160.78667926</v>
      </c>
      <c r="F97" s="84">
        <v>160.78667926</v>
      </c>
    </row>
    <row r="98" spans="1:6" ht="12.75" customHeight="1" x14ac:dyDescent="0.2">
      <c r="A98" s="83" t="s">
        <v>143</v>
      </c>
      <c r="B98" s="83">
        <v>18</v>
      </c>
      <c r="C98" s="84">
        <v>1081.7977532299999</v>
      </c>
      <c r="D98" s="84">
        <v>838.24719706999997</v>
      </c>
      <c r="E98" s="84">
        <v>150.38501589000001</v>
      </c>
      <c r="F98" s="84">
        <v>150.38501589000001</v>
      </c>
    </row>
    <row r="99" spans="1:6" ht="12.75" customHeight="1" x14ac:dyDescent="0.2">
      <c r="A99" s="83" t="s">
        <v>143</v>
      </c>
      <c r="B99" s="83">
        <v>19</v>
      </c>
      <c r="C99" s="84">
        <v>1038.36886648</v>
      </c>
      <c r="D99" s="84">
        <v>808.45096116000002</v>
      </c>
      <c r="E99" s="84">
        <v>145.03944787</v>
      </c>
      <c r="F99" s="84">
        <v>145.03944787</v>
      </c>
    </row>
    <row r="100" spans="1:6" ht="12.75" customHeight="1" x14ac:dyDescent="0.2">
      <c r="A100" s="83" t="s">
        <v>143</v>
      </c>
      <c r="B100" s="83">
        <v>20</v>
      </c>
      <c r="C100" s="84">
        <v>1011.82403787</v>
      </c>
      <c r="D100" s="84">
        <v>811.99143346999995</v>
      </c>
      <c r="E100" s="84">
        <v>145.67462325</v>
      </c>
      <c r="F100" s="84">
        <v>145.67462325</v>
      </c>
    </row>
    <row r="101" spans="1:6" ht="12.75" customHeight="1" x14ac:dyDescent="0.2">
      <c r="A101" s="83" t="s">
        <v>143</v>
      </c>
      <c r="B101" s="83">
        <v>21</v>
      </c>
      <c r="C101" s="84">
        <v>1070.5198930500001</v>
      </c>
      <c r="D101" s="84">
        <v>820.26279832</v>
      </c>
      <c r="E101" s="84">
        <v>147.15854032999999</v>
      </c>
      <c r="F101" s="84">
        <v>147.15854032999999</v>
      </c>
    </row>
    <row r="102" spans="1:6" ht="12.75" customHeight="1" x14ac:dyDescent="0.2">
      <c r="A102" s="83" t="s">
        <v>143</v>
      </c>
      <c r="B102" s="83">
        <v>22</v>
      </c>
      <c r="C102" s="84">
        <v>1145.05620441</v>
      </c>
      <c r="D102" s="84">
        <v>876.36660056000005</v>
      </c>
      <c r="E102" s="84">
        <v>157.22379462000001</v>
      </c>
      <c r="F102" s="84">
        <v>157.22379462000001</v>
      </c>
    </row>
    <row r="103" spans="1:6" ht="12.75" customHeight="1" x14ac:dyDescent="0.2">
      <c r="A103" s="83" t="s">
        <v>143</v>
      </c>
      <c r="B103" s="83">
        <v>23</v>
      </c>
      <c r="C103" s="84">
        <v>1193.9309414899999</v>
      </c>
      <c r="D103" s="84">
        <v>932.05932963999999</v>
      </c>
      <c r="E103" s="84">
        <v>167.21530067</v>
      </c>
      <c r="F103" s="84">
        <v>167.21530067</v>
      </c>
    </row>
    <row r="104" spans="1:6" ht="12.75" customHeight="1" x14ac:dyDescent="0.2">
      <c r="A104" s="83" t="s">
        <v>143</v>
      </c>
      <c r="B104" s="83">
        <v>24</v>
      </c>
      <c r="C104" s="84">
        <v>1245.1053746800001</v>
      </c>
      <c r="D104" s="84">
        <v>981.14140333</v>
      </c>
      <c r="E104" s="84">
        <v>176.02082780000001</v>
      </c>
      <c r="F104" s="84">
        <v>176.02082780000001</v>
      </c>
    </row>
    <row r="105" spans="1:6" ht="12.75" customHeight="1" x14ac:dyDescent="0.2">
      <c r="A105" s="83" t="s">
        <v>144</v>
      </c>
      <c r="B105" s="83">
        <v>1</v>
      </c>
      <c r="C105" s="84">
        <v>1221.6124560200001</v>
      </c>
      <c r="D105" s="84">
        <v>956.07346143999996</v>
      </c>
      <c r="E105" s="84">
        <v>171.52353529000001</v>
      </c>
      <c r="F105" s="84">
        <v>171.52353529000001</v>
      </c>
    </row>
    <row r="106" spans="1:6" ht="12.75" customHeight="1" x14ac:dyDescent="0.2">
      <c r="A106" s="83" t="s">
        <v>144</v>
      </c>
      <c r="B106" s="83">
        <v>2</v>
      </c>
      <c r="C106" s="84">
        <v>1253.7908002199999</v>
      </c>
      <c r="D106" s="84">
        <v>978.17266081000002</v>
      </c>
      <c r="E106" s="84">
        <v>175.48822311000001</v>
      </c>
      <c r="F106" s="84">
        <v>175.48822311000001</v>
      </c>
    </row>
    <row r="107" spans="1:6" ht="12.75" customHeight="1" x14ac:dyDescent="0.2">
      <c r="A107" s="83" t="s">
        <v>144</v>
      </c>
      <c r="B107" s="83">
        <v>3</v>
      </c>
      <c r="C107" s="84">
        <v>1295.4856107200001</v>
      </c>
      <c r="D107" s="84">
        <v>992.29207478000001</v>
      </c>
      <c r="E107" s="84">
        <v>178.02130439999999</v>
      </c>
      <c r="F107" s="84">
        <v>178.02130439999999</v>
      </c>
    </row>
    <row r="108" spans="1:6" ht="12.75" customHeight="1" x14ac:dyDescent="0.2">
      <c r="A108" s="83" t="s">
        <v>144</v>
      </c>
      <c r="B108" s="83">
        <v>4</v>
      </c>
      <c r="C108" s="84">
        <v>1273.65360777</v>
      </c>
      <c r="D108" s="84">
        <v>1003.7515925599999</v>
      </c>
      <c r="E108" s="84">
        <v>180.07718930999999</v>
      </c>
      <c r="F108" s="84">
        <v>180.07718930999999</v>
      </c>
    </row>
    <row r="109" spans="1:6" ht="12.75" customHeight="1" x14ac:dyDescent="0.2">
      <c r="A109" s="83" t="s">
        <v>144</v>
      </c>
      <c r="B109" s="83">
        <v>5</v>
      </c>
      <c r="C109" s="84">
        <v>1213.3363642700001</v>
      </c>
      <c r="D109" s="84">
        <v>1007.66640069</v>
      </c>
      <c r="E109" s="84">
        <v>180.77952209</v>
      </c>
      <c r="F109" s="84">
        <v>180.77952209</v>
      </c>
    </row>
    <row r="110" spans="1:6" ht="12.75" customHeight="1" x14ac:dyDescent="0.2">
      <c r="A110" s="83" t="s">
        <v>144</v>
      </c>
      <c r="B110" s="83">
        <v>6</v>
      </c>
      <c r="C110" s="84">
        <v>1154.0300737</v>
      </c>
      <c r="D110" s="84">
        <v>1005.52719582</v>
      </c>
      <c r="E110" s="84">
        <v>180.39573988000001</v>
      </c>
      <c r="F110" s="84">
        <v>180.39573988000001</v>
      </c>
    </row>
    <row r="111" spans="1:6" ht="12.75" customHeight="1" x14ac:dyDescent="0.2">
      <c r="A111" s="83" t="s">
        <v>144</v>
      </c>
      <c r="B111" s="83">
        <v>7</v>
      </c>
      <c r="C111" s="84">
        <v>1148.78754024</v>
      </c>
      <c r="D111" s="84">
        <v>1019.62491811</v>
      </c>
      <c r="E111" s="84">
        <v>182.92492960000001</v>
      </c>
      <c r="F111" s="84">
        <v>182.92492960000001</v>
      </c>
    </row>
    <row r="112" spans="1:6" ht="12.75" customHeight="1" x14ac:dyDescent="0.2">
      <c r="A112" s="83" t="s">
        <v>144</v>
      </c>
      <c r="B112" s="83">
        <v>8</v>
      </c>
      <c r="C112" s="84">
        <v>1166.72356412</v>
      </c>
      <c r="D112" s="84">
        <v>1008.51549029</v>
      </c>
      <c r="E112" s="84">
        <v>180.93185227999999</v>
      </c>
      <c r="F112" s="84">
        <v>180.93185227999999</v>
      </c>
    </row>
    <row r="113" spans="1:6" ht="12.75" customHeight="1" x14ac:dyDescent="0.2">
      <c r="A113" s="83" t="s">
        <v>144</v>
      </c>
      <c r="B113" s="83">
        <v>9</v>
      </c>
      <c r="C113" s="84">
        <v>1170.5260599200001</v>
      </c>
      <c r="D113" s="84">
        <v>979.92379501000005</v>
      </c>
      <c r="E113" s="84">
        <v>175.80238383</v>
      </c>
      <c r="F113" s="84">
        <v>175.80238383</v>
      </c>
    </row>
    <row r="114" spans="1:6" ht="12.75" customHeight="1" x14ac:dyDescent="0.2">
      <c r="A114" s="83" t="s">
        <v>144</v>
      </c>
      <c r="B114" s="83">
        <v>10</v>
      </c>
      <c r="C114" s="84">
        <v>1094.3616054700001</v>
      </c>
      <c r="D114" s="84">
        <v>951.39502751999999</v>
      </c>
      <c r="E114" s="84">
        <v>170.68420488999999</v>
      </c>
      <c r="F114" s="84">
        <v>170.68420488999999</v>
      </c>
    </row>
    <row r="115" spans="1:6" ht="12.75" customHeight="1" x14ac:dyDescent="0.2">
      <c r="A115" s="83" t="s">
        <v>144</v>
      </c>
      <c r="B115" s="83">
        <v>11</v>
      </c>
      <c r="C115" s="84">
        <v>1053.4874289500001</v>
      </c>
      <c r="D115" s="84">
        <v>935.72320319000005</v>
      </c>
      <c r="E115" s="84">
        <v>167.87261475</v>
      </c>
      <c r="F115" s="84">
        <v>167.87261475</v>
      </c>
    </row>
    <row r="116" spans="1:6" ht="12.75" customHeight="1" x14ac:dyDescent="0.2">
      <c r="A116" s="83" t="s">
        <v>144</v>
      </c>
      <c r="B116" s="83">
        <v>12</v>
      </c>
      <c r="C116" s="84">
        <v>1069.4166645</v>
      </c>
      <c r="D116" s="84">
        <v>922.78271302999997</v>
      </c>
      <c r="E116" s="84">
        <v>165.55103726999999</v>
      </c>
      <c r="F116" s="84">
        <v>165.55103726999999</v>
      </c>
    </row>
    <row r="117" spans="1:6" ht="12.75" customHeight="1" x14ac:dyDescent="0.2">
      <c r="A117" s="83" t="s">
        <v>144</v>
      </c>
      <c r="B117" s="83">
        <v>13</v>
      </c>
      <c r="C117" s="84">
        <v>1091.6720851499999</v>
      </c>
      <c r="D117" s="84">
        <v>937.11194906000003</v>
      </c>
      <c r="E117" s="84">
        <v>168.12176151</v>
      </c>
      <c r="F117" s="84">
        <v>168.12176151</v>
      </c>
    </row>
    <row r="118" spans="1:6" ht="12.75" customHeight="1" x14ac:dyDescent="0.2">
      <c r="A118" s="83" t="s">
        <v>144</v>
      </c>
      <c r="B118" s="83">
        <v>14</v>
      </c>
      <c r="C118" s="84">
        <v>1065.1572523699999</v>
      </c>
      <c r="D118" s="84">
        <v>952.79749229000004</v>
      </c>
      <c r="E118" s="84">
        <v>170.93581287000001</v>
      </c>
      <c r="F118" s="84">
        <v>170.93581287000001</v>
      </c>
    </row>
    <row r="119" spans="1:6" ht="12.75" customHeight="1" x14ac:dyDescent="0.2">
      <c r="A119" s="83" t="s">
        <v>144</v>
      </c>
      <c r="B119" s="83">
        <v>15</v>
      </c>
      <c r="C119" s="84">
        <v>1138.94037976</v>
      </c>
      <c r="D119" s="84">
        <v>977.88419123999995</v>
      </c>
      <c r="E119" s="84">
        <v>175.43647046999999</v>
      </c>
      <c r="F119" s="84">
        <v>175.43647046999999</v>
      </c>
    </row>
    <row r="120" spans="1:6" ht="12.75" customHeight="1" x14ac:dyDescent="0.2">
      <c r="A120" s="83" t="s">
        <v>144</v>
      </c>
      <c r="B120" s="83">
        <v>16</v>
      </c>
      <c r="C120" s="84">
        <v>1105.2525150700001</v>
      </c>
      <c r="D120" s="84">
        <v>948.72620603999997</v>
      </c>
      <c r="E120" s="84">
        <v>170.20540726999999</v>
      </c>
      <c r="F120" s="84">
        <v>170.20540726999999</v>
      </c>
    </row>
    <row r="121" spans="1:6" ht="12.75" customHeight="1" x14ac:dyDescent="0.2">
      <c r="A121" s="83" t="s">
        <v>144</v>
      </c>
      <c r="B121" s="83">
        <v>17</v>
      </c>
      <c r="C121" s="84">
        <v>1064.7700488999999</v>
      </c>
      <c r="D121" s="84">
        <v>903.96591294999996</v>
      </c>
      <c r="E121" s="84">
        <v>162.17522546999999</v>
      </c>
      <c r="F121" s="84">
        <v>162.17522546999999</v>
      </c>
    </row>
    <row r="122" spans="1:6" ht="12.75" customHeight="1" x14ac:dyDescent="0.2">
      <c r="A122" s="83" t="s">
        <v>144</v>
      </c>
      <c r="B122" s="83">
        <v>18</v>
      </c>
      <c r="C122" s="84">
        <v>850.38109924000003</v>
      </c>
      <c r="D122" s="84">
        <v>822.08521526000004</v>
      </c>
      <c r="E122" s="84">
        <v>147.48548947</v>
      </c>
      <c r="F122" s="84">
        <v>147.48548947</v>
      </c>
    </row>
    <row r="123" spans="1:6" ht="12.75" customHeight="1" x14ac:dyDescent="0.2">
      <c r="A123" s="83" t="s">
        <v>144</v>
      </c>
      <c r="B123" s="83">
        <v>19</v>
      </c>
      <c r="C123" s="84">
        <v>852.21086778999995</v>
      </c>
      <c r="D123" s="84">
        <v>790.44753865999996</v>
      </c>
      <c r="E123" s="84">
        <v>141.80955936999999</v>
      </c>
      <c r="F123" s="84">
        <v>141.80955936999999</v>
      </c>
    </row>
    <row r="124" spans="1:6" ht="12.75" customHeight="1" x14ac:dyDescent="0.2">
      <c r="A124" s="83" t="s">
        <v>144</v>
      </c>
      <c r="B124" s="83">
        <v>20</v>
      </c>
      <c r="C124" s="84">
        <v>852.84275409999998</v>
      </c>
      <c r="D124" s="84">
        <v>796.87421590999998</v>
      </c>
      <c r="E124" s="84">
        <v>142.96253186000001</v>
      </c>
      <c r="F124" s="84">
        <v>142.96253186000001</v>
      </c>
    </row>
    <row r="125" spans="1:6" ht="12.75" customHeight="1" x14ac:dyDescent="0.2">
      <c r="A125" s="83" t="s">
        <v>144</v>
      </c>
      <c r="B125" s="83">
        <v>21</v>
      </c>
      <c r="C125" s="84">
        <v>985.50694915999998</v>
      </c>
      <c r="D125" s="84">
        <v>809.50202359000002</v>
      </c>
      <c r="E125" s="84">
        <v>145.22801282</v>
      </c>
      <c r="F125" s="84">
        <v>145.22801282</v>
      </c>
    </row>
    <row r="126" spans="1:6" ht="12.75" customHeight="1" x14ac:dyDescent="0.2">
      <c r="A126" s="83" t="s">
        <v>144</v>
      </c>
      <c r="B126" s="83">
        <v>22</v>
      </c>
      <c r="C126" s="84">
        <v>1015.8757715</v>
      </c>
      <c r="D126" s="84">
        <v>865.89113109000004</v>
      </c>
      <c r="E126" s="84">
        <v>155.34445205</v>
      </c>
      <c r="F126" s="84">
        <v>155.34445205</v>
      </c>
    </row>
    <row r="127" spans="1:6" ht="12.75" customHeight="1" x14ac:dyDescent="0.2">
      <c r="A127" s="83" t="s">
        <v>144</v>
      </c>
      <c r="B127" s="83">
        <v>23</v>
      </c>
      <c r="C127" s="84">
        <v>1068.5808627900001</v>
      </c>
      <c r="D127" s="84">
        <v>923.74166387000002</v>
      </c>
      <c r="E127" s="84">
        <v>165.72307702000001</v>
      </c>
      <c r="F127" s="84">
        <v>165.72307702000001</v>
      </c>
    </row>
    <row r="128" spans="1:6" ht="12.75" customHeight="1" x14ac:dyDescent="0.2">
      <c r="A128" s="83" t="s">
        <v>144</v>
      </c>
      <c r="B128" s="83">
        <v>24</v>
      </c>
      <c r="C128" s="84">
        <v>1090.8644139999999</v>
      </c>
      <c r="D128" s="84">
        <v>984.14818022999998</v>
      </c>
      <c r="E128" s="84">
        <v>176.56025602</v>
      </c>
      <c r="F128" s="84">
        <v>176.56025602</v>
      </c>
    </row>
    <row r="129" spans="1:6" ht="12.75" customHeight="1" x14ac:dyDescent="0.2">
      <c r="A129" s="83" t="s">
        <v>145</v>
      </c>
      <c r="B129" s="83">
        <v>1</v>
      </c>
      <c r="C129" s="84">
        <v>1133.7417932000001</v>
      </c>
      <c r="D129" s="84">
        <v>968.72847869999998</v>
      </c>
      <c r="E129" s="84">
        <v>173.79389775999999</v>
      </c>
      <c r="F129" s="84">
        <v>173.79389775999999</v>
      </c>
    </row>
    <row r="130" spans="1:6" ht="12.75" customHeight="1" x14ac:dyDescent="0.2">
      <c r="A130" s="83" t="s">
        <v>145</v>
      </c>
      <c r="B130" s="83">
        <v>2</v>
      </c>
      <c r="C130" s="84">
        <v>1167.49128283</v>
      </c>
      <c r="D130" s="84">
        <v>981.79437370000005</v>
      </c>
      <c r="E130" s="84">
        <v>176.13797339000001</v>
      </c>
      <c r="F130" s="84">
        <v>176.13797339000001</v>
      </c>
    </row>
    <row r="131" spans="1:6" ht="12.75" customHeight="1" x14ac:dyDescent="0.2">
      <c r="A131" s="83" t="s">
        <v>145</v>
      </c>
      <c r="B131" s="83">
        <v>3</v>
      </c>
      <c r="C131" s="84">
        <v>1208.2153417300001</v>
      </c>
      <c r="D131" s="84">
        <v>999.5639046</v>
      </c>
      <c r="E131" s="84">
        <v>179.32590076</v>
      </c>
      <c r="F131" s="84">
        <v>179.32590076</v>
      </c>
    </row>
    <row r="132" spans="1:6" ht="12.75" customHeight="1" x14ac:dyDescent="0.2">
      <c r="A132" s="83" t="s">
        <v>145</v>
      </c>
      <c r="B132" s="83">
        <v>4</v>
      </c>
      <c r="C132" s="84">
        <v>1214.9217055399999</v>
      </c>
      <c r="D132" s="84">
        <v>1011.52464208</v>
      </c>
      <c r="E132" s="84">
        <v>181.47170656</v>
      </c>
      <c r="F132" s="84">
        <v>181.47170656</v>
      </c>
    </row>
    <row r="133" spans="1:6" ht="12.75" customHeight="1" x14ac:dyDescent="0.2">
      <c r="A133" s="83" t="s">
        <v>145</v>
      </c>
      <c r="B133" s="83">
        <v>5</v>
      </c>
      <c r="C133" s="84">
        <v>1241.56415309</v>
      </c>
      <c r="D133" s="84">
        <v>1017.37509737</v>
      </c>
      <c r="E133" s="84">
        <v>182.52130245000001</v>
      </c>
      <c r="F133" s="84">
        <v>182.52130245000001</v>
      </c>
    </row>
    <row r="134" spans="1:6" ht="12.75" customHeight="1" x14ac:dyDescent="0.2">
      <c r="A134" s="83" t="s">
        <v>145</v>
      </c>
      <c r="B134" s="83">
        <v>6</v>
      </c>
      <c r="C134" s="84">
        <v>1200.7857072500001</v>
      </c>
      <c r="D134" s="84">
        <v>1005.71966547</v>
      </c>
      <c r="E134" s="84">
        <v>180.43026972999999</v>
      </c>
      <c r="F134" s="84">
        <v>180.43026972999999</v>
      </c>
    </row>
    <row r="135" spans="1:6" ht="12.75" customHeight="1" x14ac:dyDescent="0.2">
      <c r="A135" s="83" t="s">
        <v>145</v>
      </c>
      <c r="B135" s="83">
        <v>7</v>
      </c>
      <c r="C135" s="84">
        <v>1186.2070177400001</v>
      </c>
      <c r="D135" s="84">
        <v>1013.46382589</v>
      </c>
      <c r="E135" s="84">
        <v>181.81960416000001</v>
      </c>
      <c r="F135" s="84">
        <v>181.81960416000001</v>
      </c>
    </row>
    <row r="136" spans="1:6" ht="12.75" customHeight="1" x14ac:dyDescent="0.2">
      <c r="A136" s="83" t="s">
        <v>145</v>
      </c>
      <c r="B136" s="83">
        <v>8</v>
      </c>
      <c r="C136" s="84">
        <v>1184.98635896</v>
      </c>
      <c r="D136" s="84">
        <v>989.90202388</v>
      </c>
      <c r="E136" s="84">
        <v>177.59251938</v>
      </c>
      <c r="F136" s="84">
        <v>177.59251938</v>
      </c>
    </row>
    <row r="137" spans="1:6" ht="12.75" customHeight="1" x14ac:dyDescent="0.2">
      <c r="A137" s="83" t="s">
        <v>145</v>
      </c>
      <c r="B137" s="83">
        <v>9</v>
      </c>
      <c r="C137" s="84">
        <v>1161.82217558</v>
      </c>
      <c r="D137" s="84">
        <v>971.95957763000001</v>
      </c>
      <c r="E137" s="84">
        <v>174.37357026999999</v>
      </c>
      <c r="F137" s="84">
        <v>174.37357026999999</v>
      </c>
    </row>
    <row r="138" spans="1:6" ht="12.75" customHeight="1" x14ac:dyDescent="0.2">
      <c r="A138" s="83" t="s">
        <v>145</v>
      </c>
      <c r="B138" s="83">
        <v>10</v>
      </c>
      <c r="C138" s="84">
        <v>1125.87638894</v>
      </c>
      <c r="D138" s="84">
        <v>943.46554191999996</v>
      </c>
      <c r="E138" s="84">
        <v>169.26162235999999</v>
      </c>
      <c r="F138" s="84">
        <v>169.26162235999999</v>
      </c>
    </row>
    <row r="139" spans="1:6" ht="12.75" customHeight="1" x14ac:dyDescent="0.2">
      <c r="A139" s="83" t="s">
        <v>145</v>
      </c>
      <c r="B139" s="83">
        <v>11</v>
      </c>
      <c r="C139" s="84">
        <v>1057.64817049</v>
      </c>
      <c r="D139" s="84">
        <v>929.56697392000001</v>
      </c>
      <c r="E139" s="84">
        <v>166.76816174000001</v>
      </c>
      <c r="F139" s="84">
        <v>166.76816174000001</v>
      </c>
    </row>
    <row r="140" spans="1:6" ht="12.75" customHeight="1" x14ac:dyDescent="0.2">
      <c r="A140" s="83" t="s">
        <v>145</v>
      </c>
      <c r="B140" s="83">
        <v>12</v>
      </c>
      <c r="C140" s="84">
        <v>1118.7420976799999</v>
      </c>
      <c r="D140" s="84">
        <v>925.82519623999997</v>
      </c>
      <c r="E140" s="84">
        <v>166.09687134999999</v>
      </c>
      <c r="F140" s="84">
        <v>166.09687134999999</v>
      </c>
    </row>
    <row r="141" spans="1:6" ht="12.75" customHeight="1" x14ac:dyDescent="0.2">
      <c r="A141" s="83" t="s">
        <v>145</v>
      </c>
      <c r="B141" s="83">
        <v>13</v>
      </c>
      <c r="C141" s="84">
        <v>1162.7614305</v>
      </c>
      <c r="D141" s="84">
        <v>939.89182958000004</v>
      </c>
      <c r="E141" s="84">
        <v>168.62048358000001</v>
      </c>
      <c r="F141" s="84">
        <v>168.62048358000001</v>
      </c>
    </row>
    <row r="142" spans="1:6" ht="12.75" customHeight="1" x14ac:dyDescent="0.2">
      <c r="A142" s="83" t="s">
        <v>145</v>
      </c>
      <c r="B142" s="83">
        <v>14</v>
      </c>
      <c r="C142" s="84">
        <v>1203.7389086799999</v>
      </c>
      <c r="D142" s="84">
        <v>955.82773416999999</v>
      </c>
      <c r="E142" s="84">
        <v>171.4794508</v>
      </c>
      <c r="F142" s="84">
        <v>171.4794508</v>
      </c>
    </row>
    <row r="143" spans="1:6" ht="12.75" customHeight="1" x14ac:dyDescent="0.2">
      <c r="A143" s="83" t="s">
        <v>145</v>
      </c>
      <c r="B143" s="83">
        <v>15</v>
      </c>
      <c r="C143" s="84">
        <v>1181.1186819500001</v>
      </c>
      <c r="D143" s="84">
        <v>983.95753432000004</v>
      </c>
      <c r="E143" s="84">
        <v>176.52605335000001</v>
      </c>
      <c r="F143" s="84">
        <v>176.52605335000001</v>
      </c>
    </row>
    <row r="144" spans="1:6" ht="12.75" customHeight="1" x14ac:dyDescent="0.2">
      <c r="A144" s="83" t="s">
        <v>145</v>
      </c>
      <c r="B144" s="83">
        <v>16</v>
      </c>
      <c r="C144" s="84">
        <v>1104.1439269800001</v>
      </c>
      <c r="D144" s="84">
        <v>952.40570958000001</v>
      </c>
      <c r="E144" s="84">
        <v>170.86552542999999</v>
      </c>
      <c r="F144" s="84">
        <v>170.86552542999999</v>
      </c>
    </row>
    <row r="145" spans="1:6" ht="12.75" customHeight="1" x14ac:dyDescent="0.2">
      <c r="A145" s="83" t="s">
        <v>145</v>
      </c>
      <c r="B145" s="83">
        <v>17</v>
      </c>
      <c r="C145" s="84">
        <v>1066.0270432699999</v>
      </c>
      <c r="D145" s="84">
        <v>902.54796969999995</v>
      </c>
      <c r="E145" s="84">
        <v>161.92084058</v>
      </c>
      <c r="F145" s="84">
        <v>161.92084058</v>
      </c>
    </row>
    <row r="146" spans="1:6" ht="12.75" customHeight="1" x14ac:dyDescent="0.2">
      <c r="A146" s="83" t="s">
        <v>145</v>
      </c>
      <c r="B146" s="83">
        <v>18</v>
      </c>
      <c r="C146" s="84">
        <v>973.73785643999997</v>
      </c>
      <c r="D146" s="84">
        <v>830.92853948000004</v>
      </c>
      <c r="E146" s="84">
        <v>149.07201843000001</v>
      </c>
      <c r="F146" s="84">
        <v>149.07201843000001</v>
      </c>
    </row>
    <row r="147" spans="1:6" ht="12.75" customHeight="1" x14ac:dyDescent="0.2">
      <c r="A147" s="83" t="s">
        <v>145</v>
      </c>
      <c r="B147" s="83">
        <v>19</v>
      </c>
      <c r="C147" s="84">
        <v>810.60945822999997</v>
      </c>
      <c r="D147" s="84">
        <v>792.74442396999996</v>
      </c>
      <c r="E147" s="84">
        <v>142.2216301</v>
      </c>
      <c r="F147" s="84">
        <v>142.2216301</v>
      </c>
    </row>
    <row r="148" spans="1:6" ht="12.75" customHeight="1" x14ac:dyDescent="0.2">
      <c r="A148" s="83" t="s">
        <v>145</v>
      </c>
      <c r="B148" s="83">
        <v>20</v>
      </c>
      <c r="C148" s="84">
        <v>989.91179191000003</v>
      </c>
      <c r="D148" s="84">
        <v>792.22027056000002</v>
      </c>
      <c r="E148" s="84">
        <v>142.12759481000001</v>
      </c>
      <c r="F148" s="84">
        <v>142.12759481000001</v>
      </c>
    </row>
    <row r="149" spans="1:6" ht="12.75" customHeight="1" x14ac:dyDescent="0.2">
      <c r="A149" s="83" t="s">
        <v>145</v>
      </c>
      <c r="B149" s="83">
        <v>21</v>
      </c>
      <c r="C149" s="84">
        <v>1021.14962432</v>
      </c>
      <c r="D149" s="84">
        <v>811.46493008000004</v>
      </c>
      <c r="E149" s="84">
        <v>145.58016635999999</v>
      </c>
      <c r="F149" s="84">
        <v>145.58016635999999</v>
      </c>
    </row>
    <row r="150" spans="1:6" ht="12.75" customHeight="1" x14ac:dyDescent="0.2">
      <c r="A150" s="83" t="s">
        <v>145</v>
      </c>
      <c r="B150" s="83">
        <v>22</v>
      </c>
      <c r="C150" s="84">
        <v>1080.06802487</v>
      </c>
      <c r="D150" s="84">
        <v>876.59395312000004</v>
      </c>
      <c r="E150" s="84">
        <v>157.26458260999999</v>
      </c>
      <c r="F150" s="84">
        <v>157.26458260999999</v>
      </c>
    </row>
    <row r="151" spans="1:6" ht="12.75" customHeight="1" x14ac:dyDescent="0.2">
      <c r="A151" s="83" t="s">
        <v>145</v>
      </c>
      <c r="B151" s="83">
        <v>23</v>
      </c>
      <c r="C151" s="84">
        <v>1108.63543144</v>
      </c>
      <c r="D151" s="84">
        <v>929.74479551000002</v>
      </c>
      <c r="E151" s="84">
        <v>166.80006366999999</v>
      </c>
      <c r="F151" s="84">
        <v>166.80006366999999</v>
      </c>
    </row>
    <row r="152" spans="1:6" ht="12.75" customHeight="1" x14ac:dyDescent="0.2">
      <c r="A152" s="83" t="s">
        <v>145</v>
      </c>
      <c r="B152" s="83">
        <v>24</v>
      </c>
      <c r="C152" s="84">
        <v>1168.0654623</v>
      </c>
      <c r="D152" s="84">
        <v>984.50381591999997</v>
      </c>
      <c r="E152" s="84">
        <v>176.62405853000001</v>
      </c>
      <c r="F152" s="84">
        <v>176.62405853000001</v>
      </c>
    </row>
    <row r="153" spans="1:6" ht="12.75" customHeight="1" x14ac:dyDescent="0.2">
      <c r="A153" s="83" t="s">
        <v>146</v>
      </c>
      <c r="B153" s="83">
        <v>1</v>
      </c>
      <c r="C153" s="84">
        <v>1145.1094376599999</v>
      </c>
      <c r="D153" s="84">
        <v>991.62817946999996</v>
      </c>
      <c r="E153" s="84">
        <v>177.90219883</v>
      </c>
      <c r="F153" s="84">
        <v>177.90219883</v>
      </c>
    </row>
    <row r="154" spans="1:6" ht="12.75" customHeight="1" x14ac:dyDescent="0.2">
      <c r="A154" s="83" t="s">
        <v>146</v>
      </c>
      <c r="B154" s="83">
        <v>2</v>
      </c>
      <c r="C154" s="84">
        <v>1186.5625991100001</v>
      </c>
      <c r="D154" s="84">
        <v>1015.83552015</v>
      </c>
      <c r="E154" s="84">
        <v>182.24509592000001</v>
      </c>
      <c r="F154" s="84">
        <v>182.24509592000001</v>
      </c>
    </row>
    <row r="155" spans="1:6" ht="12.75" customHeight="1" x14ac:dyDescent="0.2">
      <c r="A155" s="83" t="s">
        <v>146</v>
      </c>
      <c r="B155" s="83">
        <v>3</v>
      </c>
      <c r="C155" s="84">
        <v>1189.7782230400001</v>
      </c>
      <c r="D155" s="84">
        <v>1025.6144247</v>
      </c>
      <c r="E155" s="84">
        <v>183.99947187000001</v>
      </c>
      <c r="F155" s="84">
        <v>183.99947187000001</v>
      </c>
    </row>
    <row r="156" spans="1:6" ht="12.75" customHeight="1" x14ac:dyDescent="0.2">
      <c r="A156" s="83" t="s">
        <v>146</v>
      </c>
      <c r="B156" s="83">
        <v>4</v>
      </c>
      <c r="C156" s="84">
        <v>1204.0176066399999</v>
      </c>
      <c r="D156" s="84">
        <v>1027.49217671</v>
      </c>
      <c r="E156" s="84">
        <v>184.33634835000001</v>
      </c>
      <c r="F156" s="84">
        <v>184.33634835000001</v>
      </c>
    </row>
    <row r="157" spans="1:6" ht="12.75" customHeight="1" x14ac:dyDescent="0.2">
      <c r="A157" s="83" t="s">
        <v>146</v>
      </c>
      <c r="B157" s="83">
        <v>5</v>
      </c>
      <c r="C157" s="84">
        <v>1204.4100224599999</v>
      </c>
      <c r="D157" s="84">
        <v>1029.8069846599999</v>
      </c>
      <c r="E157" s="84">
        <v>184.75163447</v>
      </c>
      <c r="F157" s="84">
        <v>184.75163447</v>
      </c>
    </row>
    <row r="158" spans="1:6" ht="12.75" customHeight="1" x14ac:dyDescent="0.2">
      <c r="A158" s="83" t="s">
        <v>146</v>
      </c>
      <c r="B158" s="83">
        <v>6</v>
      </c>
      <c r="C158" s="84">
        <v>1231.19292438</v>
      </c>
      <c r="D158" s="84">
        <v>1026.5329302299999</v>
      </c>
      <c r="E158" s="84">
        <v>184.16425555999999</v>
      </c>
      <c r="F158" s="84">
        <v>184.16425555999999</v>
      </c>
    </row>
    <row r="159" spans="1:6" ht="12.75" customHeight="1" x14ac:dyDescent="0.2">
      <c r="A159" s="83" t="s">
        <v>146</v>
      </c>
      <c r="B159" s="83">
        <v>7</v>
      </c>
      <c r="C159" s="84">
        <v>1178.2862947399999</v>
      </c>
      <c r="D159" s="84">
        <v>1014.90523644</v>
      </c>
      <c r="E159" s="84">
        <v>182.07819918000001</v>
      </c>
      <c r="F159" s="84">
        <v>182.07819918000001</v>
      </c>
    </row>
    <row r="160" spans="1:6" ht="12.75" customHeight="1" x14ac:dyDescent="0.2">
      <c r="A160" s="83" t="s">
        <v>146</v>
      </c>
      <c r="B160" s="83">
        <v>8</v>
      </c>
      <c r="C160" s="84">
        <v>1214.6916517300001</v>
      </c>
      <c r="D160" s="84">
        <v>978.95186535000005</v>
      </c>
      <c r="E160" s="84">
        <v>175.62801562999999</v>
      </c>
      <c r="F160" s="84">
        <v>175.62801562999999</v>
      </c>
    </row>
    <row r="161" spans="1:6" ht="12.75" customHeight="1" x14ac:dyDescent="0.2">
      <c r="A161" s="83" t="s">
        <v>146</v>
      </c>
      <c r="B161" s="83">
        <v>9</v>
      </c>
      <c r="C161" s="84">
        <v>1162.5146650700001</v>
      </c>
      <c r="D161" s="84">
        <v>954.72462525000003</v>
      </c>
      <c r="E161" s="84">
        <v>171.28154850000001</v>
      </c>
      <c r="F161" s="84">
        <v>171.28154850000001</v>
      </c>
    </row>
    <row r="162" spans="1:6" ht="12.75" customHeight="1" x14ac:dyDescent="0.2">
      <c r="A162" s="83" t="s">
        <v>146</v>
      </c>
      <c r="B162" s="83">
        <v>10</v>
      </c>
      <c r="C162" s="84">
        <v>1096.7612979</v>
      </c>
      <c r="D162" s="84">
        <v>929.11471200000005</v>
      </c>
      <c r="E162" s="84">
        <v>166.68702407999999</v>
      </c>
      <c r="F162" s="84">
        <v>166.68702407999999</v>
      </c>
    </row>
    <row r="163" spans="1:6" ht="12.75" customHeight="1" x14ac:dyDescent="0.2">
      <c r="A163" s="83" t="s">
        <v>146</v>
      </c>
      <c r="B163" s="83">
        <v>11</v>
      </c>
      <c r="C163" s="84">
        <v>1090.3551012099999</v>
      </c>
      <c r="D163" s="84">
        <v>915.47050749000005</v>
      </c>
      <c r="E163" s="84">
        <v>164.23919733</v>
      </c>
      <c r="F163" s="84">
        <v>164.23919733</v>
      </c>
    </row>
    <row r="164" spans="1:6" ht="12.75" customHeight="1" x14ac:dyDescent="0.2">
      <c r="A164" s="83" t="s">
        <v>146</v>
      </c>
      <c r="B164" s="83">
        <v>12</v>
      </c>
      <c r="C164" s="84">
        <v>1135.3411476900001</v>
      </c>
      <c r="D164" s="84">
        <v>914.29685307</v>
      </c>
      <c r="E164" s="84">
        <v>164.02863887999999</v>
      </c>
      <c r="F164" s="84">
        <v>164.02863887999999</v>
      </c>
    </row>
    <row r="165" spans="1:6" ht="12.75" customHeight="1" x14ac:dyDescent="0.2">
      <c r="A165" s="83" t="s">
        <v>146</v>
      </c>
      <c r="B165" s="83">
        <v>13</v>
      </c>
      <c r="C165" s="84">
        <v>1154.5896750500001</v>
      </c>
      <c r="D165" s="84">
        <v>926.27017330000001</v>
      </c>
      <c r="E165" s="84">
        <v>166.17670207</v>
      </c>
      <c r="F165" s="84">
        <v>166.17670207</v>
      </c>
    </row>
    <row r="166" spans="1:6" ht="12.75" customHeight="1" x14ac:dyDescent="0.2">
      <c r="A166" s="83" t="s">
        <v>146</v>
      </c>
      <c r="B166" s="83">
        <v>14</v>
      </c>
      <c r="C166" s="84">
        <v>1142.03382977</v>
      </c>
      <c r="D166" s="84">
        <v>937.08534596000004</v>
      </c>
      <c r="E166" s="84">
        <v>168.1169888</v>
      </c>
      <c r="F166" s="84">
        <v>168.1169888</v>
      </c>
    </row>
    <row r="167" spans="1:6" ht="12.75" customHeight="1" x14ac:dyDescent="0.2">
      <c r="A167" s="83" t="s">
        <v>146</v>
      </c>
      <c r="B167" s="83">
        <v>15</v>
      </c>
      <c r="C167" s="84">
        <v>1157.9677126500001</v>
      </c>
      <c r="D167" s="84">
        <v>955.41542644000003</v>
      </c>
      <c r="E167" s="84">
        <v>171.40548108999999</v>
      </c>
      <c r="F167" s="84">
        <v>171.40548108999999</v>
      </c>
    </row>
    <row r="168" spans="1:6" ht="12.75" customHeight="1" x14ac:dyDescent="0.2">
      <c r="A168" s="83" t="s">
        <v>146</v>
      </c>
      <c r="B168" s="83">
        <v>16</v>
      </c>
      <c r="C168" s="84">
        <v>1120.0559479999999</v>
      </c>
      <c r="D168" s="84">
        <v>922.45424310999999</v>
      </c>
      <c r="E168" s="84">
        <v>165.49210840000001</v>
      </c>
      <c r="F168" s="84">
        <v>165.49210840000001</v>
      </c>
    </row>
    <row r="169" spans="1:6" ht="12.75" customHeight="1" x14ac:dyDescent="0.2">
      <c r="A169" s="83" t="s">
        <v>146</v>
      </c>
      <c r="B169" s="83">
        <v>17</v>
      </c>
      <c r="C169" s="84">
        <v>1079.03978947</v>
      </c>
      <c r="D169" s="84">
        <v>873.74669425000002</v>
      </c>
      <c r="E169" s="84">
        <v>156.75377258</v>
      </c>
      <c r="F169" s="84">
        <v>156.75377258</v>
      </c>
    </row>
    <row r="170" spans="1:6" ht="12.75" customHeight="1" x14ac:dyDescent="0.2">
      <c r="A170" s="83" t="s">
        <v>146</v>
      </c>
      <c r="B170" s="83">
        <v>18</v>
      </c>
      <c r="C170" s="84">
        <v>965.92825358000005</v>
      </c>
      <c r="D170" s="84">
        <v>810.66968327999996</v>
      </c>
      <c r="E170" s="84">
        <v>145.43749579999999</v>
      </c>
      <c r="F170" s="84">
        <v>145.43749579999999</v>
      </c>
    </row>
    <row r="171" spans="1:6" ht="12.75" customHeight="1" x14ac:dyDescent="0.2">
      <c r="A171" s="83" t="s">
        <v>146</v>
      </c>
      <c r="B171" s="83">
        <v>19</v>
      </c>
      <c r="C171" s="84">
        <v>923.10678049000001</v>
      </c>
      <c r="D171" s="84">
        <v>801.16649673999996</v>
      </c>
      <c r="E171" s="84">
        <v>143.73258480999999</v>
      </c>
      <c r="F171" s="84">
        <v>143.73258480999999</v>
      </c>
    </row>
    <row r="172" spans="1:6" ht="12.75" customHeight="1" x14ac:dyDescent="0.2">
      <c r="A172" s="83" t="s">
        <v>146</v>
      </c>
      <c r="B172" s="83">
        <v>20</v>
      </c>
      <c r="C172" s="84">
        <v>931.54161544999999</v>
      </c>
      <c r="D172" s="84">
        <v>806.27557568999998</v>
      </c>
      <c r="E172" s="84">
        <v>144.64917471000001</v>
      </c>
      <c r="F172" s="84">
        <v>144.64917471000001</v>
      </c>
    </row>
    <row r="173" spans="1:6" ht="12.75" customHeight="1" x14ac:dyDescent="0.2">
      <c r="A173" s="83" t="s">
        <v>146</v>
      </c>
      <c r="B173" s="83">
        <v>21</v>
      </c>
      <c r="C173" s="84">
        <v>974.17007263999994</v>
      </c>
      <c r="D173" s="84">
        <v>832.04314625999996</v>
      </c>
      <c r="E173" s="84">
        <v>149.2719835</v>
      </c>
      <c r="F173" s="84">
        <v>149.2719835</v>
      </c>
    </row>
    <row r="174" spans="1:6" ht="12.75" customHeight="1" x14ac:dyDescent="0.2">
      <c r="A174" s="83" t="s">
        <v>146</v>
      </c>
      <c r="B174" s="83">
        <v>22</v>
      </c>
      <c r="C174" s="84">
        <v>1071.27174059</v>
      </c>
      <c r="D174" s="84">
        <v>882.07563506999998</v>
      </c>
      <c r="E174" s="84">
        <v>158.24801902999999</v>
      </c>
      <c r="F174" s="84">
        <v>158.24801902999999</v>
      </c>
    </row>
    <row r="175" spans="1:6" ht="12.75" customHeight="1" x14ac:dyDescent="0.2">
      <c r="A175" s="83" t="s">
        <v>146</v>
      </c>
      <c r="B175" s="83">
        <v>23</v>
      </c>
      <c r="C175" s="84">
        <v>1131.1540287400001</v>
      </c>
      <c r="D175" s="84">
        <v>929.58553066000002</v>
      </c>
      <c r="E175" s="84">
        <v>166.7714909</v>
      </c>
      <c r="F175" s="84">
        <v>166.7714909</v>
      </c>
    </row>
    <row r="176" spans="1:6" ht="12.75" customHeight="1" x14ac:dyDescent="0.2">
      <c r="A176" s="83" t="s">
        <v>146</v>
      </c>
      <c r="B176" s="83">
        <v>24</v>
      </c>
      <c r="C176" s="84">
        <v>1148.02499012</v>
      </c>
      <c r="D176" s="84">
        <v>978.52374840000004</v>
      </c>
      <c r="E176" s="84">
        <v>175.55120966999999</v>
      </c>
      <c r="F176" s="84">
        <v>175.55120966999999</v>
      </c>
    </row>
    <row r="177" spans="1:6" ht="12.75" customHeight="1" x14ac:dyDescent="0.2">
      <c r="A177" s="83" t="s">
        <v>147</v>
      </c>
      <c r="B177" s="83">
        <v>1</v>
      </c>
      <c r="C177" s="84">
        <v>1181.5724186800001</v>
      </c>
      <c r="D177" s="84">
        <v>989.02830730999995</v>
      </c>
      <c r="E177" s="84">
        <v>177.43577101</v>
      </c>
      <c r="F177" s="84">
        <v>177.43577101</v>
      </c>
    </row>
    <row r="178" spans="1:6" ht="12.75" customHeight="1" x14ac:dyDescent="0.2">
      <c r="A178" s="83" t="s">
        <v>147</v>
      </c>
      <c r="B178" s="83">
        <v>2</v>
      </c>
      <c r="C178" s="84">
        <v>1212.0547066900001</v>
      </c>
      <c r="D178" s="84">
        <v>994.18989700999998</v>
      </c>
      <c r="E178" s="84">
        <v>178.36178156</v>
      </c>
      <c r="F178" s="84">
        <v>178.36178156</v>
      </c>
    </row>
    <row r="179" spans="1:6" ht="12.75" customHeight="1" x14ac:dyDescent="0.2">
      <c r="A179" s="83" t="s">
        <v>147</v>
      </c>
      <c r="B179" s="83">
        <v>3</v>
      </c>
      <c r="C179" s="84">
        <v>1270.64138538</v>
      </c>
      <c r="D179" s="84">
        <v>1010.6818823900001</v>
      </c>
      <c r="E179" s="84">
        <v>181.32051197999999</v>
      </c>
      <c r="F179" s="84">
        <v>181.32051197999999</v>
      </c>
    </row>
    <row r="180" spans="1:6" ht="12.75" customHeight="1" x14ac:dyDescent="0.2">
      <c r="A180" s="83" t="s">
        <v>147</v>
      </c>
      <c r="B180" s="83">
        <v>4</v>
      </c>
      <c r="C180" s="84">
        <v>1287.3410640500001</v>
      </c>
      <c r="D180" s="84">
        <v>1019.2341368</v>
      </c>
      <c r="E180" s="84">
        <v>182.85482182000001</v>
      </c>
      <c r="F180" s="84">
        <v>182.85482182000001</v>
      </c>
    </row>
    <row r="181" spans="1:6" ht="12.75" customHeight="1" x14ac:dyDescent="0.2">
      <c r="A181" s="83" t="s">
        <v>147</v>
      </c>
      <c r="B181" s="83">
        <v>5</v>
      </c>
      <c r="C181" s="84">
        <v>1331.54796416</v>
      </c>
      <c r="D181" s="84">
        <v>1021.75001757</v>
      </c>
      <c r="E181" s="84">
        <v>183.30618124</v>
      </c>
      <c r="F181" s="84">
        <v>183.30618124</v>
      </c>
    </row>
    <row r="182" spans="1:6" ht="12.75" customHeight="1" x14ac:dyDescent="0.2">
      <c r="A182" s="83" t="s">
        <v>147</v>
      </c>
      <c r="B182" s="83">
        <v>6</v>
      </c>
      <c r="C182" s="84">
        <v>1308.54685395</v>
      </c>
      <c r="D182" s="84">
        <v>1013.21657912</v>
      </c>
      <c r="E182" s="84">
        <v>181.77524707000001</v>
      </c>
      <c r="F182" s="84">
        <v>181.77524707000001</v>
      </c>
    </row>
    <row r="183" spans="1:6" ht="12.75" customHeight="1" x14ac:dyDescent="0.2">
      <c r="A183" s="83" t="s">
        <v>147</v>
      </c>
      <c r="B183" s="83">
        <v>7</v>
      </c>
      <c r="C183" s="84">
        <v>1182.05405359</v>
      </c>
      <c r="D183" s="84">
        <v>1000.07838381</v>
      </c>
      <c r="E183" s="84">
        <v>179.41820046000001</v>
      </c>
      <c r="F183" s="84">
        <v>179.41820046000001</v>
      </c>
    </row>
    <row r="184" spans="1:6" ht="12.75" customHeight="1" x14ac:dyDescent="0.2">
      <c r="A184" s="83" t="s">
        <v>147</v>
      </c>
      <c r="B184" s="83">
        <v>8</v>
      </c>
      <c r="C184" s="84">
        <v>1194.11285879</v>
      </c>
      <c r="D184" s="84">
        <v>996.00874470999997</v>
      </c>
      <c r="E184" s="84">
        <v>178.68809037</v>
      </c>
      <c r="F184" s="84">
        <v>178.68809037</v>
      </c>
    </row>
    <row r="185" spans="1:6" ht="12.75" customHeight="1" x14ac:dyDescent="0.2">
      <c r="A185" s="83" t="s">
        <v>147</v>
      </c>
      <c r="B185" s="83">
        <v>9</v>
      </c>
      <c r="C185" s="84">
        <v>1152.1867935600001</v>
      </c>
      <c r="D185" s="84">
        <v>975.98964713999999</v>
      </c>
      <c r="E185" s="84">
        <v>175.09658142000001</v>
      </c>
      <c r="F185" s="84">
        <v>175.09658142000001</v>
      </c>
    </row>
    <row r="186" spans="1:6" ht="12.75" customHeight="1" x14ac:dyDescent="0.2">
      <c r="A186" s="83" t="s">
        <v>147</v>
      </c>
      <c r="B186" s="83">
        <v>10</v>
      </c>
      <c r="C186" s="84">
        <v>1105.91292247</v>
      </c>
      <c r="D186" s="84">
        <v>942.45188237000002</v>
      </c>
      <c r="E186" s="84">
        <v>169.07976764</v>
      </c>
      <c r="F186" s="84">
        <v>169.07976764</v>
      </c>
    </row>
    <row r="187" spans="1:6" ht="12.75" customHeight="1" x14ac:dyDescent="0.2">
      <c r="A187" s="83" t="s">
        <v>147</v>
      </c>
      <c r="B187" s="83">
        <v>11</v>
      </c>
      <c r="C187" s="84">
        <v>1055.6211777000001</v>
      </c>
      <c r="D187" s="84">
        <v>923.61277786999995</v>
      </c>
      <c r="E187" s="84">
        <v>165.69995433</v>
      </c>
      <c r="F187" s="84">
        <v>165.69995433</v>
      </c>
    </row>
    <row r="188" spans="1:6" ht="12.75" customHeight="1" x14ac:dyDescent="0.2">
      <c r="A188" s="83" t="s">
        <v>147</v>
      </c>
      <c r="B188" s="83">
        <v>12</v>
      </c>
      <c r="C188" s="84">
        <v>1057.0751899899999</v>
      </c>
      <c r="D188" s="84">
        <v>909.44319363</v>
      </c>
      <c r="E188" s="84">
        <v>163.15787229</v>
      </c>
      <c r="F188" s="84">
        <v>163.15787229</v>
      </c>
    </row>
    <row r="189" spans="1:6" ht="12.75" customHeight="1" x14ac:dyDescent="0.2">
      <c r="A189" s="83" t="s">
        <v>147</v>
      </c>
      <c r="B189" s="83">
        <v>13</v>
      </c>
      <c r="C189" s="84">
        <v>1086.6910599600001</v>
      </c>
      <c r="D189" s="84">
        <v>910.24541995000004</v>
      </c>
      <c r="E189" s="84">
        <v>163.30179501000001</v>
      </c>
      <c r="F189" s="84">
        <v>163.30179501000001</v>
      </c>
    </row>
    <row r="190" spans="1:6" ht="12.75" customHeight="1" x14ac:dyDescent="0.2">
      <c r="A190" s="83" t="s">
        <v>147</v>
      </c>
      <c r="B190" s="83">
        <v>14</v>
      </c>
      <c r="C190" s="84">
        <v>1097.37589708</v>
      </c>
      <c r="D190" s="84">
        <v>918.78319345</v>
      </c>
      <c r="E190" s="84">
        <v>164.8335069</v>
      </c>
      <c r="F190" s="84">
        <v>164.8335069</v>
      </c>
    </row>
    <row r="191" spans="1:6" ht="12.75" customHeight="1" x14ac:dyDescent="0.2">
      <c r="A191" s="83" t="s">
        <v>147</v>
      </c>
      <c r="B191" s="83">
        <v>15</v>
      </c>
      <c r="C191" s="84">
        <v>1099.5434143699999</v>
      </c>
      <c r="D191" s="84">
        <v>939.24054761000002</v>
      </c>
      <c r="E191" s="84">
        <v>168.50364089000001</v>
      </c>
      <c r="F191" s="84">
        <v>168.50364089000001</v>
      </c>
    </row>
    <row r="192" spans="1:6" ht="12.75" customHeight="1" x14ac:dyDescent="0.2">
      <c r="A192" s="83" t="s">
        <v>147</v>
      </c>
      <c r="B192" s="83">
        <v>16</v>
      </c>
      <c r="C192" s="84">
        <v>1038.03332931</v>
      </c>
      <c r="D192" s="84">
        <v>914.10191739000004</v>
      </c>
      <c r="E192" s="84">
        <v>163.99366660999999</v>
      </c>
      <c r="F192" s="84">
        <v>163.99366660999999</v>
      </c>
    </row>
    <row r="193" spans="1:6" ht="12.75" customHeight="1" x14ac:dyDescent="0.2">
      <c r="A193" s="83" t="s">
        <v>147</v>
      </c>
      <c r="B193" s="83">
        <v>17</v>
      </c>
      <c r="C193" s="84">
        <v>1019.1995848</v>
      </c>
      <c r="D193" s="84">
        <v>875.94564105999996</v>
      </c>
      <c r="E193" s="84">
        <v>157.14827274000001</v>
      </c>
      <c r="F193" s="84">
        <v>157.14827274000001</v>
      </c>
    </row>
    <row r="194" spans="1:6" ht="12.75" customHeight="1" x14ac:dyDescent="0.2">
      <c r="A194" s="83" t="s">
        <v>147</v>
      </c>
      <c r="B194" s="83">
        <v>18</v>
      </c>
      <c r="C194" s="84">
        <v>1012.92574536</v>
      </c>
      <c r="D194" s="84">
        <v>809.53607873999999</v>
      </c>
      <c r="E194" s="84">
        <v>145.23412245</v>
      </c>
      <c r="F194" s="84">
        <v>145.23412245</v>
      </c>
    </row>
    <row r="195" spans="1:6" ht="12.75" customHeight="1" x14ac:dyDescent="0.2">
      <c r="A195" s="83" t="s">
        <v>147</v>
      </c>
      <c r="B195" s="83">
        <v>19</v>
      </c>
      <c r="C195" s="84">
        <v>958.06329964999998</v>
      </c>
      <c r="D195" s="84">
        <v>774.32478078999998</v>
      </c>
      <c r="E195" s="84">
        <v>138.91706988999999</v>
      </c>
      <c r="F195" s="84">
        <v>138.91706988999999</v>
      </c>
    </row>
    <row r="196" spans="1:6" ht="12.75" customHeight="1" x14ac:dyDescent="0.2">
      <c r="A196" s="83" t="s">
        <v>147</v>
      </c>
      <c r="B196" s="83">
        <v>20</v>
      </c>
      <c r="C196" s="84">
        <v>944.87543098000003</v>
      </c>
      <c r="D196" s="84">
        <v>776.78871020999998</v>
      </c>
      <c r="E196" s="84">
        <v>139.35910903000001</v>
      </c>
      <c r="F196" s="84">
        <v>139.35910903000001</v>
      </c>
    </row>
    <row r="197" spans="1:6" ht="12.75" customHeight="1" x14ac:dyDescent="0.2">
      <c r="A197" s="83" t="s">
        <v>147</v>
      </c>
      <c r="B197" s="83">
        <v>21</v>
      </c>
      <c r="C197" s="84">
        <v>945.64201052999999</v>
      </c>
      <c r="D197" s="84">
        <v>813.67486486999996</v>
      </c>
      <c r="E197" s="84">
        <v>145.97663781</v>
      </c>
      <c r="F197" s="84">
        <v>145.97663781</v>
      </c>
    </row>
    <row r="198" spans="1:6" ht="12.75" customHeight="1" x14ac:dyDescent="0.2">
      <c r="A198" s="83" t="s">
        <v>147</v>
      </c>
      <c r="B198" s="83">
        <v>22</v>
      </c>
      <c r="C198" s="84">
        <v>1062.3250632199999</v>
      </c>
      <c r="D198" s="84">
        <v>842.69373131999998</v>
      </c>
      <c r="E198" s="84">
        <v>151.18274253000001</v>
      </c>
      <c r="F198" s="84">
        <v>151.18274253000001</v>
      </c>
    </row>
    <row r="199" spans="1:6" ht="12.75" customHeight="1" x14ac:dyDescent="0.2">
      <c r="A199" s="83" t="s">
        <v>147</v>
      </c>
      <c r="B199" s="83">
        <v>23</v>
      </c>
      <c r="C199" s="84">
        <v>1176.6069565299999</v>
      </c>
      <c r="D199" s="84">
        <v>892.39883955000005</v>
      </c>
      <c r="E199" s="84">
        <v>160.10004463000001</v>
      </c>
      <c r="F199" s="84">
        <v>160.10004463000001</v>
      </c>
    </row>
    <row r="200" spans="1:6" ht="12.75" customHeight="1" x14ac:dyDescent="0.2">
      <c r="A200" s="83" t="s">
        <v>147</v>
      </c>
      <c r="B200" s="83">
        <v>24</v>
      </c>
      <c r="C200" s="84">
        <v>1139.89655339</v>
      </c>
      <c r="D200" s="84">
        <v>937.94176593999998</v>
      </c>
      <c r="E200" s="84">
        <v>168.27063408999999</v>
      </c>
      <c r="F200" s="84">
        <v>168.27063408999999</v>
      </c>
    </row>
    <row r="201" spans="1:6" ht="12.75" customHeight="1" x14ac:dyDescent="0.2">
      <c r="A201" s="83" t="s">
        <v>148</v>
      </c>
      <c r="B201" s="83">
        <v>1</v>
      </c>
      <c r="C201" s="84">
        <v>1142.6234329700001</v>
      </c>
      <c r="D201" s="84">
        <v>960.36669733999997</v>
      </c>
      <c r="E201" s="84">
        <v>172.29375958</v>
      </c>
      <c r="F201" s="84">
        <v>172.29375958</v>
      </c>
    </row>
    <row r="202" spans="1:6" ht="12.75" customHeight="1" x14ac:dyDescent="0.2">
      <c r="A202" s="83" t="s">
        <v>148</v>
      </c>
      <c r="B202" s="83">
        <v>2</v>
      </c>
      <c r="C202" s="84">
        <v>1168.1826426600001</v>
      </c>
      <c r="D202" s="84">
        <v>983.97702751999998</v>
      </c>
      <c r="E202" s="84">
        <v>176.52955051000001</v>
      </c>
      <c r="F202" s="84">
        <v>176.52955051000001</v>
      </c>
    </row>
    <row r="203" spans="1:6" ht="12.75" customHeight="1" x14ac:dyDescent="0.2">
      <c r="A203" s="83" t="s">
        <v>148</v>
      </c>
      <c r="B203" s="83">
        <v>3</v>
      </c>
      <c r="C203" s="84">
        <v>1146.6553334800001</v>
      </c>
      <c r="D203" s="84">
        <v>990.69448423999995</v>
      </c>
      <c r="E203" s="84">
        <v>177.73469005000001</v>
      </c>
      <c r="F203" s="84">
        <v>177.73469005000001</v>
      </c>
    </row>
    <row r="204" spans="1:6" ht="12.75" customHeight="1" x14ac:dyDescent="0.2">
      <c r="A204" s="83" t="s">
        <v>148</v>
      </c>
      <c r="B204" s="83">
        <v>4</v>
      </c>
      <c r="C204" s="84">
        <v>1179.7591802500001</v>
      </c>
      <c r="D204" s="84">
        <v>1000.11647935</v>
      </c>
      <c r="E204" s="84">
        <v>179.42503496</v>
      </c>
      <c r="F204" s="84">
        <v>179.42503496</v>
      </c>
    </row>
    <row r="205" spans="1:6" ht="12.75" customHeight="1" x14ac:dyDescent="0.2">
      <c r="A205" s="83" t="s">
        <v>148</v>
      </c>
      <c r="B205" s="83">
        <v>5</v>
      </c>
      <c r="C205" s="84">
        <v>1154.8326017700001</v>
      </c>
      <c r="D205" s="84">
        <v>1001.4163529800001</v>
      </c>
      <c r="E205" s="84">
        <v>179.65823767000001</v>
      </c>
      <c r="F205" s="84">
        <v>179.65823767000001</v>
      </c>
    </row>
    <row r="206" spans="1:6" ht="12.75" customHeight="1" x14ac:dyDescent="0.2">
      <c r="A206" s="83" t="s">
        <v>148</v>
      </c>
      <c r="B206" s="83">
        <v>6</v>
      </c>
      <c r="C206" s="84">
        <v>1191.3430417500001</v>
      </c>
      <c r="D206" s="84">
        <v>999.29478533999998</v>
      </c>
      <c r="E206" s="84">
        <v>179.27761964999999</v>
      </c>
      <c r="F206" s="84">
        <v>179.27761964999999</v>
      </c>
    </row>
    <row r="207" spans="1:6" ht="12.75" customHeight="1" x14ac:dyDescent="0.2">
      <c r="A207" s="83" t="s">
        <v>148</v>
      </c>
      <c r="B207" s="83">
        <v>7</v>
      </c>
      <c r="C207" s="84">
        <v>1261.4036939600001</v>
      </c>
      <c r="D207" s="84">
        <v>990.67510891999996</v>
      </c>
      <c r="E207" s="84">
        <v>177.73121402999999</v>
      </c>
      <c r="F207" s="84">
        <v>177.73121402999999</v>
      </c>
    </row>
    <row r="208" spans="1:6" ht="12.75" customHeight="1" x14ac:dyDescent="0.2">
      <c r="A208" s="83" t="s">
        <v>148</v>
      </c>
      <c r="B208" s="83">
        <v>8</v>
      </c>
      <c r="C208" s="84">
        <v>1232.5861471000001</v>
      </c>
      <c r="D208" s="84">
        <v>982.10609800999998</v>
      </c>
      <c r="E208" s="84">
        <v>176.19389802000001</v>
      </c>
      <c r="F208" s="84">
        <v>176.19389802000001</v>
      </c>
    </row>
    <row r="209" spans="1:6" ht="12.75" customHeight="1" x14ac:dyDescent="0.2">
      <c r="A209" s="83" t="s">
        <v>148</v>
      </c>
      <c r="B209" s="83">
        <v>9</v>
      </c>
      <c r="C209" s="84">
        <v>1177.6764148300001</v>
      </c>
      <c r="D209" s="84">
        <v>954.08976439000003</v>
      </c>
      <c r="E209" s="84">
        <v>171.16765183000001</v>
      </c>
      <c r="F209" s="84">
        <v>171.16765183000001</v>
      </c>
    </row>
    <row r="210" spans="1:6" ht="12.75" customHeight="1" x14ac:dyDescent="0.2">
      <c r="A210" s="83" t="s">
        <v>148</v>
      </c>
      <c r="B210" s="83">
        <v>10</v>
      </c>
      <c r="C210" s="84">
        <v>1101.0327517600001</v>
      </c>
      <c r="D210" s="84">
        <v>924.71154603000002</v>
      </c>
      <c r="E210" s="84">
        <v>165.89707788999999</v>
      </c>
      <c r="F210" s="84">
        <v>165.89707788999999</v>
      </c>
    </row>
    <row r="211" spans="1:6" ht="12.75" customHeight="1" x14ac:dyDescent="0.2">
      <c r="A211" s="83" t="s">
        <v>148</v>
      </c>
      <c r="B211" s="83">
        <v>11</v>
      </c>
      <c r="C211" s="84">
        <v>1076.9410049200001</v>
      </c>
      <c r="D211" s="84">
        <v>906.36884737000003</v>
      </c>
      <c r="E211" s="84">
        <v>162.60632185</v>
      </c>
      <c r="F211" s="84">
        <v>162.60632185</v>
      </c>
    </row>
    <row r="212" spans="1:6" ht="12.75" customHeight="1" x14ac:dyDescent="0.2">
      <c r="A212" s="83" t="s">
        <v>148</v>
      </c>
      <c r="B212" s="83">
        <v>12</v>
      </c>
      <c r="C212" s="84">
        <v>1114.6227477</v>
      </c>
      <c r="D212" s="84">
        <v>904.43292785999995</v>
      </c>
      <c r="E212" s="84">
        <v>162.25900987</v>
      </c>
      <c r="F212" s="84">
        <v>162.25900987</v>
      </c>
    </row>
    <row r="213" spans="1:6" ht="12.75" customHeight="1" x14ac:dyDescent="0.2">
      <c r="A213" s="83" t="s">
        <v>148</v>
      </c>
      <c r="B213" s="83">
        <v>13</v>
      </c>
      <c r="C213" s="84">
        <v>1079.7552481800001</v>
      </c>
      <c r="D213" s="84">
        <v>914.77720884999997</v>
      </c>
      <c r="E213" s="84">
        <v>164.11481669</v>
      </c>
      <c r="F213" s="84">
        <v>164.11481669</v>
      </c>
    </row>
    <row r="214" spans="1:6" ht="12.75" customHeight="1" x14ac:dyDescent="0.2">
      <c r="A214" s="83" t="s">
        <v>148</v>
      </c>
      <c r="B214" s="83">
        <v>14</v>
      </c>
      <c r="C214" s="84">
        <v>1082.78684105</v>
      </c>
      <c r="D214" s="84">
        <v>928.05254315000002</v>
      </c>
      <c r="E214" s="84">
        <v>166.49646659999999</v>
      </c>
      <c r="F214" s="84">
        <v>166.49646659999999</v>
      </c>
    </row>
    <row r="215" spans="1:6" ht="12.75" customHeight="1" x14ac:dyDescent="0.2">
      <c r="A215" s="83" t="s">
        <v>148</v>
      </c>
      <c r="B215" s="83">
        <v>15</v>
      </c>
      <c r="C215" s="84">
        <v>1083.08270247</v>
      </c>
      <c r="D215" s="84">
        <v>960.77352920999999</v>
      </c>
      <c r="E215" s="84">
        <v>172.36674690000001</v>
      </c>
      <c r="F215" s="84">
        <v>172.36674690000001</v>
      </c>
    </row>
    <row r="216" spans="1:6" ht="12.75" customHeight="1" x14ac:dyDescent="0.2">
      <c r="A216" s="83" t="s">
        <v>148</v>
      </c>
      <c r="B216" s="83">
        <v>16</v>
      </c>
      <c r="C216" s="84">
        <v>1084.6579635999999</v>
      </c>
      <c r="D216" s="84">
        <v>930.26725265000005</v>
      </c>
      <c r="E216" s="84">
        <v>166.89379464999999</v>
      </c>
      <c r="F216" s="84">
        <v>166.89379464999999</v>
      </c>
    </row>
    <row r="217" spans="1:6" ht="12.75" customHeight="1" x14ac:dyDescent="0.2">
      <c r="A217" s="83" t="s">
        <v>148</v>
      </c>
      <c r="B217" s="83">
        <v>17</v>
      </c>
      <c r="C217" s="84">
        <v>1036.0653259799999</v>
      </c>
      <c r="D217" s="84">
        <v>891.42327088000002</v>
      </c>
      <c r="E217" s="84">
        <v>159.92502357999999</v>
      </c>
      <c r="F217" s="84">
        <v>159.92502357999999</v>
      </c>
    </row>
    <row r="218" spans="1:6" ht="12.75" customHeight="1" x14ac:dyDescent="0.2">
      <c r="A218" s="83" t="s">
        <v>148</v>
      </c>
      <c r="B218" s="83">
        <v>18</v>
      </c>
      <c r="C218" s="84">
        <v>1001.9073187</v>
      </c>
      <c r="D218" s="84">
        <v>848.39342216</v>
      </c>
      <c r="E218" s="84">
        <v>152.20529066</v>
      </c>
      <c r="F218" s="84">
        <v>152.20529066</v>
      </c>
    </row>
    <row r="219" spans="1:6" ht="12.75" customHeight="1" x14ac:dyDescent="0.2">
      <c r="A219" s="83" t="s">
        <v>148</v>
      </c>
      <c r="B219" s="83">
        <v>19</v>
      </c>
      <c r="C219" s="84">
        <v>1044.8387521899999</v>
      </c>
      <c r="D219" s="84">
        <v>838.54703983000002</v>
      </c>
      <c r="E219" s="84">
        <v>150.43880892000001</v>
      </c>
      <c r="F219" s="84">
        <v>150.43880892000001</v>
      </c>
    </row>
    <row r="220" spans="1:6" ht="12.75" customHeight="1" x14ac:dyDescent="0.2">
      <c r="A220" s="83" t="s">
        <v>148</v>
      </c>
      <c r="B220" s="83">
        <v>20</v>
      </c>
      <c r="C220" s="84">
        <v>1095.5118477000001</v>
      </c>
      <c r="D220" s="84">
        <v>840.63628812000002</v>
      </c>
      <c r="E220" s="84">
        <v>150.81362870999999</v>
      </c>
      <c r="F220" s="84">
        <v>150.81362870999999</v>
      </c>
    </row>
    <row r="221" spans="1:6" ht="12.75" customHeight="1" x14ac:dyDescent="0.2">
      <c r="A221" s="83" t="s">
        <v>148</v>
      </c>
      <c r="B221" s="83">
        <v>21</v>
      </c>
      <c r="C221" s="84">
        <v>1163.2475663499999</v>
      </c>
      <c r="D221" s="84">
        <v>852.67592845000001</v>
      </c>
      <c r="E221" s="84">
        <v>152.97359001000001</v>
      </c>
      <c r="F221" s="84">
        <v>152.97359001000001</v>
      </c>
    </row>
    <row r="222" spans="1:6" ht="12.75" customHeight="1" x14ac:dyDescent="0.2">
      <c r="A222" s="83" t="s">
        <v>148</v>
      </c>
      <c r="B222" s="83">
        <v>22</v>
      </c>
      <c r="C222" s="84">
        <v>1153.5394403800001</v>
      </c>
      <c r="D222" s="84">
        <v>907.77784195000004</v>
      </c>
      <c r="E222" s="84">
        <v>162.85910129999999</v>
      </c>
      <c r="F222" s="84">
        <v>162.85910129999999</v>
      </c>
    </row>
    <row r="223" spans="1:6" ht="12.75" customHeight="1" x14ac:dyDescent="0.2">
      <c r="A223" s="83" t="s">
        <v>148</v>
      </c>
      <c r="B223" s="83">
        <v>23</v>
      </c>
      <c r="C223" s="84">
        <v>1190.06000292</v>
      </c>
      <c r="D223" s="84">
        <v>966.48392855999998</v>
      </c>
      <c r="E223" s="84">
        <v>173.39121617000001</v>
      </c>
      <c r="F223" s="84">
        <v>173.39121617000001</v>
      </c>
    </row>
    <row r="224" spans="1:6" ht="12.75" customHeight="1" x14ac:dyDescent="0.2">
      <c r="A224" s="83" t="s">
        <v>148</v>
      </c>
      <c r="B224" s="83">
        <v>24</v>
      </c>
      <c r="C224" s="84">
        <v>1266.1983117899999</v>
      </c>
      <c r="D224" s="84">
        <v>1018.42729349</v>
      </c>
      <c r="E224" s="84">
        <v>182.71007079</v>
      </c>
      <c r="F224" s="84">
        <v>182.71007079</v>
      </c>
    </row>
    <row r="225" spans="1:6" ht="12.75" customHeight="1" x14ac:dyDescent="0.2">
      <c r="A225" s="83" t="s">
        <v>149</v>
      </c>
      <c r="B225" s="83">
        <v>1</v>
      </c>
      <c r="C225" s="84">
        <v>1303.59655453</v>
      </c>
      <c r="D225" s="84">
        <v>989.01881979999996</v>
      </c>
      <c r="E225" s="84">
        <v>177.43406891000001</v>
      </c>
      <c r="F225" s="84">
        <v>177.43406891000001</v>
      </c>
    </row>
    <row r="226" spans="1:6" ht="12.75" customHeight="1" x14ac:dyDescent="0.2">
      <c r="A226" s="83" t="s">
        <v>149</v>
      </c>
      <c r="B226" s="83">
        <v>2</v>
      </c>
      <c r="C226" s="84">
        <v>1293.5969531200001</v>
      </c>
      <c r="D226" s="84">
        <v>1009.22580788</v>
      </c>
      <c r="E226" s="84">
        <v>181.05928618999999</v>
      </c>
      <c r="F226" s="84">
        <v>181.05928618999999</v>
      </c>
    </row>
    <row r="227" spans="1:6" ht="12.75" customHeight="1" x14ac:dyDescent="0.2">
      <c r="A227" s="83" t="s">
        <v>149</v>
      </c>
      <c r="B227" s="83">
        <v>3</v>
      </c>
      <c r="C227" s="84">
        <v>1328.0935799399999</v>
      </c>
      <c r="D227" s="84">
        <v>1011.39175689</v>
      </c>
      <c r="E227" s="84">
        <v>181.44786640999999</v>
      </c>
      <c r="F227" s="84">
        <v>181.44786640999999</v>
      </c>
    </row>
    <row r="228" spans="1:6" ht="12.75" customHeight="1" x14ac:dyDescent="0.2">
      <c r="A228" s="83" t="s">
        <v>149</v>
      </c>
      <c r="B228" s="83">
        <v>4</v>
      </c>
      <c r="C228" s="84">
        <v>1296.9161723</v>
      </c>
      <c r="D228" s="84">
        <v>1018.79306695</v>
      </c>
      <c r="E228" s="84">
        <v>182.77569206000001</v>
      </c>
      <c r="F228" s="84">
        <v>182.77569206000001</v>
      </c>
    </row>
    <row r="229" spans="1:6" ht="12.75" customHeight="1" x14ac:dyDescent="0.2">
      <c r="A229" s="83" t="s">
        <v>149</v>
      </c>
      <c r="B229" s="83">
        <v>5</v>
      </c>
      <c r="C229" s="84">
        <v>1242.8688661900001</v>
      </c>
      <c r="D229" s="84">
        <v>1021.1796757</v>
      </c>
      <c r="E229" s="84">
        <v>183.20385954</v>
      </c>
      <c r="F229" s="84">
        <v>183.20385954</v>
      </c>
    </row>
    <row r="230" spans="1:6" ht="12.75" customHeight="1" x14ac:dyDescent="0.2">
      <c r="A230" s="83" t="s">
        <v>149</v>
      </c>
      <c r="B230" s="83">
        <v>6</v>
      </c>
      <c r="C230" s="84">
        <v>1231.12499583</v>
      </c>
      <c r="D230" s="84">
        <v>1023.41653591</v>
      </c>
      <c r="E230" s="84">
        <v>183.60516152</v>
      </c>
      <c r="F230" s="84">
        <v>183.60516152</v>
      </c>
    </row>
    <row r="231" spans="1:6" ht="12.75" customHeight="1" x14ac:dyDescent="0.2">
      <c r="A231" s="83" t="s">
        <v>149</v>
      </c>
      <c r="B231" s="83">
        <v>7</v>
      </c>
      <c r="C231" s="84">
        <v>1197.1979162299999</v>
      </c>
      <c r="D231" s="84">
        <v>1035.1405899700001</v>
      </c>
      <c r="E231" s="84">
        <v>185.70850533999999</v>
      </c>
      <c r="F231" s="84">
        <v>185.70850533999999</v>
      </c>
    </row>
    <row r="232" spans="1:6" ht="12.75" customHeight="1" x14ac:dyDescent="0.2">
      <c r="A232" s="83" t="s">
        <v>149</v>
      </c>
      <c r="B232" s="83">
        <v>8</v>
      </c>
      <c r="C232" s="84">
        <v>1125.4956092100001</v>
      </c>
      <c r="D232" s="84">
        <v>984.94018967</v>
      </c>
      <c r="E232" s="84">
        <v>176.70234579000001</v>
      </c>
      <c r="F232" s="84">
        <v>176.70234579000001</v>
      </c>
    </row>
    <row r="233" spans="1:6" ht="12.75" customHeight="1" x14ac:dyDescent="0.2">
      <c r="A233" s="83" t="s">
        <v>149</v>
      </c>
      <c r="B233" s="83">
        <v>9</v>
      </c>
      <c r="C233" s="84">
        <v>1108.0385043799999</v>
      </c>
      <c r="D233" s="84">
        <v>919.52281126000003</v>
      </c>
      <c r="E233" s="84">
        <v>164.9661974</v>
      </c>
      <c r="F233" s="84">
        <v>164.9661974</v>
      </c>
    </row>
    <row r="234" spans="1:6" ht="12.75" customHeight="1" x14ac:dyDescent="0.2">
      <c r="A234" s="83" t="s">
        <v>149</v>
      </c>
      <c r="B234" s="83">
        <v>10</v>
      </c>
      <c r="C234" s="84">
        <v>1088.0404417100001</v>
      </c>
      <c r="D234" s="84">
        <v>912.44828798000003</v>
      </c>
      <c r="E234" s="84">
        <v>163.69699865000001</v>
      </c>
      <c r="F234" s="84">
        <v>163.69699865000001</v>
      </c>
    </row>
    <row r="235" spans="1:6" ht="12.75" customHeight="1" x14ac:dyDescent="0.2">
      <c r="A235" s="83" t="s">
        <v>149</v>
      </c>
      <c r="B235" s="83">
        <v>11</v>
      </c>
      <c r="C235" s="84">
        <v>1081.70605753</v>
      </c>
      <c r="D235" s="84">
        <v>910.96766556</v>
      </c>
      <c r="E235" s="84">
        <v>163.43136885999999</v>
      </c>
      <c r="F235" s="84">
        <v>163.43136885999999</v>
      </c>
    </row>
    <row r="236" spans="1:6" ht="12.75" customHeight="1" x14ac:dyDescent="0.2">
      <c r="A236" s="83" t="s">
        <v>149</v>
      </c>
      <c r="B236" s="83">
        <v>12</v>
      </c>
      <c r="C236" s="84">
        <v>1092.31874335</v>
      </c>
      <c r="D236" s="84">
        <v>912.68876035000005</v>
      </c>
      <c r="E236" s="84">
        <v>163.74014038999999</v>
      </c>
      <c r="F236" s="84">
        <v>163.74014038999999</v>
      </c>
    </row>
    <row r="237" spans="1:6" ht="12.75" customHeight="1" x14ac:dyDescent="0.2">
      <c r="A237" s="83" t="s">
        <v>149</v>
      </c>
      <c r="B237" s="83">
        <v>13</v>
      </c>
      <c r="C237" s="84">
        <v>1094.4105633700001</v>
      </c>
      <c r="D237" s="84">
        <v>929.00265506000005</v>
      </c>
      <c r="E237" s="84">
        <v>166.66692061000001</v>
      </c>
      <c r="F237" s="84">
        <v>166.66692061000001</v>
      </c>
    </row>
    <row r="238" spans="1:6" ht="12.75" customHeight="1" x14ac:dyDescent="0.2">
      <c r="A238" s="83" t="s">
        <v>149</v>
      </c>
      <c r="B238" s="83">
        <v>14</v>
      </c>
      <c r="C238" s="84">
        <v>1074.5122073800001</v>
      </c>
      <c r="D238" s="84">
        <v>925.78256370999998</v>
      </c>
      <c r="E238" s="84">
        <v>166.08922289</v>
      </c>
      <c r="F238" s="84">
        <v>166.08922289</v>
      </c>
    </row>
    <row r="239" spans="1:6" ht="12.75" customHeight="1" x14ac:dyDescent="0.2">
      <c r="A239" s="83" t="s">
        <v>149</v>
      </c>
      <c r="B239" s="83">
        <v>15</v>
      </c>
      <c r="C239" s="84">
        <v>1068.24821387</v>
      </c>
      <c r="D239" s="84">
        <v>936.12296005999997</v>
      </c>
      <c r="E239" s="84">
        <v>167.94433279</v>
      </c>
      <c r="F239" s="84">
        <v>167.94433279</v>
      </c>
    </row>
    <row r="240" spans="1:6" ht="12.75" customHeight="1" x14ac:dyDescent="0.2">
      <c r="A240" s="83" t="s">
        <v>149</v>
      </c>
      <c r="B240" s="83">
        <v>16</v>
      </c>
      <c r="C240" s="84">
        <v>1108.2836269899999</v>
      </c>
      <c r="D240" s="84">
        <v>940.16374543999996</v>
      </c>
      <c r="E240" s="84">
        <v>168.66926641000001</v>
      </c>
      <c r="F240" s="84">
        <v>168.66926641000001</v>
      </c>
    </row>
    <row r="241" spans="1:6" ht="12.75" customHeight="1" x14ac:dyDescent="0.2">
      <c r="A241" s="83" t="s">
        <v>149</v>
      </c>
      <c r="B241" s="83">
        <v>17</v>
      </c>
      <c r="C241" s="84">
        <v>1197.9785962799999</v>
      </c>
      <c r="D241" s="84">
        <v>938.73682283999995</v>
      </c>
      <c r="E241" s="84">
        <v>168.41327059</v>
      </c>
      <c r="F241" s="84">
        <v>168.41327059</v>
      </c>
    </row>
    <row r="242" spans="1:6" ht="12.75" customHeight="1" x14ac:dyDescent="0.2">
      <c r="A242" s="83" t="s">
        <v>149</v>
      </c>
      <c r="B242" s="83">
        <v>18</v>
      </c>
      <c r="C242" s="84">
        <v>960.97989399999994</v>
      </c>
      <c r="D242" s="84">
        <v>917.17802898000002</v>
      </c>
      <c r="E242" s="84">
        <v>164.54553376000001</v>
      </c>
      <c r="F242" s="84">
        <v>164.54553376000001</v>
      </c>
    </row>
    <row r="243" spans="1:6" ht="12.75" customHeight="1" x14ac:dyDescent="0.2">
      <c r="A243" s="83" t="s">
        <v>149</v>
      </c>
      <c r="B243" s="83">
        <v>19</v>
      </c>
      <c r="C243" s="84">
        <v>903.90662023000004</v>
      </c>
      <c r="D243" s="84">
        <v>897.22346974000004</v>
      </c>
      <c r="E243" s="84">
        <v>160.96560324999999</v>
      </c>
      <c r="F243" s="84">
        <v>160.96560324999999</v>
      </c>
    </row>
    <row r="244" spans="1:6" ht="12.75" customHeight="1" x14ac:dyDescent="0.2">
      <c r="A244" s="83" t="s">
        <v>149</v>
      </c>
      <c r="B244" s="83">
        <v>20</v>
      </c>
      <c r="C244" s="84">
        <v>903.08532577000005</v>
      </c>
      <c r="D244" s="84">
        <v>896.02286369000001</v>
      </c>
      <c r="E244" s="84">
        <v>160.75020956</v>
      </c>
      <c r="F244" s="84">
        <v>160.75020956</v>
      </c>
    </row>
    <row r="245" spans="1:6" ht="12.75" customHeight="1" x14ac:dyDescent="0.2">
      <c r="A245" s="83" t="s">
        <v>149</v>
      </c>
      <c r="B245" s="83">
        <v>21</v>
      </c>
      <c r="C245" s="84">
        <v>1079.9456601500001</v>
      </c>
      <c r="D245" s="84">
        <v>904.69253824999998</v>
      </c>
      <c r="E245" s="84">
        <v>162.30558504999999</v>
      </c>
      <c r="F245" s="84">
        <v>162.30558504999999</v>
      </c>
    </row>
    <row r="246" spans="1:6" ht="12.75" customHeight="1" x14ac:dyDescent="0.2">
      <c r="A246" s="83" t="s">
        <v>149</v>
      </c>
      <c r="B246" s="83">
        <v>22</v>
      </c>
      <c r="C246" s="84">
        <v>1089.255866</v>
      </c>
      <c r="D246" s="84">
        <v>922.91291211999999</v>
      </c>
      <c r="E246" s="84">
        <v>165.57439552</v>
      </c>
      <c r="F246" s="84">
        <v>165.57439552</v>
      </c>
    </row>
    <row r="247" spans="1:6" ht="12.75" customHeight="1" x14ac:dyDescent="0.2">
      <c r="A247" s="83" t="s">
        <v>149</v>
      </c>
      <c r="B247" s="83">
        <v>23</v>
      </c>
      <c r="C247" s="84">
        <v>1121.45030643</v>
      </c>
      <c r="D247" s="84">
        <v>934.32744833000004</v>
      </c>
      <c r="E247" s="84">
        <v>167.62221055000001</v>
      </c>
      <c r="F247" s="84">
        <v>167.62221055000001</v>
      </c>
    </row>
    <row r="248" spans="1:6" ht="12.75" customHeight="1" x14ac:dyDescent="0.2">
      <c r="A248" s="83" t="s">
        <v>149</v>
      </c>
      <c r="B248" s="83">
        <v>24</v>
      </c>
      <c r="C248" s="84">
        <v>1203.1712794499999</v>
      </c>
      <c r="D248" s="84">
        <v>984.70769731999997</v>
      </c>
      <c r="E248" s="84">
        <v>176.6606357</v>
      </c>
      <c r="F248" s="84">
        <v>176.6606357</v>
      </c>
    </row>
    <row r="249" spans="1:6" ht="12.75" customHeight="1" x14ac:dyDescent="0.2">
      <c r="A249" s="83" t="s">
        <v>150</v>
      </c>
      <c r="B249" s="83">
        <v>1</v>
      </c>
      <c r="C249" s="84">
        <v>1302.9317979099999</v>
      </c>
      <c r="D249" s="84">
        <v>1018.08076414</v>
      </c>
      <c r="E249" s="84">
        <v>182.64790199000001</v>
      </c>
      <c r="F249" s="84">
        <v>182.64790199000001</v>
      </c>
    </row>
    <row r="250" spans="1:6" ht="12.75" customHeight="1" x14ac:dyDescent="0.2">
      <c r="A250" s="83" t="s">
        <v>150</v>
      </c>
      <c r="B250" s="83">
        <v>2</v>
      </c>
      <c r="C250" s="84">
        <v>1242.5889942900001</v>
      </c>
      <c r="D250" s="84">
        <v>1045.7944393800001</v>
      </c>
      <c r="E250" s="84">
        <v>187.61985000999999</v>
      </c>
      <c r="F250" s="84">
        <v>187.61985000999999</v>
      </c>
    </row>
    <row r="251" spans="1:6" ht="12.75" customHeight="1" x14ac:dyDescent="0.2">
      <c r="A251" s="83" t="s">
        <v>150</v>
      </c>
      <c r="B251" s="83">
        <v>3</v>
      </c>
      <c r="C251" s="84">
        <v>1311.0772124499999</v>
      </c>
      <c r="D251" s="84">
        <v>1091.36883401</v>
      </c>
      <c r="E251" s="84">
        <v>195.79608499</v>
      </c>
      <c r="F251" s="84">
        <v>195.79608499</v>
      </c>
    </row>
    <row r="252" spans="1:6" ht="12.75" customHeight="1" x14ac:dyDescent="0.2">
      <c r="A252" s="83" t="s">
        <v>150</v>
      </c>
      <c r="B252" s="83">
        <v>4</v>
      </c>
      <c r="C252" s="84">
        <v>1260.2608994699999</v>
      </c>
      <c r="D252" s="84">
        <v>1051.17346694</v>
      </c>
      <c r="E252" s="84">
        <v>188.58486980999999</v>
      </c>
      <c r="F252" s="84">
        <v>188.58486980999999</v>
      </c>
    </row>
    <row r="253" spans="1:6" ht="12.75" customHeight="1" x14ac:dyDescent="0.2">
      <c r="A253" s="83" t="s">
        <v>150</v>
      </c>
      <c r="B253" s="83">
        <v>5</v>
      </c>
      <c r="C253" s="84">
        <v>1272.9897664800001</v>
      </c>
      <c r="D253" s="84">
        <v>1020.71048238</v>
      </c>
      <c r="E253" s="84">
        <v>183.11968432</v>
      </c>
      <c r="F253" s="84">
        <v>183.11968432</v>
      </c>
    </row>
    <row r="254" spans="1:6" ht="12.75" customHeight="1" x14ac:dyDescent="0.2">
      <c r="A254" s="83" t="s">
        <v>150</v>
      </c>
      <c r="B254" s="83">
        <v>6</v>
      </c>
      <c r="C254" s="84">
        <v>1315.80162935</v>
      </c>
      <c r="D254" s="84">
        <v>1026.95904301</v>
      </c>
      <c r="E254" s="84">
        <v>184.24070196</v>
      </c>
      <c r="F254" s="84">
        <v>184.24070196</v>
      </c>
    </row>
    <row r="255" spans="1:6" ht="12.75" customHeight="1" x14ac:dyDescent="0.2">
      <c r="A255" s="83" t="s">
        <v>150</v>
      </c>
      <c r="B255" s="83">
        <v>7</v>
      </c>
      <c r="C255" s="84">
        <v>1290.44220799</v>
      </c>
      <c r="D255" s="84">
        <v>1023.89485437</v>
      </c>
      <c r="E255" s="84">
        <v>183.69097382999999</v>
      </c>
      <c r="F255" s="84">
        <v>183.69097382999999</v>
      </c>
    </row>
    <row r="256" spans="1:6" ht="12.75" customHeight="1" x14ac:dyDescent="0.2">
      <c r="A256" s="83" t="s">
        <v>150</v>
      </c>
      <c r="B256" s="83">
        <v>8</v>
      </c>
      <c r="C256" s="84">
        <v>1197.8307055600001</v>
      </c>
      <c r="D256" s="84">
        <v>943.39509172999999</v>
      </c>
      <c r="E256" s="84">
        <v>169.24898329999999</v>
      </c>
      <c r="F256" s="84">
        <v>169.24898329999999</v>
      </c>
    </row>
    <row r="257" spans="1:6" ht="12.75" customHeight="1" x14ac:dyDescent="0.2">
      <c r="A257" s="83" t="s">
        <v>150</v>
      </c>
      <c r="B257" s="83">
        <v>9</v>
      </c>
      <c r="C257" s="84">
        <v>1159.5175559199999</v>
      </c>
      <c r="D257" s="84">
        <v>902.43942225000001</v>
      </c>
      <c r="E257" s="84">
        <v>161.90136672</v>
      </c>
      <c r="F257" s="84">
        <v>161.90136672</v>
      </c>
    </row>
    <row r="258" spans="1:6" ht="12.75" customHeight="1" x14ac:dyDescent="0.2">
      <c r="A258" s="83" t="s">
        <v>150</v>
      </c>
      <c r="B258" s="83">
        <v>10</v>
      </c>
      <c r="C258" s="84">
        <v>1160.550311</v>
      </c>
      <c r="D258" s="84">
        <v>890.01033542000005</v>
      </c>
      <c r="E258" s="84">
        <v>159.67153711</v>
      </c>
      <c r="F258" s="84">
        <v>159.67153711</v>
      </c>
    </row>
    <row r="259" spans="1:6" ht="12.75" customHeight="1" x14ac:dyDescent="0.2">
      <c r="A259" s="83" t="s">
        <v>150</v>
      </c>
      <c r="B259" s="83">
        <v>11</v>
      </c>
      <c r="C259" s="84">
        <v>1113.72817212</v>
      </c>
      <c r="D259" s="84">
        <v>880.25274678000005</v>
      </c>
      <c r="E259" s="84">
        <v>157.92098533000001</v>
      </c>
      <c r="F259" s="84">
        <v>157.92098533000001</v>
      </c>
    </row>
    <row r="260" spans="1:6" ht="12.75" customHeight="1" x14ac:dyDescent="0.2">
      <c r="A260" s="83" t="s">
        <v>150</v>
      </c>
      <c r="B260" s="83">
        <v>12</v>
      </c>
      <c r="C260" s="84">
        <v>900.89193496999997</v>
      </c>
      <c r="D260" s="84">
        <v>886.70135588000005</v>
      </c>
      <c r="E260" s="84">
        <v>159.07789249000001</v>
      </c>
      <c r="F260" s="84">
        <v>159.07789249000001</v>
      </c>
    </row>
    <row r="261" spans="1:6" ht="12.75" customHeight="1" x14ac:dyDescent="0.2">
      <c r="A261" s="83" t="s">
        <v>150</v>
      </c>
      <c r="B261" s="83">
        <v>13</v>
      </c>
      <c r="C261" s="84">
        <v>900.34767842999997</v>
      </c>
      <c r="D261" s="84">
        <v>894.31249790000004</v>
      </c>
      <c r="E261" s="84">
        <v>160.44336286000001</v>
      </c>
      <c r="F261" s="84">
        <v>160.44336286000001</v>
      </c>
    </row>
    <row r="262" spans="1:6" ht="12.75" customHeight="1" x14ac:dyDescent="0.2">
      <c r="A262" s="83" t="s">
        <v>150</v>
      </c>
      <c r="B262" s="83">
        <v>14</v>
      </c>
      <c r="C262" s="84">
        <v>908.47907262000001</v>
      </c>
      <c r="D262" s="84">
        <v>884.04811240000004</v>
      </c>
      <c r="E262" s="84">
        <v>158.60188962999999</v>
      </c>
      <c r="F262" s="84">
        <v>158.60188962999999</v>
      </c>
    </row>
    <row r="263" spans="1:6" ht="12.75" customHeight="1" x14ac:dyDescent="0.2">
      <c r="A263" s="83" t="s">
        <v>150</v>
      </c>
      <c r="B263" s="83">
        <v>15</v>
      </c>
      <c r="C263" s="84">
        <v>929.20194633999995</v>
      </c>
      <c r="D263" s="84">
        <v>895.89979109000001</v>
      </c>
      <c r="E263" s="84">
        <v>160.72812983</v>
      </c>
      <c r="F263" s="84">
        <v>160.72812983</v>
      </c>
    </row>
    <row r="264" spans="1:6" ht="12.75" customHeight="1" x14ac:dyDescent="0.2">
      <c r="A264" s="83" t="s">
        <v>150</v>
      </c>
      <c r="B264" s="83">
        <v>16</v>
      </c>
      <c r="C264" s="84">
        <v>913.65553762000002</v>
      </c>
      <c r="D264" s="84">
        <v>899.34706033999998</v>
      </c>
      <c r="E264" s="84">
        <v>161.3465842</v>
      </c>
      <c r="F264" s="84">
        <v>161.3465842</v>
      </c>
    </row>
    <row r="265" spans="1:6" ht="12.75" customHeight="1" x14ac:dyDescent="0.2">
      <c r="A265" s="83" t="s">
        <v>150</v>
      </c>
      <c r="B265" s="83">
        <v>17</v>
      </c>
      <c r="C265" s="84">
        <v>931.46109326999999</v>
      </c>
      <c r="D265" s="84">
        <v>903.03512919000002</v>
      </c>
      <c r="E265" s="84">
        <v>162.00823901000001</v>
      </c>
      <c r="F265" s="84">
        <v>162.00823901000001</v>
      </c>
    </row>
    <row r="266" spans="1:6" ht="12.75" customHeight="1" x14ac:dyDescent="0.2">
      <c r="A266" s="83" t="s">
        <v>150</v>
      </c>
      <c r="B266" s="83">
        <v>18</v>
      </c>
      <c r="C266" s="84">
        <v>927.63842441999998</v>
      </c>
      <c r="D266" s="84">
        <v>884.07877271999996</v>
      </c>
      <c r="E266" s="84">
        <v>158.60739022000001</v>
      </c>
      <c r="F266" s="84">
        <v>158.60739022000001</v>
      </c>
    </row>
    <row r="267" spans="1:6" ht="12.75" customHeight="1" x14ac:dyDescent="0.2">
      <c r="A267" s="83" t="s">
        <v>150</v>
      </c>
      <c r="B267" s="83">
        <v>19</v>
      </c>
      <c r="C267" s="84">
        <v>906.73663818</v>
      </c>
      <c r="D267" s="84">
        <v>865.64584150999997</v>
      </c>
      <c r="E267" s="84">
        <v>155.30044608</v>
      </c>
      <c r="F267" s="84">
        <v>155.30044608</v>
      </c>
    </row>
    <row r="268" spans="1:6" ht="12.75" customHeight="1" x14ac:dyDescent="0.2">
      <c r="A268" s="83" t="s">
        <v>150</v>
      </c>
      <c r="B268" s="83">
        <v>20</v>
      </c>
      <c r="C268" s="84">
        <v>935.79741815</v>
      </c>
      <c r="D268" s="84">
        <v>872.41072796000003</v>
      </c>
      <c r="E268" s="84">
        <v>156.51409469999999</v>
      </c>
      <c r="F268" s="84">
        <v>156.51409469999999</v>
      </c>
    </row>
    <row r="269" spans="1:6" ht="12.75" customHeight="1" x14ac:dyDescent="0.2">
      <c r="A269" s="83" t="s">
        <v>150</v>
      </c>
      <c r="B269" s="83">
        <v>21</v>
      </c>
      <c r="C269" s="84">
        <v>1140.1725128200001</v>
      </c>
      <c r="D269" s="84">
        <v>883.0755193</v>
      </c>
      <c r="E269" s="84">
        <v>158.42740240000001</v>
      </c>
      <c r="F269" s="84">
        <v>158.42740240000001</v>
      </c>
    </row>
    <row r="270" spans="1:6" ht="12.75" customHeight="1" x14ac:dyDescent="0.2">
      <c r="A270" s="83" t="s">
        <v>150</v>
      </c>
      <c r="B270" s="83">
        <v>22</v>
      </c>
      <c r="C270" s="84">
        <v>1154.39627789</v>
      </c>
      <c r="D270" s="84">
        <v>891.99740058999998</v>
      </c>
      <c r="E270" s="84">
        <v>160.02802482000001</v>
      </c>
      <c r="F270" s="84">
        <v>160.02802482000001</v>
      </c>
    </row>
    <row r="271" spans="1:6" ht="12.75" customHeight="1" x14ac:dyDescent="0.2">
      <c r="A271" s="83" t="s">
        <v>150</v>
      </c>
      <c r="B271" s="83">
        <v>23</v>
      </c>
      <c r="C271" s="84">
        <v>1129.54674271</v>
      </c>
      <c r="D271" s="84">
        <v>892.91132211000001</v>
      </c>
      <c r="E271" s="84">
        <v>160.19198613</v>
      </c>
      <c r="F271" s="84">
        <v>160.19198613</v>
      </c>
    </row>
    <row r="272" spans="1:6" ht="12.75" customHeight="1" x14ac:dyDescent="0.2">
      <c r="A272" s="83" t="s">
        <v>150</v>
      </c>
      <c r="B272" s="83">
        <v>24</v>
      </c>
      <c r="C272" s="84">
        <v>1201.29784174</v>
      </c>
      <c r="D272" s="84">
        <v>948.38426422999999</v>
      </c>
      <c r="E272" s="84">
        <v>170.14406149000001</v>
      </c>
      <c r="F272" s="84">
        <v>170.14406149000001</v>
      </c>
    </row>
    <row r="273" spans="1:6" ht="12.75" customHeight="1" x14ac:dyDescent="0.2">
      <c r="A273" s="83" t="s">
        <v>151</v>
      </c>
      <c r="B273" s="83">
        <v>1</v>
      </c>
      <c r="C273" s="84">
        <v>1280.2943297100001</v>
      </c>
      <c r="D273" s="84">
        <v>1025.2294465800001</v>
      </c>
      <c r="E273" s="84">
        <v>183.9304052</v>
      </c>
      <c r="F273" s="84">
        <v>183.9304052</v>
      </c>
    </row>
    <row r="274" spans="1:6" ht="12.75" customHeight="1" x14ac:dyDescent="0.2">
      <c r="A274" s="83" t="s">
        <v>151</v>
      </c>
      <c r="B274" s="83">
        <v>2</v>
      </c>
      <c r="C274" s="84">
        <v>1289.7897087599999</v>
      </c>
      <c r="D274" s="84">
        <v>1035.6137185499999</v>
      </c>
      <c r="E274" s="84">
        <v>185.79338655999999</v>
      </c>
      <c r="F274" s="84">
        <v>185.79338655999999</v>
      </c>
    </row>
    <row r="275" spans="1:6" ht="12.75" customHeight="1" x14ac:dyDescent="0.2">
      <c r="A275" s="83" t="s">
        <v>151</v>
      </c>
      <c r="B275" s="83">
        <v>3</v>
      </c>
      <c r="C275" s="84">
        <v>1346.07999081</v>
      </c>
      <c r="D275" s="84">
        <v>1062.67911908</v>
      </c>
      <c r="E275" s="84">
        <v>190.64903142</v>
      </c>
      <c r="F275" s="84">
        <v>190.64903142</v>
      </c>
    </row>
    <row r="276" spans="1:6" ht="12.75" customHeight="1" x14ac:dyDescent="0.2">
      <c r="A276" s="83" t="s">
        <v>151</v>
      </c>
      <c r="B276" s="83">
        <v>4</v>
      </c>
      <c r="C276" s="84">
        <v>1379.45317948</v>
      </c>
      <c r="D276" s="84">
        <v>1064.43145327</v>
      </c>
      <c r="E276" s="84">
        <v>190.96340742000001</v>
      </c>
      <c r="F276" s="84">
        <v>190.96340742000001</v>
      </c>
    </row>
    <row r="277" spans="1:6" ht="12.75" customHeight="1" x14ac:dyDescent="0.2">
      <c r="A277" s="83" t="s">
        <v>151</v>
      </c>
      <c r="B277" s="83">
        <v>5</v>
      </c>
      <c r="C277" s="84">
        <v>1346.12626464</v>
      </c>
      <c r="D277" s="84">
        <v>1064.1107409599999</v>
      </c>
      <c r="E277" s="84">
        <v>190.9058703</v>
      </c>
      <c r="F277" s="84">
        <v>190.9058703</v>
      </c>
    </row>
    <row r="278" spans="1:6" ht="12.75" customHeight="1" x14ac:dyDescent="0.2">
      <c r="A278" s="83" t="s">
        <v>151</v>
      </c>
      <c r="B278" s="83">
        <v>6</v>
      </c>
      <c r="C278" s="84">
        <v>1316.8318622899999</v>
      </c>
      <c r="D278" s="84">
        <v>1048.1193225</v>
      </c>
      <c r="E278" s="84">
        <v>188.03694365999999</v>
      </c>
      <c r="F278" s="84">
        <v>188.03694365999999</v>
      </c>
    </row>
    <row r="279" spans="1:6" ht="12.75" customHeight="1" x14ac:dyDescent="0.2">
      <c r="A279" s="83" t="s">
        <v>151</v>
      </c>
      <c r="B279" s="83">
        <v>7</v>
      </c>
      <c r="C279" s="84">
        <v>1273.1491288899999</v>
      </c>
      <c r="D279" s="84">
        <v>1017.74330432</v>
      </c>
      <c r="E279" s="84">
        <v>182.5873603</v>
      </c>
      <c r="F279" s="84">
        <v>182.5873603</v>
      </c>
    </row>
    <row r="280" spans="1:6" ht="12.75" customHeight="1" x14ac:dyDescent="0.2">
      <c r="A280" s="83" t="s">
        <v>151</v>
      </c>
      <c r="B280" s="83">
        <v>8</v>
      </c>
      <c r="C280" s="84">
        <v>1170.55520561</v>
      </c>
      <c r="D280" s="84">
        <v>946.29254558000002</v>
      </c>
      <c r="E280" s="84">
        <v>169.76879851000001</v>
      </c>
      <c r="F280" s="84">
        <v>169.76879851000001</v>
      </c>
    </row>
    <row r="281" spans="1:6" ht="12.75" customHeight="1" x14ac:dyDescent="0.2">
      <c r="A281" s="83" t="s">
        <v>151</v>
      </c>
      <c r="B281" s="83">
        <v>9</v>
      </c>
      <c r="C281" s="84">
        <v>1132.98573609</v>
      </c>
      <c r="D281" s="84">
        <v>896.44219552000004</v>
      </c>
      <c r="E281" s="84">
        <v>160.82543942999999</v>
      </c>
      <c r="F281" s="84">
        <v>160.82543942999999</v>
      </c>
    </row>
    <row r="282" spans="1:6" ht="12.75" customHeight="1" x14ac:dyDescent="0.2">
      <c r="A282" s="83" t="s">
        <v>151</v>
      </c>
      <c r="B282" s="83">
        <v>10</v>
      </c>
      <c r="C282" s="84">
        <v>1190.6778335399999</v>
      </c>
      <c r="D282" s="84">
        <v>888.30325396000001</v>
      </c>
      <c r="E282" s="84">
        <v>159.36527963</v>
      </c>
      <c r="F282" s="84">
        <v>159.36527963</v>
      </c>
    </row>
    <row r="283" spans="1:6" ht="12.75" customHeight="1" x14ac:dyDescent="0.2">
      <c r="A283" s="83" t="s">
        <v>151</v>
      </c>
      <c r="B283" s="83">
        <v>11</v>
      </c>
      <c r="C283" s="84">
        <v>1264.0222581099999</v>
      </c>
      <c r="D283" s="84">
        <v>884.31861847000005</v>
      </c>
      <c r="E283" s="84">
        <v>158.65041954</v>
      </c>
      <c r="F283" s="84">
        <v>158.65041954</v>
      </c>
    </row>
    <row r="284" spans="1:6" ht="12.75" customHeight="1" x14ac:dyDescent="0.2">
      <c r="A284" s="83" t="s">
        <v>151</v>
      </c>
      <c r="B284" s="83">
        <v>12</v>
      </c>
      <c r="C284" s="84">
        <v>1311.36658743</v>
      </c>
      <c r="D284" s="84">
        <v>886.78755581999997</v>
      </c>
      <c r="E284" s="84">
        <v>159.09335711</v>
      </c>
      <c r="F284" s="84">
        <v>159.09335711</v>
      </c>
    </row>
    <row r="285" spans="1:6" ht="12.75" customHeight="1" x14ac:dyDescent="0.2">
      <c r="A285" s="83" t="s">
        <v>151</v>
      </c>
      <c r="B285" s="83">
        <v>13</v>
      </c>
      <c r="C285" s="84">
        <v>1381.2487680500001</v>
      </c>
      <c r="D285" s="84">
        <v>900.67603601999997</v>
      </c>
      <c r="E285" s="84">
        <v>161.58500792999999</v>
      </c>
      <c r="F285" s="84">
        <v>161.58500792999999</v>
      </c>
    </row>
    <row r="286" spans="1:6" ht="12.75" customHeight="1" x14ac:dyDescent="0.2">
      <c r="A286" s="83" t="s">
        <v>151</v>
      </c>
      <c r="B286" s="83">
        <v>14</v>
      </c>
      <c r="C286" s="84">
        <v>1360.7126018700001</v>
      </c>
      <c r="D286" s="84">
        <v>904.23616297000001</v>
      </c>
      <c r="E286" s="84">
        <v>162.22370943999999</v>
      </c>
      <c r="F286" s="84">
        <v>162.22370943999999</v>
      </c>
    </row>
    <row r="287" spans="1:6" ht="12.75" customHeight="1" x14ac:dyDescent="0.2">
      <c r="A287" s="83" t="s">
        <v>151</v>
      </c>
      <c r="B287" s="83">
        <v>15</v>
      </c>
      <c r="C287" s="84">
        <v>1022.39050863</v>
      </c>
      <c r="D287" s="84">
        <v>889.68343594999999</v>
      </c>
      <c r="E287" s="84">
        <v>159.61288999000001</v>
      </c>
      <c r="F287" s="84">
        <v>159.61288999000001</v>
      </c>
    </row>
    <row r="288" spans="1:6" ht="12.75" customHeight="1" x14ac:dyDescent="0.2">
      <c r="A288" s="83" t="s">
        <v>151</v>
      </c>
      <c r="B288" s="83">
        <v>16</v>
      </c>
      <c r="C288" s="84">
        <v>1057.6242554999999</v>
      </c>
      <c r="D288" s="84">
        <v>891.62552410000001</v>
      </c>
      <c r="E288" s="84">
        <v>159.96130864</v>
      </c>
      <c r="F288" s="84">
        <v>159.96130864</v>
      </c>
    </row>
    <row r="289" spans="1:6" ht="12.75" customHeight="1" x14ac:dyDescent="0.2">
      <c r="A289" s="83" t="s">
        <v>151</v>
      </c>
      <c r="B289" s="83">
        <v>17</v>
      </c>
      <c r="C289" s="84">
        <v>1021.73778573</v>
      </c>
      <c r="D289" s="84">
        <v>914.94670919999999</v>
      </c>
      <c r="E289" s="84">
        <v>164.14522575000001</v>
      </c>
      <c r="F289" s="84">
        <v>164.14522575000001</v>
      </c>
    </row>
    <row r="290" spans="1:6" ht="12.75" customHeight="1" x14ac:dyDescent="0.2">
      <c r="A290" s="83" t="s">
        <v>151</v>
      </c>
      <c r="B290" s="83">
        <v>18</v>
      </c>
      <c r="C290" s="84">
        <v>1419.0523467800001</v>
      </c>
      <c r="D290" s="84">
        <v>893.11892038999997</v>
      </c>
      <c r="E290" s="84">
        <v>160.22923012000001</v>
      </c>
      <c r="F290" s="84">
        <v>160.22923012000001</v>
      </c>
    </row>
    <row r="291" spans="1:6" ht="12.75" customHeight="1" x14ac:dyDescent="0.2">
      <c r="A291" s="83" t="s">
        <v>151</v>
      </c>
      <c r="B291" s="83">
        <v>19</v>
      </c>
      <c r="C291" s="84">
        <v>956.68474718000004</v>
      </c>
      <c r="D291" s="84">
        <v>859.49920588999998</v>
      </c>
      <c r="E291" s="84">
        <v>154.19771420999999</v>
      </c>
      <c r="F291" s="84">
        <v>154.19771420999999</v>
      </c>
    </row>
    <row r="292" spans="1:6" ht="12.75" customHeight="1" x14ac:dyDescent="0.2">
      <c r="A292" s="83" t="s">
        <v>151</v>
      </c>
      <c r="B292" s="83">
        <v>20</v>
      </c>
      <c r="C292" s="84">
        <v>1030.6364251099999</v>
      </c>
      <c r="D292" s="84">
        <v>861.12318032999997</v>
      </c>
      <c r="E292" s="84">
        <v>154.48906195000001</v>
      </c>
      <c r="F292" s="84">
        <v>154.48906195000001</v>
      </c>
    </row>
    <row r="293" spans="1:6" ht="12.75" customHeight="1" x14ac:dyDescent="0.2">
      <c r="A293" s="83" t="s">
        <v>151</v>
      </c>
      <c r="B293" s="83">
        <v>21</v>
      </c>
      <c r="C293" s="84">
        <v>1420.3518289199999</v>
      </c>
      <c r="D293" s="84">
        <v>877.08235223999998</v>
      </c>
      <c r="E293" s="84">
        <v>157.35220343</v>
      </c>
      <c r="F293" s="84">
        <v>157.35220343</v>
      </c>
    </row>
    <row r="294" spans="1:6" ht="12.75" customHeight="1" x14ac:dyDescent="0.2">
      <c r="A294" s="83" t="s">
        <v>151</v>
      </c>
      <c r="B294" s="83">
        <v>22</v>
      </c>
      <c r="C294" s="84">
        <v>1382.0755045400001</v>
      </c>
      <c r="D294" s="84">
        <v>895.28192464999995</v>
      </c>
      <c r="E294" s="84">
        <v>160.61728203000001</v>
      </c>
      <c r="F294" s="84">
        <v>160.61728203000001</v>
      </c>
    </row>
    <row r="295" spans="1:6" ht="12.75" customHeight="1" x14ac:dyDescent="0.2">
      <c r="A295" s="83" t="s">
        <v>151</v>
      </c>
      <c r="B295" s="83">
        <v>23</v>
      </c>
      <c r="C295" s="84">
        <v>1345.7493985399999</v>
      </c>
      <c r="D295" s="84">
        <v>904.26548305999995</v>
      </c>
      <c r="E295" s="84">
        <v>162.22896958000001</v>
      </c>
      <c r="F295" s="84">
        <v>162.22896958000001</v>
      </c>
    </row>
    <row r="296" spans="1:6" ht="12.75" customHeight="1" x14ac:dyDescent="0.2">
      <c r="A296" s="83" t="s">
        <v>151</v>
      </c>
      <c r="B296" s="83">
        <v>24</v>
      </c>
      <c r="C296" s="84">
        <v>1477.8051882699999</v>
      </c>
      <c r="D296" s="84">
        <v>955.97565413999996</v>
      </c>
      <c r="E296" s="84">
        <v>171.50598826000001</v>
      </c>
      <c r="F296" s="84">
        <v>171.50598826000001</v>
      </c>
    </row>
    <row r="297" spans="1:6" ht="12.75" customHeight="1" x14ac:dyDescent="0.2">
      <c r="A297" s="83" t="s">
        <v>152</v>
      </c>
      <c r="B297" s="83">
        <v>1</v>
      </c>
      <c r="C297" s="84">
        <v>1463.7887304000001</v>
      </c>
      <c r="D297" s="84">
        <v>1024.7675222800001</v>
      </c>
      <c r="E297" s="84">
        <v>183.84753406999999</v>
      </c>
      <c r="F297" s="84">
        <v>183.84753406999999</v>
      </c>
    </row>
    <row r="298" spans="1:6" ht="12.75" customHeight="1" x14ac:dyDescent="0.2">
      <c r="A298" s="83" t="s">
        <v>152</v>
      </c>
      <c r="B298" s="83">
        <v>2</v>
      </c>
      <c r="C298" s="84">
        <v>1461.53973963</v>
      </c>
      <c r="D298" s="84">
        <v>1044.9556521300001</v>
      </c>
      <c r="E298" s="84">
        <v>187.4693681</v>
      </c>
      <c r="F298" s="84">
        <v>187.4693681</v>
      </c>
    </row>
    <row r="299" spans="1:6" ht="12.75" customHeight="1" x14ac:dyDescent="0.2">
      <c r="A299" s="83" t="s">
        <v>152</v>
      </c>
      <c r="B299" s="83">
        <v>3</v>
      </c>
      <c r="C299" s="84">
        <v>1519.37056093</v>
      </c>
      <c r="D299" s="84">
        <v>1066.2800995699999</v>
      </c>
      <c r="E299" s="84">
        <v>191.29506222000001</v>
      </c>
      <c r="F299" s="84">
        <v>191.29506222000001</v>
      </c>
    </row>
    <row r="300" spans="1:6" ht="12.75" customHeight="1" x14ac:dyDescent="0.2">
      <c r="A300" s="83" t="s">
        <v>152</v>
      </c>
      <c r="B300" s="83">
        <v>4</v>
      </c>
      <c r="C300" s="84">
        <v>1568.7733377500001</v>
      </c>
      <c r="D300" s="84">
        <v>1077.5126196599999</v>
      </c>
      <c r="E300" s="84">
        <v>193.31022279999999</v>
      </c>
      <c r="F300" s="84">
        <v>193.31022279999999</v>
      </c>
    </row>
    <row r="301" spans="1:6" ht="12.75" customHeight="1" x14ac:dyDescent="0.2">
      <c r="A301" s="83" t="s">
        <v>152</v>
      </c>
      <c r="B301" s="83">
        <v>5</v>
      </c>
      <c r="C301" s="84">
        <v>1385.15824567</v>
      </c>
      <c r="D301" s="84">
        <v>1075.56073502</v>
      </c>
      <c r="E301" s="84">
        <v>192.96004662000001</v>
      </c>
      <c r="F301" s="84">
        <v>192.96004662000001</v>
      </c>
    </row>
    <row r="302" spans="1:6" ht="12.75" customHeight="1" x14ac:dyDescent="0.2">
      <c r="A302" s="83" t="s">
        <v>152</v>
      </c>
      <c r="B302" s="83">
        <v>6</v>
      </c>
      <c r="C302" s="84">
        <v>1503.23322248</v>
      </c>
      <c r="D302" s="84">
        <v>1075.0877199700001</v>
      </c>
      <c r="E302" s="84">
        <v>192.87518575999999</v>
      </c>
      <c r="F302" s="84">
        <v>192.87518575999999</v>
      </c>
    </row>
    <row r="303" spans="1:6" ht="12.75" customHeight="1" x14ac:dyDescent="0.2">
      <c r="A303" s="83" t="s">
        <v>152</v>
      </c>
      <c r="B303" s="83">
        <v>7</v>
      </c>
      <c r="C303" s="84">
        <v>1382.7089519000001</v>
      </c>
      <c r="D303" s="84">
        <v>1050.7380287599999</v>
      </c>
      <c r="E303" s="84">
        <v>188.50675039999999</v>
      </c>
      <c r="F303" s="84">
        <v>188.50675039999999</v>
      </c>
    </row>
    <row r="304" spans="1:6" ht="12.75" customHeight="1" x14ac:dyDescent="0.2">
      <c r="A304" s="83" t="s">
        <v>152</v>
      </c>
      <c r="B304" s="83">
        <v>8</v>
      </c>
      <c r="C304" s="84">
        <v>1305.7275065700001</v>
      </c>
      <c r="D304" s="84">
        <v>977.63770393000004</v>
      </c>
      <c r="E304" s="84">
        <v>175.39224963000001</v>
      </c>
      <c r="F304" s="84">
        <v>175.39224963000001</v>
      </c>
    </row>
    <row r="305" spans="1:6" ht="12.75" customHeight="1" x14ac:dyDescent="0.2">
      <c r="A305" s="83" t="s">
        <v>152</v>
      </c>
      <c r="B305" s="83">
        <v>9</v>
      </c>
      <c r="C305" s="84">
        <v>1214.67812921</v>
      </c>
      <c r="D305" s="84">
        <v>910.76993139000001</v>
      </c>
      <c r="E305" s="84">
        <v>163.39589452999999</v>
      </c>
      <c r="F305" s="84">
        <v>163.39589452999999</v>
      </c>
    </row>
    <row r="306" spans="1:6" ht="12.75" customHeight="1" x14ac:dyDescent="0.2">
      <c r="A306" s="83" t="s">
        <v>152</v>
      </c>
      <c r="B306" s="83">
        <v>10</v>
      </c>
      <c r="C306" s="84">
        <v>1205.21656611</v>
      </c>
      <c r="D306" s="84">
        <v>880.25375876999999</v>
      </c>
      <c r="E306" s="84">
        <v>157.92116687999999</v>
      </c>
      <c r="F306" s="84">
        <v>157.92116687999999</v>
      </c>
    </row>
    <row r="307" spans="1:6" ht="12.75" customHeight="1" x14ac:dyDescent="0.2">
      <c r="A307" s="83" t="s">
        <v>152</v>
      </c>
      <c r="B307" s="83">
        <v>11</v>
      </c>
      <c r="C307" s="84">
        <v>1118.8174038899999</v>
      </c>
      <c r="D307" s="84">
        <v>857.84747841000001</v>
      </c>
      <c r="E307" s="84">
        <v>153.90138747</v>
      </c>
      <c r="F307" s="84">
        <v>153.90138747</v>
      </c>
    </row>
    <row r="308" spans="1:6" ht="12.75" customHeight="1" x14ac:dyDescent="0.2">
      <c r="A308" s="83" t="s">
        <v>152</v>
      </c>
      <c r="B308" s="83">
        <v>12</v>
      </c>
      <c r="C308" s="84">
        <v>1111.14280592</v>
      </c>
      <c r="D308" s="84">
        <v>863.30418023000004</v>
      </c>
      <c r="E308" s="84">
        <v>154.88034235999999</v>
      </c>
      <c r="F308" s="84">
        <v>154.88034235999999</v>
      </c>
    </row>
    <row r="309" spans="1:6" ht="12.75" customHeight="1" x14ac:dyDescent="0.2">
      <c r="A309" s="83" t="s">
        <v>152</v>
      </c>
      <c r="B309" s="83">
        <v>13</v>
      </c>
      <c r="C309" s="84">
        <v>1155.80153318</v>
      </c>
      <c r="D309" s="84">
        <v>882.25894018999998</v>
      </c>
      <c r="E309" s="84">
        <v>158.28090473</v>
      </c>
      <c r="F309" s="84">
        <v>158.28090473</v>
      </c>
    </row>
    <row r="310" spans="1:6" ht="12.75" customHeight="1" x14ac:dyDescent="0.2">
      <c r="A310" s="83" t="s">
        <v>152</v>
      </c>
      <c r="B310" s="83">
        <v>14</v>
      </c>
      <c r="C310" s="84">
        <v>1191.4548125599999</v>
      </c>
      <c r="D310" s="84">
        <v>890.35359128000005</v>
      </c>
      <c r="E310" s="84">
        <v>159.73311863000001</v>
      </c>
      <c r="F310" s="84">
        <v>159.73311863000001</v>
      </c>
    </row>
    <row r="311" spans="1:6" ht="12.75" customHeight="1" x14ac:dyDescent="0.2">
      <c r="A311" s="83" t="s">
        <v>152</v>
      </c>
      <c r="B311" s="83">
        <v>15</v>
      </c>
      <c r="C311" s="84">
        <v>1191.36399757</v>
      </c>
      <c r="D311" s="84">
        <v>908.32505201000004</v>
      </c>
      <c r="E311" s="84">
        <v>162.95727305</v>
      </c>
      <c r="F311" s="84">
        <v>162.95727305</v>
      </c>
    </row>
    <row r="312" spans="1:6" ht="12.75" customHeight="1" x14ac:dyDescent="0.2">
      <c r="A312" s="83" t="s">
        <v>152</v>
      </c>
      <c r="B312" s="83">
        <v>16</v>
      </c>
      <c r="C312" s="84">
        <v>1179.39244973</v>
      </c>
      <c r="D312" s="84">
        <v>921.73906142999999</v>
      </c>
      <c r="E312" s="84">
        <v>165.36380184999999</v>
      </c>
      <c r="F312" s="84">
        <v>165.36380184999999</v>
      </c>
    </row>
    <row r="313" spans="1:6" ht="12.75" customHeight="1" x14ac:dyDescent="0.2">
      <c r="A313" s="83" t="s">
        <v>152</v>
      </c>
      <c r="B313" s="83">
        <v>17</v>
      </c>
      <c r="C313" s="84">
        <v>1142.99465424</v>
      </c>
      <c r="D313" s="84">
        <v>912.79841285999998</v>
      </c>
      <c r="E313" s="84">
        <v>163.75981250000001</v>
      </c>
      <c r="F313" s="84">
        <v>163.75981250000001</v>
      </c>
    </row>
    <row r="314" spans="1:6" ht="12.75" customHeight="1" x14ac:dyDescent="0.2">
      <c r="A314" s="83" t="s">
        <v>152</v>
      </c>
      <c r="B314" s="83">
        <v>18</v>
      </c>
      <c r="C314" s="84">
        <v>1169.58538475</v>
      </c>
      <c r="D314" s="84">
        <v>873.58376612999996</v>
      </c>
      <c r="E314" s="84">
        <v>156.72454260000001</v>
      </c>
      <c r="F314" s="84">
        <v>156.72454260000001</v>
      </c>
    </row>
    <row r="315" spans="1:6" ht="12.75" customHeight="1" x14ac:dyDescent="0.2">
      <c r="A315" s="83" t="s">
        <v>152</v>
      </c>
      <c r="B315" s="83">
        <v>19</v>
      </c>
      <c r="C315" s="84">
        <v>929.46990684000002</v>
      </c>
      <c r="D315" s="84">
        <v>842.14419823000003</v>
      </c>
      <c r="E315" s="84">
        <v>151.08415402</v>
      </c>
      <c r="F315" s="84">
        <v>151.08415402</v>
      </c>
    </row>
    <row r="316" spans="1:6" ht="12.75" customHeight="1" x14ac:dyDescent="0.2">
      <c r="A316" s="83" t="s">
        <v>152</v>
      </c>
      <c r="B316" s="83">
        <v>20</v>
      </c>
      <c r="C316" s="84">
        <v>1131.3473631500001</v>
      </c>
      <c r="D316" s="84">
        <v>843.36676457999999</v>
      </c>
      <c r="E316" s="84">
        <v>151.30348749000001</v>
      </c>
      <c r="F316" s="84">
        <v>151.30348749000001</v>
      </c>
    </row>
    <row r="317" spans="1:6" ht="12.75" customHeight="1" x14ac:dyDescent="0.2">
      <c r="A317" s="83" t="s">
        <v>152</v>
      </c>
      <c r="B317" s="83">
        <v>21</v>
      </c>
      <c r="C317" s="84">
        <v>1139.1506658599999</v>
      </c>
      <c r="D317" s="84">
        <v>865.95315514000004</v>
      </c>
      <c r="E317" s="84">
        <v>155.35557942</v>
      </c>
      <c r="F317" s="84">
        <v>155.35557942</v>
      </c>
    </row>
    <row r="318" spans="1:6" ht="12.75" customHeight="1" x14ac:dyDescent="0.2">
      <c r="A318" s="83" t="s">
        <v>152</v>
      </c>
      <c r="B318" s="83">
        <v>22</v>
      </c>
      <c r="C318" s="84">
        <v>1156.66847272</v>
      </c>
      <c r="D318" s="84">
        <v>886.79970281999999</v>
      </c>
      <c r="E318" s="84">
        <v>159.09553632999999</v>
      </c>
      <c r="F318" s="84">
        <v>159.09553632999999</v>
      </c>
    </row>
    <row r="319" spans="1:6" ht="12.75" customHeight="1" x14ac:dyDescent="0.2">
      <c r="A319" s="83" t="s">
        <v>152</v>
      </c>
      <c r="B319" s="83">
        <v>23</v>
      </c>
      <c r="C319" s="84">
        <v>1129.8284849900001</v>
      </c>
      <c r="D319" s="84">
        <v>894.57337865</v>
      </c>
      <c r="E319" s="84">
        <v>160.49016595000001</v>
      </c>
      <c r="F319" s="84">
        <v>160.49016595000001</v>
      </c>
    </row>
    <row r="320" spans="1:6" ht="12.75" customHeight="1" x14ac:dyDescent="0.2">
      <c r="A320" s="83" t="s">
        <v>152</v>
      </c>
      <c r="B320" s="83">
        <v>24</v>
      </c>
      <c r="C320" s="84">
        <v>1172.79909716</v>
      </c>
      <c r="D320" s="84">
        <v>954.82397043000003</v>
      </c>
      <c r="E320" s="84">
        <v>171.29937143000001</v>
      </c>
      <c r="F320" s="84">
        <v>171.29937143000001</v>
      </c>
    </row>
    <row r="321" spans="1:6" ht="12.75" customHeight="1" x14ac:dyDescent="0.2">
      <c r="A321" s="83" t="s">
        <v>153</v>
      </c>
      <c r="B321" s="83">
        <v>1</v>
      </c>
      <c r="C321" s="84">
        <v>1236.54179325</v>
      </c>
      <c r="D321" s="84">
        <v>1000.78580046</v>
      </c>
      <c r="E321" s="84">
        <v>179.54511393999999</v>
      </c>
      <c r="F321" s="84">
        <v>179.54511393999999</v>
      </c>
    </row>
    <row r="322" spans="1:6" ht="12.75" customHeight="1" x14ac:dyDescent="0.2">
      <c r="A322" s="83" t="s">
        <v>153</v>
      </c>
      <c r="B322" s="83">
        <v>2</v>
      </c>
      <c r="C322" s="84">
        <v>1248.00092305</v>
      </c>
      <c r="D322" s="84">
        <v>1025.76621497</v>
      </c>
      <c r="E322" s="84">
        <v>184.02670366999999</v>
      </c>
      <c r="F322" s="84">
        <v>184.02670366999999</v>
      </c>
    </row>
    <row r="323" spans="1:6" ht="12.75" customHeight="1" x14ac:dyDescent="0.2">
      <c r="A323" s="83" t="s">
        <v>153</v>
      </c>
      <c r="B323" s="83">
        <v>3</v>
      </c>
      <c r="C323" s="84">
        <v>1335.08238228</v>
      </c>
      <c r="D323" s="84">
        <v>1057.3343620600001</v>
      </c>
      <c r="E323" s="84">
        <v>189.69015988999999</v>
      </c>
      <c r="F323" s="84">
        <v>189.69015988999999</v>
      </c>
    </row>
    <row r="324" spans="1:6" ht="12.75" customHeight="1" x14ac:dyDescent="0.2">
      <c r="A324" s="83" t="s">
        <v>153</v>
      </c>
      <c r="B324" s="83">
        <v>4</v>
      </c>
      <c r="C324" s="84">
        <v>1343.6947264400001</v>
      </c>
      <c r="D324" s="84">
        <v>1075.27700916</v>
      </c>
      <c r="E324" s="84">
        <v>192.90914502999999</v>
      </c>
      <c r="F324" s="84">
        <v>192.90914502999999</v>
      </c>
    </row>
    <row r="325" spans="1:6" ht="12.75" customHeight="1" x14ac:dyDescent="0.2">
      <c r="A325" s="83" t="s">
        <v>153</v>
      </c>
      <c r="B325" s="83">
        <v>5</v>
      </c>
      <c r="C325" s="84">
        <v>1349.5519238700001</v>
      </c>
      <c r="D325" s="84">
        <v>1074.0739627800001</v>
      </c>
      <c r="E325" s="84">
        <v>192.69331353000001</v>
      </c>
      <c r="F325" s="84">
        <v>192.69331353000001</v>
      </c>
    </row>
    <row r="326" spans="1:6" ht="12.75" customHeight="1" x14ac:dyDescent="0.2">
      <c r="A326" s="83" t="s">
        <v>153</v>
      </c>
      <c r="B326" s="83">
        <v>6</v>
      </c>
      <c r="C326" s="84">
        <v>1421.0963710599999</v>
      </c>
      <c r="D326" s="84">
        <v>1082.73913184</v>
      </c>
      <c r="E326" s="84">
        <v>194.24788071</v>
      </c>
      <c r="F326" s="84">
        <v>194.24788071</v>
      </c>
    </row>
    <row r="327" spans="1:6" ht="12.75" customHeight="1" x14ac:dyDescent="0.2">
      <c r="A327" s="83" t="s">
        <v>153</v>
      </c>
      <c r="B327" s="83">
        <v>7</v>
      </c>
      <c r="C327" s="84">
        <v>1382.4177545800001</v>
      </c>
      <c r="D327" s="84">
        <v>1038.2322388800001</v>
      </c>
      <c r="E327" s="84">
        <v>186.26315994000001</v>
      </c>
      <c r="F327" s="84">
        <v>186.26315994000001</v>
      </c>
    </row>
    <row r="328" spans="1:6" ht="12.75" customHeight="1" x14ac:dyDescent="0.2">
      <c r="A328" s="83" t="s">
        <v>153</v>
      </c>
      <c r="B328" s="83">
        <v>8</v>
      </c>
      <c r="C328" s="84">
        <v>1234.06295045</v>
      </c>
      <c r="D328" s="84">
        <v>973.71173395999995</v>
      </c>
      <c r="E328" s="84">
        <v>174.68791436999999</v>
      </c>
      <c r="F328" s="84">
        <v>174.68791436999999</v>
      </c>
    </row>
    <row r="329" spans="1:6" ht="12.75" customHeight="1" x14ac:dyDescent="0.2">
      <c r="A329" s="83" t="s">
        <v>153</v>
      </c>
      <c r="B329" s="83">
        <v>9</v>
      </c>
      <c r="C329" s="84">
        <v>1125.9704521799999</v>
      </c>
      <c r="D329" s="84">
        <v>926.84019733000002</v>
      </c>
      <c r="E329" s="84">
        <v>166.27896673999999</v>
      </c>
      <c r="F329" s="84">
        <v>166.27896673999999</v>
      </c>
    </row>
    <row r="330" spans="1:6" ht="12.75" customHeight="1" x14ac:dyDescent="0.2">
      <c r="A330" s="83" t="s">
        <v>153</v>
      </c>
      <c r="B330" s="83">
        <v>10</v>
      </c>
      <c r="C330" s="84">
        <v>1101.98453569</v>
      </c>
      <c r="D330" s="84">
        <v>894.06520241999999</v>
      </c>
      <c r="E330" s="84">
        <v>160.39899703</v>
      </c>
      <c r="F330" s="84">
        <v>160.39899703</v>
      </c>
    </row>
    <row r="331" spans="1:6" ht="12.75" customHeight="1" x14ac:dyDescent="0.2">
      <c r="A331" s="83" t="s">
        <v>153</v>
      </c>
      <c r="B331" s="83">
        <v>11</v>
      </c>
      <c r="C331" s="84">
        <v>1078.5756169700001</v>
      </c>
      <c r="D331" s="84">
        <v>874.17859395000005</v>
      </c>
      <c r="E331" s="84">
        <v>156.83125717999999</v>
      </c>
      <c r="F331" s="84">
        <v>156.83125717999999</v>
      </c>
    </row>
    <row r="332" spans="1:6" ht="12.75" customHeight="1" x14ac:dyDescent="0.2">
      <c r="A332" s="83" t="s">
        <v>153</v>
      </c>
      <c r="B332" s="83">
        <v>12</v>
      </c>
      <c r="C332" s="84">
        <v>1095.3093739200001</v>
      </c>
      <c r="D332" s="84">
        <v>877.46325349999995</v>
      </c>
      <c r="E332" s="84">
        <v>157.42053869</v>
      </c>
      <c r="F332" s="84">
        <v>157.42053869</v>
      </c>
    </row>
    <row r="333" spans="1:6" ht="12.75" customHeight="1" x14ac:dyDescent="0.2">
      <c r="A333" s="83" t="s">
        <v>153</v>
      </c>
      <c r="B333" s="83">
        <v>13</v>
      </c>
      <c r="C333" s="84">
        <v>1073.1516842599999</v>
      </c>
      <c r="D333" s="84">
        <v>897.16840590000004</v>
      </c>
      <c r="E333" s="84">
        <v>160.95572457</v>
      </c>
      <c r="F333" s="84">
        <v>160.95572457</v>
      </c>
    </row>
    <row r="334" spans="1:6" ht="12.75" customHeight="1" x14ac:dyDescent="0.2">
      <c r="A334" s="83" t="s">
        <v>153</v>
      </c>
      <c r="B334" s="83">
        <v>14</v>
      </c>
      <c r="C334" s="84">
        <v>1095.0319119200001</v>
      </c>
      <c r="D334" s="84">
        <v>928.70351120999999</v>
      </c>
      <c r="E334" s="84">
        <v>166.61325296000001</v>
      </c>
      <c r="F334" s="84">
        <v>166.61325296000001</v>
      </c>
    </row>
    <row r="335" spans="1:6" ht="12.75" customHeight="1" x14ac:dyDescent="0.2">
      <c r="A335" s="83" t="s">
        <v>153</v>
      </c>
      <c r="B335" s="83">
        <v>15</v>
      </c>
      <c r="C335" s="84">
        <v>1100.8177906200001</v>
      </c>
      <c r="D335" s="84">
        <v>943.57044226000005</v>
      </c>
      <c r="E335" s="84">
        <v>169.28044191000001</v>
      </c>
      <c r="F335" s="84">
        <v>169.28044191000001</v>
      </c>
    </row>
    <row r="336" spans="1:6" ht="12.75" customHeight="1" x14ac:dyDescent="0.2">
      <c r="A336" s="83" t="s">
        <v>153</v>
      </c>
      <c r="B336" s="83">
        <v>16</v>
      </c>
      <c r="C336" s="84">
        <v>1119.19097861</v>
      </c>
      <c r="D336" s="84">
        <v>944.84865663000005</v>
      </c>
      <c r="E336" s="84">
        <v>169.50975886000001</v>
      </c>
      <c r="F336" s="84">
        <v>169.50975886000001</v>
      </c>
    </row>
    <row r="337" spans="1:6" ht="12.75" customHeight="1" x14ac:dyDescent="0.2">
      <c r="A337" s="83" t="s">
        <v>153</v>
      </c>
      <c r="B337" s="83">
        <v>17</v>
      </c>
      <c r="C337" s="84">
        <v>959.49340462999999</v>
      </c>
      <c r="D337" s="84">
        <v>936.62182249</v>
      </c>
      <c r="E337" s="84">
        <v>168.03383077000001</v>
      </c>
      <c r="F337" s="84">
        <v>168.03383077000001</v>
      </c>
    </row>
    <row r="338" spans="1:6" ht="12.75" customHeight="1" x14ac:dyDescent="0.2">
      <c r="A338" s="83" t="s">
        <v>153</v>
      </c>
      <c r="B338" s="83">
        <v>18</v>
      </c>
      <c r="C338" s="84">
        <v>970.31101809999996</v>
      </c>
      <c r="D338" s="84">
        <v>912.32562769000003</v>
      </c>
      <c r="E338" s="84">
        <v>163.67499289</v>
      </c>
      <c r="F338" s="84">
        <v>163.67499289</v>
      </c>
    </row>
    <row r="339" spans="1:6" ht="12.75" customHeight="1" x14ac:dyDescent="0.2">
      <c r="A339" s="83" t="s">
        <v>153</v>
      </c>
      <c r="B339" s="83">
        <v>19</v>
      </c>
      <c r="C339" s="84">
        <v>930.41313455</v>
      </c>
      <c r="D339" s="84">
        <v>872.24886145000005</v>
      </c>
      <c r="E339" s="84">
        <v>156.48505517999999</v>
      </c>
      <c r="F339" s="84">
        <v>156.48505517999999</v>
      </c>
    </row>
    <row r="340" spans="1:6" ht="12.75" customHeight="1" x14ac:dyDescent="0.2">
      <c r="A340" s="83" t="s">
        <v>153</v>
      </c>
      <c r="B340" s="83">
        <v>20</v>
      </c>
      <c r="C340" s="84">
        <v>924.21416137999995</v>
      </c>
      <c r="D340" s="84">
        <v>870.89249728000004</v>
      </c>
      <c r="E340" s="84">
        <v>156.24171784000001</v>
      </c>
      <c r="F340" s="84">
        <v>156.24171784000001</v>
      </c>
    </row>
    <row r="341" spans="1:6" ht="12.75" customHeight="1" x14ac:dyDescent="0.2">
      <c r="A341" s="83" t="s">
        <v>153</v>
      </c>
      <c r="B341" s="83">
        <v>21</v>
      </c>
      <c r="C341" s="84">
        <v>1086.9825325500001</v>
      </c>
      <c r="D341" s="84">
        <v>872.54510353000001</v>
      </c>
      <c r="E341" s="84">
        <v>156.53820224</v>
      </c>
      <c r="F341" s="84">
        <v>156.53820224</v>
      </c>
    </row>
    <row r="342" spans="1:6" ht="12.75" customHeight="1" x14ac:dyDescent="0.2">
      <c r="A342" s="83" t="s">
        <v>153</v>
      </c>
      <c r="B342" s="83">
        <v>22</v>
      </c>
      <c r="C342" s="84">
        <v>1080.1234229900001</v>
      </c>
      <c r="D342" s="84">
        <v>883.52682044000005</v>
      </c>
      <c r="E342" s="84">
        <v>158.50836769</v>
      </c>
      <c r="F342" s="84">
        <v>158.50836769</v>
      </c>
    </row>
    <row r="343" spans="1:6" ht="12.75" customHeight="1" x14ac:dyDescent="0.2">
      <c r="A343" s="83" t="s">
        <v>153</v>
      </c>
      <c r="B343" s="83">
        <v>23</v>
      </c>
      <c r="C343" s="84">
        <v>1074.46801676</v>
      </c>
      <c r="D343" s="84">
        <v>896.91666138000005</v>
      </c>
      <c r="E343" s="84">
        <v>160.91056057</v>
      </c>
      <c r="F343" s="84">
        <v>160.91056057</v>
      </c>
    </row>
    <row r="344" spans="1:6" ht="12.75" customHeight="1" x14ac:dyDescent="0.2">
      <c r="A344" s="83" t="s">
        <v>153</v>
      </c>
      <c r="B344" s="83">
        <v>24</v>
      </c>
      <c r="C344" s="84">
        <v>1173.93543802</v>
      </c>
      <c r="D344" s="84">
        <v>947.66519090999998</v>
      </c>
      <c r="E344" s="84">
        <v>170.01505675999999</v>
      </c>
      <c r="F344" s="84">
        <v>170.01505675999999</v>
      </c>
    </row>
    <row r="345" spans="1:6" ht="12.75" customHeight="1" x14ac:dyDescent="0.2">
      <c r="A345" s="83" t="s">
        <v>154</v>
      </c>
      <c r="B345" s="83">
        <v>1</v>
      </c>
      <c r="C345" s="84">
        <v>1279.62884543</v>
      </c>
      <c r="D345" s="84">
        <v>1030.01685496</v>
      </c>
      <c r="E345" s="84">
        <v>184.78928607</v>
      </c>
      <c r="F345" s="84">
        <v>184.78928607</v>
      </c>
    </row>
    <row r="346" spans="1:6" ht="12.75" customHeight="1" x14ac:dyDescent="0.2">
      <c r="A346" s="83" t="s">
        <v>154</v>
      </c>
      <c r="B346" s="83">
        <v>2</v>
      </c>
      <c r="C346" s="84">
        <v>1288.5135873900001</v>
      </c>
      <c r="D346" s="84">
        <v>1059.1725549</v>
      </c>
      <c r="E346" s="84">
        <v>190.01993929</v>
      </c>
      <c r="F346" s="84">
        <v>190.01993929</v>
      </c>
    </row>
    <row r="347" spans="1:6" ht="12.75" customHeight="1" x14ac:dyDescent="0.2">
      <c r="A347" s="83" t="s">
        <v>154</v>
      </c>
      <c r="B347" s="83">
        <v>3</v>
      </c>
      <c r="C347" s="84">
        <v>1244.2525803999999</v>
      </c>
      <c r="D347" s="84">
        <v>1078.0299517399999</v>
      </c>
      <c r="E347" s="84">
        <v>193.40303431999999</v>
      </c>
      <c r="F347" s="84">
        <v>193.40303431999999</v>
      </c>
    </row>
    <row r="348" spans="1:6" ht="12.75" customHeight="1" x14ac:dyDescent="0.2">
      <c r="A348" s="83" t="s">
        <v>154</v>
      </c>
      <c r="B348" s="83">
        <v>4</v>
      </c>
      <c r="C348" s="84">
        <v>1296.0804074499999</v>
      </c>
      <c r="D348" s="84">
        <v>1081.5191734699999</v>
      </c>
      <c r="E348" s="84">
        <v>194.02901513</v>
      </c>
      <c r="F348" s="84">
        <v>194.02901513</v>
      </c>
    </row>
    <row r="349" spans="1:6" ht="12.75" customHeight="1" x14ac:dyDescent="0.2">
      <c r="A349" s="83" t="s">
        <v>154</v>
      </c>
      <c r="B349" s="83">
        <v>5</v>
      </c>
      <c r="C349" s="84">
        <v>1232.23088676</v>
      </c>
      <c r="D349" s="84">
        <v>1081.27542593</v>
      </c>
      <c r="E349" s="84">
        <v>193.98528582</v>
      </c>
      <c r="F349" s="84">
        <v>193.98528582</v>
      </c>
    </row>
    <row r="350" spans="1:6" ht="12.75" customHeight="1" x14ac:dyDescent="0.2">
      <c r="A350" s="83" t="s">
        <v>154</v>
      </c>
      <c r="B350" s="83">
        <v>6</v>
      </c>
      <c r="C350" s="84">
        <v>1202.5638217999999</v>
      </c>
      <c r="D350" s="84">
        <v>1070.9352047</v>
      </c>
      <c r="E350" s="84">
        <v>192.13020734</v>
      </c>
      <c r="F350" s="84">
        <v>192.13020734</v>
      </c>
    </row>
    <row r="351" spans="1:6" ht="12.75" customHeight="1" x14ac:dyDescent="0.2">
      <c r="A351" s="83" t="s">
        <v>154</v>
      </c>
      <c r="B351" s="83">
        <v>7</v>
      </c>
      <c r="C351" s="84">
        <v>1167.1708065600001</v>
      </c>
      <c r="D351" s="84">
        <v>1032.71306009</v>
      </c>
      <c r="E351" s="84">
        <v>185.27299643000001</v>
      </c>
      <c r="F351" s="84">
        <v>185.27299643000001</v>
      </c>
    </row>
    <row r="352" spans="1:6" ht="12.75" customHeight="1" x14ac:dyDescent="0.2">
      <c r="A352" s="83" t="s">
        <v>154</v>
      </c>
      <c r="B352" s="83">
        <v>8</v>
      </c>
      <c r="C352" s="84">
        <v>1067.50361688</v>
      </c>
      <c r="D352" s="84">
        <v>960.04584638999995</v>
      </c>
      <c r="E352" s="84">
        <v>172.23619758999999</v>
      </c>
      <c r="F352" s="84">
        <v>172.23619758999999</v>
      </c>
    </row>
    <row r="353" spans="1:6" ht="12.75" customHeight="1" x14ac:dyDescent="0.2">
      <c r="A353" s="83" t="s">
        <v>154</v>
      </c>
      <c r="B353" s="83">
        <v>9</v>
      </c>
      <c r="C353" s="84">
        <v>1017.07712802</v>
      </c>
      <c r="D353" s="84">
        <v>922.83331678000002</v>
      </c>
      <c r="E353" s="84">
        <v>165.56011579</v>
      </c>
      <c r="F353" s="84">
        <v>165.56011579</v>
      </c>
    </row>
    <row r="354" spans="1:6" ht="12.75" customHeight="1" x14ac:dyDescent="0.2">
      <c r="A354" s="83" t="s">
        <v>154</v>
      </c>
      <c r="B354" s="83">
        <v>10</v>
      </c>
      <c r="C354" s="84">
        <v>890.30880778000005</v>
      </c>
      <c r="D354" s="84">
        <v>895.00655254000003</v>
      </c>
      <c r="E354" s="84">
        <v>160.56787914</v>
      </c>
      <c r="F354" s="84">
        <v>160.56787914</v>
      </c>
    </row>
    <row r="355" spans="1:6" ht="12.75" customHeight="1" x14ac:dyDescent="0.2">
      <c r="A355" s="83" t="s">
        <v>154</v>
      </c>
      <c r="B355" s="83">
        <v>11</v>
      </c>
      <c r="C355" s="84">
        <v>868.88523981000003</v>
      </c>
      <c r="D355" s="84">
        <v>886.56727215000001</v>
      </c>
      <c r="E355" s="84">
        <v>159.05383731000001</v>
      </c>
      <c r="F355" s="84">
        <v>159.05383731000001</v>
      </c>
    </row>
    <row r="356" spans="1:6" ht="12.75" customHeight="1" x14ac:dyDescent="0.2">
      <c r="A356" s="83" t="s">
        <v>154</v>
      </c>
      <c r="B356" s="83">
        <v>12</v>
      </c>
      <c r="C356" s="84">
        <v>1086.9470584999999</v>
      </c>
      <c r="D356" s="84">
        <v>896.82794118000004</v>
      </c>
      <c r="E356" s="84">
        <v>160.89464379</v>
      </c>
      <c r="F356" s="84">
        <v>160.89464379</v>
      </c>
    </row>
    <row r="357" spans="1:6" ht="12.75" customHeight="1" x14ac:dyDescent="0.2">
      <c r="A357" s="83" t="s">
        <v>154</v>
      </c>
      <c r="B357" s="83">
        <v>13</v>
      </c>
      <c r="C357" s="84">
        <v>1120.7693761800001</v>
      </c>
      <c r="D357" s="84">
        <v>909.86897856999997</v>
      </c>
      <c r="E357" s="84">
        <v>163.23425986999999</v>
      </c>
      <c r="F357" s="84">
        <v>163.23425986999999</v>
      </c>
    </row>
    <row r="358" spans="1:6" ht="12.75" customHeight="1" x14ac:dyDescent="0.2">
      <c r="A358" s="83" t="s">
        <v>154</v>
      </c>
      <c r="B358" s="83">
        <v>14</v>
      </c>
      <c r="C358" s="84">
        <v>1133.8992000999999</v>
      </c>
      <c r="D358" s="84">
        <v>914.76414425999997</v>
      </c>
      <c r="E358" s="84">
        <v>164.11247284999999</v>
      </c>
      <c r="F358" s="84">
        <v>164.11247284999999</v>
      </c>
    </row>
    <row r="359" spans="1:6" ht="12.75" customHeight="1" x14ac:dyDescent="0.2">
      <c r="A359" s="83" t="s">
        <v>154</v>
      </c>
      <c r="B359" s="83">
        <v>15</v>
      </c>
      <c r="C359" s="84">
        <v>1128.2021836199999</v>
      </c>
      <c r="D359" s="84">
        <v>921.61087112999996</v>
      </c>
      <c r="E359" s="84">
        <v>165.34080398</v>
      </c>
      <c r="F359" s="84">
        <v>165.34080398</v>
      </c>
    </row>
    <row r="360" spans="1:6" ht="12.75" customHeight="1" x14ac:dyDescent="0.2">
      <c r="A360" s="83" t="s">
        <v>154</v>
      </c>
      <c r="B360" s="83">
        <v>16</v>
      </c>
      <c r="C360" s="84">
        <v>1110.66034977</v>
      </c>
      <c r="D360" s="84">
        <v>929.87747192999996</v>
      </c>
      <c r="E360" s="84">
        <v>166.82386636999999</v>
      </c>
      <c r="F360" s="84">
        <v>166.82386636999999</v>
      </c>
    </row>
    <row r="361" spans="1:6" ht="12.75" customHeight="1" x14ac:dyDescent="0.2">
      <c r="A361" s="83" t="s">
        <v>154</v>
      </c>
      <c r="B361" s="83">
        <v>17</v>
      </c>
      <c r="C361" s="84">
        <v>1128.5292365400001</v>
      </c>
      <c r="D361" s="84">
        <v>928.44635817999995</v>
      </c>
      <c r="E361" s="84">
        <v>166.56711863999999</v>
      </c>
      <c r="F361" s="84">
        <v>166.56711863999999</v>
      </c>
    </row>
    <row r="362" spans="1:6" ht="12.75" customHeight="1" x14ac:dyDescent="0.2">
      <c r="A362" s="83" t="s">
        <v>154</v>
      </c>
      <c r="B362" s="83">
        <v>18</v>
      </c>
      <c r="C362" s="84">
        <v>1104.8623218600001</v>
      </c>
      <c r="D362" s="84">
        <v>913.06536156000004</v>
      </c>
      <c r="E362" s="84">
        <v>163.80770419999999</v>
      </c>
      <c r="F362" s="84">
        <v>163.80770419999999</v>
      </c>
    </row>
    <row r="363" spans="1:6" ht="12.75" customHeight="1" x14ac:dyDescent="0.2">
      <c r="A363" s="83" t="s">
        <v>154</v>
      </c>
      <c r="B363" s="83">
        <v>19</v>
      </c>
      <c r="C363" s="84">
        <v>1067.41740271</v>
      </c>
      <c r="D363" s="84">
        <v>885.47259083999995</v>
      </c>
      <c r="E363" s="84">
        <v>158.85744695</v>
      </c>
      <c r="F363" s="84">
        <v>158.85744695</v>
      </c>
    </row>
    <row r="364" spans="1:6" ht="12.75" customHeight="1" x14ac:dyDescent="0.2">
      <c r="A364" s="83" t="s">
        <v>154</v>
      </c>
      <c r="B364" s="83">
        <v>20</v>
      </c>
      <c r="C364" s="84">
        <v>1052.3190990200001</v>
      </c>
      <c r="D364" s="84">
        <v>885.93069793999996</v>
      </c>
      <c r="E364" s="84">
        <v>158.93963325999999</v>
      </c>
      <c r="F364" s="84">
        <v>158.93963325999999</v>
      </c>
    </row>
    <row r="365" spans="1:6" ht="12.75" customHeight="1" x14ac:dyDescent="0.2">
      <c r="A365" s="83" t="s">
        <v>154</v>
      </c>
      <c r="B365" s="83">
        <v>21</v>
      </c>
      <c r="C365" s="84">
        <v>1069.7202449199999</v>
      </c>
      <c r="D365" s="84">
        <v>901.27358287000004</v>
      </c>
      <c r="E365" s="84">
        <v>161.69221031000001</v>
      </c>
      <c r="F365" s="84">
        <v>161.69221031000001</v>
      </c>
    </row>
    <row r="366" spans="1:6" ht="12.75" customHeight="1" x14ac:dyDescent="0.2">
      <c r="A366" s="83" t="s">
        <v>154</v>
      </c>
      <c r="B366" s="83">
        <v>22</v>
      </c>
      <c r="C366" s="84">
        <v>1094.6749068300001</v>
      </c>
      <c r="D366" s="84">
        <v>916.36139552999998</v>
      </c>
      <c r="E366" s="84">
        <v>164.39902634000001</v>
      </c>
      <c r="F366" s="84">
        <v>164.39902634000001</v>
      </c>
    </row>
    <row r="367" spans="1:6" ht="12.75" customHeight="1" x14ac:dyDescent="0.2">
      <c r="A367" s="83" t="s">
        <v>154</v>
      </c>
      <c r="B367" s="83">
        <v>23</v>
      </c>
      <c r="C367" s="84">
        <v>1072.3103874599999</v>
      </c>
      <c r="D367" s="84">
        <v>917.92904893000002</v>
      </c>
      <c r="E367" s="84">
        <v>164.68026983999999</v>
      </c>
      <c r="F367" s="84">
        <v>164.68026983999999</v>
      </c>
    </row>
    <row r="368" spans="1:6" ht="12.75" customHeight="1" x14ac:dyDescent="0.2">
      <c r="A368" s="83" t="s">
        <v>154</v>
      </c>
      <c r="B368" s="83">
        <v>24</v>
      </c>
      <c r="C368" s="84">
        <v>1162.0023792500001</v>
      </c>
      <c r="D368" s="84">
        <v>966.94937460000006</v>
      </c>
      <c r="E368" s="84">
        <v>173.47471912</v>
      </c>
      <c r="F368" s="84">
        <v>173.47471912</v>
      </c>
    </row>
    <row r="369" spans="1:6" ht="12.75" customHeight="1" x14ac:dyDescent="0.2">
      <c r="A369" s="83" t="s">
        <v>155</v>
      </c>
      <c r="B369" s="83">
        <v>1</v>
      </c>
      <c r="C369" s="84">
        <v>1267.93897113</v>
      </c>
      <c r="D369" s="84">
        <v>1045.12861862</v>
      </c>
      <c r="E369" s="84">
        <v>187.50039901</v>
      </c>
      <c r="F369" s="84">
        <v>187.50039901</v>
      </c>
    </row>
    <row r="370" spans="1:6" ht="12.75" customHeight="1" x14ac:dyDescent="0.2">
      <c r="A370" s="83" t="s">
        <v>155</v>
      </c>
      <c r="B370" s="83">
        <v>2</v>
      </c>
      <c r="C370" s="84">
        <v>1294.7068002799999</v>
      </c>
      <c r="D370" s="84">
        <v>1076.4934805400001</v>
      </c>
      <c r="E370" s="84">
        <v>193.12738503</v>
      </c>
      <c r="F370" s="84">
        <v>193.12738503</v>
      </c>
    </row>
    <row r="371" spans="1:6" ht="12.75" customHeight="1" x14ac:dyDescent="0.2">
      <c r="A371" s="83" t="s">
        <v>155</v>
      </c>
      <c r="B371" s="83">
        <v>3</v>
      </c>
      <c r="C371" s="84">
        <v>1335.7003653899999</v>
      </c>
      <c r="D371" s="84">
        <v>1089.6044351800001</v>
      </c>
      <c r="E371" s="84">
        <v>195.47954454000001</v>
      </c>
      <c r="F371" s="84">
        <v>195.47954454000001</v>
      </c>
    </row>
    <row r="372" spans="1:6" ht="12.75" customHeight="1" x14ac:dyDescent="0.2">
      <c r="A372" s="83" t="s">
        <v>155</v>
      </c>
      <c r="B372" s="83">
        <v>4</v>
      </c>
      <c r="C372" s="84">
        <v>1351.54563936</v>
      </c>
      <c r="D372" s="84">
        <v>1090.2557493300001</v>
      </c>
      <c r="E372" s="84">
        <v>195.59639300000001</v>
      </c>
      <c r="F372" s="84">
        <v>195.59639300000001</v>
      </c>
    </row>
    <row r="373" spans="1:6" ht="12.75" customHeight="1" x14ac:dyDescent="0.2">
      <c r="A373" s="83" t="s">
        <v>155</v>
      </c>
      <c r="B373" s="83">
        <v>5</v>
      </c>
      <c r="C373" s="84">
        <v>1320.0951973399999</v>
      </c>
      <c r="D373" s="84">
        <v>1090.2753295299999</v>
      </c>
      <c r="E373" s="84">
        <v>195.59990576999999</v>
      </c>
      <c r="F373" s="84">
        <v>195.59990576999999</v>
      </c>
    </row>
    <row r="374" spans="1:6" ht="12.75" customHeight="1" x14ac:dyDescent="0.2">
      <c r="A374" s="83" t="s">
        <v>155</v>
      </c>
      <c r="B374" s="83">
        <v>6</v>
      </c>
      <c r="C374" s="84">
        <v>1316.5566583</v>
      </c>
      <c r="D374" s="84">
        <v>1071.5231107899999</v>
      </c>
      <c r="E374" s="84">
        <v>192.23568012999999</v>
      </c>
      <c r="F374" s="84">
        <v>192.23568012999999</v>
      </c>
    </row>
    <row r="375" spans="1:6" ht="12.75" customHeight="1" x14ac:dyDescent="0.2">
      <c r="A375" s="83" t="s">
        <v>155</v>
      </c>
      <c r="B375" s="83">
        <v>7</v>
      </c>
      <c r="C375" s="84">
        <v>1260.2263086400001</v>
      </c>
      <c r="D375" s="84">
        <v>1030.99380995</v>
      </c>
      <c r="E375" s="84">
        <v>184.96455584</v>
      </c>
      <c r="F375" s="84">
        <v>184.96455584</v>
      </c>
    </row>
    <row r="376" spans="1:6" ht="12.75" customHeight="1" x14ac:dyDescent="0.2">
      <c r="A376" s="83" t="s">
        <v>155</v>
      </c>
      <c r="B376" s="83">
        <v>8</v>
      </c>
      <c r="C376" s="84">
        <v>1145.9376932299999</v>
      </c>
      <c r="D376" s="84">
        <v>958.82158994999998</v>
      </c>
      <c r="E376" s="84">
        <v>172.01656091999999</v>
      </c>
      <c r="F376" s="84">
        <v>172.01656091999999</v>
      </c>
    </row>
    <row r="377" spans="1:6" ht="12.75" customHeight="1" x14ac:dyDescent="0.2">
      <c r="A377" s="83" t="s">
        <v>155</v>
      </c>
      <c r="B377" s="83">
        <v>9</v>
      </c>
      <c r="C377" s="84">
        <v>1121.27545126</v>
      </c>
      <c r="D377" s="84">
        <v>910.44313125999997</v>
      </c>
      <c r="E377" s="84">
        <v>163.33726523999999</v>
      </c>
      <c r="F377" s="84">
        <v>163.33726523999999</v>
      </c>
    </row>
    <row r="378" spans="1:6" ht="12.75" customHeight="1" x14ac:dyDescent="0.2">
      <c r="A378" s="83" t="s">
        <v>155</v>
      </c>
      <c r="B378" s="83">
        <v>10</v>
      </c>
      <c r="C378" s="84">
        <v>941.08429693000005</v>
      </c>
      <c r="D378" s="84">
        <v>897.59931766</v>
      </c>
      <c r="E378" s="84">
        <v>161.03303192999999</v>
      </c>
      <c r="F378" s="84">
        <v>161.03303192999999</v>
      </c>
    </row>
    <row r="379" spans="1:6" ht="12.75" customHeight="1" x14ac:dyDescent="0.2">
      <c r="A379" s="83" t="s">
        <v>155</v>
      </c>
      <c r="B379" s="83">
        <v>11</v>
      </c>
      <c r="C379" s="84">
        <v>899.07653899000002</v>
      </c>
      <c r="D379" s="84">
        <v>895.77881685</v>
      </c>
      <c r="E379" s="84">
        <v>160.70642655</v>
      </c>
      <c r="F379" s="84">
        <v>160.70642655</v>
      </c>
    </row>
    <row r="380" spans="1:6" ht="12.75" customHeight="1" x14ac:dyDescent="0.2">
      <c r="A380" s="83" t="s">
        <v>155</v>
      </c>
      <c r="B380" s="83">
        <v>12</v>
      </c>
      <c r="C380" s="84">
        <v>928.06742124000004</v>
      </c>
      <c r="D380" s="84">
        <v>904.43819585000006</v>
      </c>
      <c r="E380" s="84">
        <v>162.25995497</v>
      </c>
      <c r="F380" s="84">
        <v>162.25995497</v>
      </c>
    </row>
    <row r="381" spans="1:6" ht="12.75" customHeight="1" x14ac:dyDescent="0.2">
      <c r="A381" s="83" t="s">
        <v>155</v>
      </c>
      <c r="B381" s="83">
        <v>13</v>
      </c>
      <c r="C381" s="84">
        <v>933.21128930999998</v>
      </c>
      <c r="D381" s="84">
        <v>917.81077010000001</v>
      </c>
      <c r="E381" s="84">
        <v>164.65905013</v>
      </c>
      <c r="F381" s="84">
        <v>164.65905013</v>
      </c>
    </row>
    <row r="382" spans="1:6" ht="12.75" customHeight="1" x14ac:dyDescent="0.2">
      <c r="A382" s="83" t="s">
        <v>155</v>
      </c>
      <c r="B382" s="83">
        <v>14</v>
      </c>
      <c r="C382" s="84">
        <v>918.69178549000003</v>
      </c>
      <c r="D382" s="84">
        <v>916.25389605999999</v>
      </c>
      <c r="E382" s="84">
        <v>164.37974048999999</v>
      </c>
      <c r="F382" s="84">
        <v>164.37974048999999</v>
      </c>
    </row>
    <row r="383" spans="1:6" ht="12.75" customHeight="1" x14ac:dyDescent="0.2">
      <c r="A383" s="83" t="s">
        <v>155</v>
      </c>
      <c r="B383" s="83">
        <v>15</v>
      </c>
      <c r="C383" s="84">
        <v>923.24593976999995</v>
      </c>
      <c r="D383" s="84">
        <v>925.42022574999999</v>
      </c>
      <c r="E383" s="84">
        <v>166.02421795999999</v>
      </c>
      <c r="F383" s="84">
        <v>166.02421795999999</v>
      </c>
    </row>
    <row r="384" spans="1:6" ht="12.75" customHeight="1" x14ac:dyDescent="0.2">
      <c r="A384" s="83" t="s">
        <v>155</v>
      </c>
      <c r="B384" s="83">
        <v>16</v>
      </c>
      <c r="C384" s="84">
        <v>906.80844859000001</v>
      </c>
      <c r="D384" s="84">
        <v>934.19273032000001</v>
      </c>
      <c r="E384" s="84">
        <v>167.59804158</v>
      </c>
      <c r="F384" s="84">
        <v>167.59804158</v>
      </c>
    </row>
    <row r="385" spans="1:6" ht="12.75" customHeight="1" x14ac:dyDescent="0.2">
      <c r="A385" s="83" t="s">
        <v>155</v>
      </c>
      <c r="B385" s="83">
        <v>17</v>
      </c>
      <c r="C385" s="84">
        <v>897.76077961999999</v>
      </c>
      <c r="D385" s="84">
        <v>941.29372449000005</v>
      </c>
      <c r="E385" s="84">
        <v>168.87198932000001</v>
      </c>
      <c r="F385" s="84">
        <v>168.87198932000001</v>
      </c>
    </row>
    <row r="386" spans="1:6" ht="12.75" customHeight="1" x14ac:dyDescent="0.2">
      <c r="A386" s="83" t="s">
        <v>155</v>
      </c>
      <c r="B386" s="83">
        <v>18</v>
      </c>
      <c r="C386" s="84">
        <v>921.94501608999997</v>
      </c>
      <c r="D386" s="84">
        <v>920.44763825999996</v>
      </c>
      <c r="E386" s="84">
        <v>165.13211519000001</v>
      </c>
      <c r="F386" s="84">
        <v>165.13211519000001</v>
      </c>
    </row>
    <row r="387" spans="1:6" ht="12.75" customHeight="1" x14ac:dyDescent="0.2">
      <c r="A387" s="83" t="s">
        <v>155</v>
      </c>
      <c r="B387" s="83">
        <v>19</v>
      </c>
      <c r="C387" s="84">
        <v>895.96021582000003</v>
      </c>
      <c r="D387" s="84">
        <v>891.34982897999998</v>
      </c>
      <c r="E387" s="84">
        <v>159.9118478</v>
      </c>
      <c r="F387" s="84">
        <v>159.9118478</v>
      </c>
    </row>
    <row r="388" spans="1:6" ht="12.75" customHeight="1" x14ac:dyDescent="0.2">
      <c r="A388" s="83" t="s">
        <v>155</v>
      </c>
      <c r="B388" s="83">
        <v>20</v>
      </c>
      <c r="C388" s="84">
        <v>906.49295370000004</v>
      </c>
      <c r="D388" s="84">
        <v>896.76630698999998</v>
      </c>
      <c r="E388" s="84">
        <v>160.88358636999999</v>
      </c>
      <c r="F388" s="84">
        <v>160.88358636999999</v>
      </c>
    </row>
    <row r="389" spans="1:6" ht="12.75" customHeight="1" x14ac:dyDescent="0.2">
      <c r="A389" s="83" t="s">
        <v>155</v>
      </c>
      <c r="B389" s="83">
        <v>21</v>
      </c>
      <c r="C389" s="84">
        <v>920.58230939999999</v>
      </c>
      <c r="D389" s="84">
        <v>911.90834696000002</v>
      </c>
      <c r="E389" s="84">
        <v>163.600131</v>
      </c>
      <c r="F389" s="84">
        <v>163.600131</v>
      </c>
    </row>
    <row r="390" spans="1:6" ht="12.75" customHeight="1" x14ac:dyDescent="0.2">
      <c r="A390" s="83" t="s">
        <v>155</v>
      </c>
      <c r="B390" s="83">
        <v>22</v>
      </c>
      <c r="C390" s="84">
        <v>1123.50152953</v>
      </c>
      <c r="D390" s="84">
        <v>932.32366050999997</v>
      </c>
      <c r="E390" s="84">
        <v>167.26272273000001</v>
      </c>
      <c r="F390" s="84">
        <v>167.26272273000001</v>
      </c>
    </row>
    <row r="391" spans="1:6" ht="12.75" customHeight="1" x14ac:dyDescent="0.2">
      <c r="A391" s="83" t="s">
        <v>155</v>
      </c>
      <c r="B391" s="83">
        <v>23</v>
      </c>
      <c r="C391" s="84">
        <v>1116.98410534</v>
      </c>
      <c r="D391" s="84">
        <v>937.60816979000003</v>
      </c>
      <c r="E391" s="84">
        <v>168.21078556000001</v>
      </c>
      <c r="F391" s="84">
        <v>168.21078556000001</v>
      </c>
    </row>
    <row r="392" spans="1:6" ht="12.75" customHeight="1" x14ac:dyDescent="0.2">
      <c r="A392" s="83" t="s">
        <v>155</v>
      </c>
      <c r="B392" s="83">
        <v>24</v>
      </c>
      <c r="C392" s="84">
        <v>1172.2894877000001</v>
      </c>
      <c r="D392" s="84">
        <v>977.34458106</v>
      </c>
      <c r="E392" s="84">
        <v>175.33966217</v>
      </c>
      <c r="F392" s="84">
        <v>175.33966217</v>
      </c>
    </row>
    <row r="393" spans="1:6" ht="12.75" customHeight="1" x14ac:dyDescent="0.2">
      <c r="A393" s="83" t="s">
        <v>156</v>
      </c>
      <c r="B393" s="83">
        <v>1</v>
      </c>
      <c r="C393" s="84">
        <v>1244.6509776099999</v>
      </c>
      <c r="D393" s="84">
        <v>1050.08886252</v>
      </c>
      <c r="E393" s="84">
        <v>188.39028729</v>
      </c>
      <c r="F393" s="84">
        <v>188.39028729</v>
      </c>
    </row>
    <row r="394" spans="1:6" ht="12.75" customHeight="1" x14ac:dyDescent="0.2">
      <c r="A394" s="83" t="s">
        <v>156</v>
      </c>
      <c r="B394" s="83">
        <v>2</v>
      </c>
      <c r="C394" s="84">
        <v>1283.4696608300001</v>
      </c>
      <c r="D394" s="84">
        <v>1075.4884887999999</v>
      </c>
      <c r="E394" s="84">
        <v>192.94708535000001</v>
      </c>
      <c r="F394" s="84">
        <v>192.94708535000001</v>
      </c>
    </row>
    <row r="395" spans="1:6" ht="12.75" customHeight="1" x14ac:dyDescent="0.2">
      <c r="A395" s="83" t="s">
        <v>156</v>
      </c>
      <c r="B395" s="83">
        <v>3</v>
      </c>
      <c r="C395" s="84">
        <v>1309.99883398</v>
      </c>
      <c r="D395" s="84">
        <v>1087.7966579399999</v>
      </c>
      <c r="E395" s="84">
        <v>195.15522182999999</v>
      </c>
      <c r="F395" s="84">
        <v>195.15522182999999</v>
      </c>
    </row>
    <row r="396" spans="1:6" ht="12.75" customHeight="1" x14ac:dyDescent="0.2">
      <c r="A396" s="83" t="s">
        <v>156</v>
      </c>
      <c r="B396" s="83">
        <v>4</v>
      </c>
      <c r="C396" s="84">
        <v>1314.2394820100001</v>
      </c>
      <c r="D396" s="84">
        <v>1099.36153737</v>
      </c>
      <c r="E396" s="84">
        <v>197.23000905000001</v>
      </c>
      <c r="F396" s="84">
        <v>197.23000905000001</v>
      </c>
    </row>
    <row r="397" spans="1:6" ht="12.75" customHeight="1" x14ac:dyDescent="0.2">
      <c r="A397" s="83" t="s">
        <v>156</v>
      </c>
      <c r="B397" s="83">
        <v>5</v>
      </c>
      <c r="C397" s="84">
        <v>1295.3593698499999</v>
      </c>
      <c r="D397" s="84">
        <v>1091.2583725</v>
      </c>
      <c r="E397" s="84">
        <v>195.77626774000001</v>
      </c>
      <c r="F397" s="84">
        <v>195.77626774000001</v>
      </c>
    </row>
    <row r="398" spans="1:6" ht="12.75" customHeight="1" x14ac:dyDescent="0.2">
      <c r="A398" s="83" t="s">
        <v>156</v>
      </c>
      <c r="B398" s="83">
        <v>6</v>
      </c>
      <c r="C398" s="84">
        <v>1293.48712873</v>
      </c>
      <c r="D398" s="84">
        <v>1067.4573658300001</v>
      </c>
      <c r="E398" s="84">
        <v>191.50626865999999</v>
      </c>
      <c r="F398" s="84">
        <v>191.50626865999999</v>
      </c>
    </row>
    <row r="399" spans="1:6" ht="12.75" customHeight="1" x14ac:dyDescent="0.2">
      <c r="A399" s="83" t="s">
        <v>156</v>
      </c>
      <c r="B399" s="83">
        <v>7</v>
      </c>
      <c r="C399" s="84">
        <v>1285.6994692200001</v>
      </c>
      <c r="D399" s="84">
        <v>1021.52702226</v>
      </c>
      <c r="E399" s="84">
        <v>183.26617496</v>
      </c>
      <c r="F399" s="84">
        <v>183.26617496</v>
      </c>
    </row>
    <row r="400" spans="1:6" ht="12.75" customHeight="1" x14ac:dyDescent="0.2">
      <c r="A400" s="83" t="s">
        <v>156</v>
      </c>
      <c r="B400" s="83">
        <v>8</v>
      </c>
      <c r="C400" s="84">
        <v>1170.5921548199999</v>
      </c>
      <c r="D400" s="84">
        <v>936.30951515000004</v>
      </c>
      <c r="E400" s="84">
        <v>167.97780154</v>
      </c>
      <c r="F400" s="84">
        <v>167.97780154</v>
      </c>
    </row>
    <row r="401" spans="1:6" ht="12.75" customHeight="1" x14ac:dyDescent="0.2">
      <c r="A401" s="83" t="s">
        <v>156</v>
      </c>
      <c r="B401" s="83">
        <v>9</v>
      </c>
      <c r="C401" s="84">
        <v>1121.6230915799999</v>
      </c>
      <c r="D401" s="84">
        <v>911.96787803999996</v>
      </c>
      <c r="E401" s="84">
        <v>163.61081111999999</v>
      </c>
      <c r="F401" s="84">
        <v>163.61081111999999</v>
      </c>
    </row>
    <row r="402" spans="1:6" ht="12.75" customHeight="1" x14ac:dyDescent="0.2">
      <c r="A402" s="83" t="s">
        <v>156</v>
      </c>
      <c r="B402" s="83">
        <v>10</v>
      </c>
      <c r="C402" s="84">
        <v>944.54836875000001</v>
      </c>
      <c r="D402" s="84">
        <v>902.03768306999996</v>
      </c>
      <c r="E402" s="84">
        <v>161.82929304999999</v>
      </c>
      <c r="F402" s="84">
        <v>161.82929304999999</v>
      </c>
    </row>
    <row r="403" spans="1:6" ht="12.75" customHeight="1" x14ac:dyDescent="0.2">
      <c r="A403" s="83" t="s">
        <v>156</v>
      </c>
      <c r="B403" s="83">
        <v>11</v>
      </c>
      <c r="C403" s="84">
        <v>948.16195601000004</v>
      </c>
      <c r="D403" s="84">
        <v>898.55658110000002</v>
      </c>
      <c r="E403" s="84">
        <v>161.20476894999999</v>
      </c>
      <c r="F403" s="84">
        <v>161.20476894999999</v>
      </c>
    </row>
    <row r="404" spans="1:6" ht="12.75" customHeight="1" x14ac:dyDescent="0.2">
      <c r="A404" s="83" t="s">
        <v>156</v>
      </c>
      <c r="B404" s="83">
        <v>12</v>
      </c>
      <c r="C404" s="84">
        <v>971.87894872000004</v>
      </c>
      <c r="D404" s="84">
        <v>904.97080036</v>
      </c>
      <c r="E404" s="84">
        <v>162.35550642999999</v>
      </c>
      <c r="F404" s="84">
        <v>162.35550642999999</v>
      </c>
    </row>
    <row r="405" spans="1:6" ht="12.75" customHeight="1" x14ac:dyDescent="0.2">
      <c r="A405" s="83" t="s">
        <v>156</v>
      </c>
      <c r="B405" s="83">
        <v>13</v>
      </c>
      <c r="C405" s="84">
        <v>975.02075902000001</v>
      </c>
      <c r="D405" s="84">
        <v>922.04166878000001</v>
      </c>
      <c r="E405" s="84">
        <v>165.41809086000001</v>
      </c>
      <c r="F405" s="84">
        <v>165.41809086000001</v>
      </c>
    </row>
    <row r="406" spans="1:6" ht="12.75" customHeight="1" x14ac:dyDescent="0.2">
      <c r="A406" s="83" t="s">
        <v>156</v>
      </c>
      <c r="B406" s="83">
        <v>14</v>
      </c>
      <c r="C406" s="84">
        <v>979.61445399000002</v>
      </c>
      <c r="D406" s="84">
        <v>915.91997313000002</v>
      </c>
      <c r="E406" s="84">
        <v>164.31983332999999</v>
      </c>
      <c r="F406" s="84">
        <v>164.31983332999999</v>
      </c>
    </row>
    <row r="407" spans="1:6" ht="12.75" customHeight="1" x14ac:dyDescent="0.2">
      <c r="A407" s="83" t="s">
        <v>156</v>
      </c>
      <c r="B407" s="83">
        <v>15</v>
      </c>
      <c r="C407" s="84">
        <v>988.91019872000004</v>
      </c>
      <c r="D407" s="84">
        <v>923.75540832000002</v>
      </c>
      <c r="E407" s="84">
        <v>165.72554282999999</v>
      </c>
      <c r="F407" s="84">
        <v>165.72554282999999</v>
      </c>
    </row>
    <row r="408" spans="1:6" ht="12.75" customHeight="1" x14ac:dyDescent="0.2">
      <c r="A408" s="83" t="s">
        <v>156</v>
      </c>
      <c r="B408" s="83">
        <v>16</v>
      </c>
      <c r="C408" s="84">
        <v>994.14674577999995</v>
      </c>
      <c r="D408" s="84">
        <v>925.69929319000005</v>
      </c>
      <c r="E408" s="84">
        <v>166.07428382000001</v>
      </c>
      <c r="F408" s="84">
        <v>166.07428382000001</v>
      </c>
    </row>
    <row r="409" spans="1:6" ht="12.75" customHeight="1" x14ac:dyDescent="0.2">
      <c r="A409" s="83" t="s">
        <v>156</v>
      </c>
      <c r="B409" s="83">
        <v>17</v>
      </c>
      <c r="C409" s="84">
        <v>996.62604968000005</v>
      </c>
      <c r="D409" s="84">
        <v>929.71776854999996</v>
      </c>
      <c r="E409" s="84">
        <v>166.79521492999999</v>
      </c>
      <c r="F409" s="84">
        <v>166.79521492999999</v>
      </c>
    </row>
    <row r="410" spans="1:6" ht="12.75" customHeight="1" x14ac:dyDescent="0.2">
      <c r="A410" s="83" t="s">
        <v>156</v>
      </c>
      <c r="B410" s="83">
        <v>18</v>
      </c>
      <c r="C410" s="84">
        <v>998.50557199000002</v>
      </c>
      <c r="D410" s="84">
        <v>917.09651031999999</v>
      </c>
      <c r="E410" s="84">
        <v>164.53090897000001</v>
      </c>
      <c r="F410" s="84">
        <v>164.53090897000001</v>
      </c>
    </row>
    <row r="411" spans="1:6" ht="12.75" customHeight="1" x14ac:dyDescent="0.2">
      <c r="A411" s="83" t="s">
        <v>156</v>
      </c>
      <c r="B411" s="83">
        <v>19</v>
      </c>
      <c r="C411" s="84">
        <v>989.14473168999996</v>
      </c>
      <c r="D411" s="84">
        <v>908.19832488999998</v>
      </c>
      <c r="E411" s="84">
        <v>162.93453768000001</v>
      </c>
      <c r="F411" s="84">
        <v>162.93453768000001</v>
      </c>
    </row>
    <row r="412" spans="1:6" ht="12.75" customHeight="1" x14ac:dyDescent="0.2">
      <c r="A412" s="83" t="s">
        <v>156</v>
      </c>
      <c r="B412" s="83">
        <v>20</v>
      </c>
      <c r="C412" s="84">
        <v>976.98645649000002</v>
      </c>
      <c r="D412" s="84">
        <v>910.13636928000005</v>
      </c>
      <c r="E412" s="84">
        <v>163.28223087000001</v>
      </c>
      <c r="F412" s="84">
        <v>163.28223087000001</v>
      </c>
    </row>
    <row r="413" spans="1:6" ht="12.75" customHeight="1" x14ac:dyDescent="0.2">
      <c r="A413" s="83" t="s">
        <v>156</v>
      </c>
      <c r="B413" s="83">
        <v>21</v>
      </c>
      <c r="C413" s="84">
        <v>990.81648276999999</v>
      </c>
      <c r="D413" s="84">
        <v>926.34175284000003</v>
      </c>
      <c r="E413" s="84">
        <v>166.18954374</v>
      </c>
      <c r="F413" s="84">
        <v>166.18954374</v>
      </c>
    </row>
    <row r="414" spans="1:6" ht="12.75" customHeight="1" x14ac:dyDescent="0.2">
      <c r="A414" s="83" t="s">
        <v>156</v>
      </c>
      <c r="B414" s="83">
        <v>22</v>
      </c>
      <c r="C414" s="84">
        <v>1176.934442</v>
      </c>
      <c r="D414" s="84">
        <v>946.09942650000005</v>
      </c>
      <c r="E414" s="84">
        <v>169.73415215</v>
      </c>
      <c r="F414" s="84">
        <v>169.73415215</v>
      </c>
    </row>
    <row r="415" spans="1:6" ht="12.75" customHeight="1" x14ac:dyDescent="0.2">
      <c r="A415" s="83" t="s">
        <v>156</v>
      </c>
      <c r="B415" s="83">
        <v>23</v>
      </c>
      <c r="C415" s="84">
        <v>976.34086216000003</v>
      </c>
      <c r="D415" s="84">
        <v>950.79302265000001</v>
      </c>
      <c r="E415" s="84">
        <v>170.57620272</v>
      </c>
      <c r="F415" s="84">
        <v>170.57620272</v>
      </c>
    </row>
    <row r="416" spans="1:6" ht="12.75" customHeight="1" x14ac:dyDescent="0.2">
      <c r="A416" s="83" t="s">
        <v>156</v>
      </c>
      <c r="B416" s="83">
        <v>24</v>
      </c>
      <c r="C416" s="84">
        <v>1232.17144186</v>
      </c>
      <c r="D416" s="84">
        <v>997.14680222000004</v>
      </c>
      <c r="E416" s="84">
        <v>178.89226259</v>
      </c>
      <c r="F416" s="84">
        <v>178.89226259</v>
      </c>
    </row>
    <row r="417" spans="1:6" ht="12.75" customHeight="1" x14ac:dyDescent="0.2">
      <c r="A417" s="83" t="s">
        <v>157</v>
      </c>
      <c r="B417" s="83">
        <v>1</v>
      </c>
      <c r="C417" s="84">
        <v>1344.0877567299999</v>
      </c>
      <c r="D417" s="84">
        <v>1022.55837216</v>
      </c>
      <c r="E417" s="84">
        <v>183.45120338999999</v>
      </c>
      <c r="F417" s="84">
        <v>183.45120338999999</v>
      </c>
    </row>
    <row r="418" spans="1:6" ht="12.75" customHeight="1" x14ac:dyDescent="0.2">
      <c r="A418" s="83" t="s">
        <v>157</v>
      </c>
      <c r="B418" s="83">
        <v>2</v>
      </c>
      <c r="C418" s="84">
        <v>1315.1399567799999</v>
      </c>
      <c r="D418" s="84">
        <v>1055.17274355</v>
      </c>
      <c r="E418" s="84">
        <v>189.30235658000001</v>
      </c>
      <c r="F418" s="84">
        <v>189.30235658000001</v>
      </c>
    </row>
    <row r="419" spans="1:6" ht="12.75" customHeight="1" x14ac:dyDescent="0.2">
      <c r="A419" s="83" t="s">
        <v>157</v>
      </c>
      <c r="B419" s="83">
        <v>3</v>
      </c>
      <c r="C419" s="84">
        <v>1328.9708547800001</v>
      </c>
      <c r="D419" s="84">
        <v>1070.5877996900001</v>
      </c>
      <c r="E419" s="84">
        <v>192.06788144000001</v>
      </c>
      <c r="F419" s="84">
        <v>192.06788144000001</v>
      </c>
    </row>
    <row r="420" spans="1:6" ht="12.75" customHeight="1" x14ac:dyDescent="0.2">
      <c r="A420" s="83" t="s">
        <v>157</v>
      </c>
      <c r="B420" s="83">
        <v>4</v>
      </c>
      <c r="C420" s="84">
        <v>1320.50662803</v>
      </c>
      <c r="D420" s="84">
        <v>1072.52808411</v>
      </c>
      <c r="E420" s="84">
        <v>192.4159765</v>
      </c>
      <c r="F420" s="84">
        <v>192.4159765</v>
      </c>
    </row>
    <row r="421" spans="1:6" ht="12.75" customHeight="1" x14ac:dyDescent="0.2">
      <c r="A421" s="83" t="s">
        <v>157</v>
      </c>
      <c r="B421" s="83">
        <v>5</v>
      </c>
      <c r="C421" s="84">
        <v>1336.7819907200001</v>
      </c>
      <c r="D421" s="84">
        <v>1065.32463747</v>
      </c>
      <c r="E421" s="84">
        <v>191.12364836</v>
      </c>
      <c r="F421" s="84">
        <v>191.12364836</v>
      </c>
    </row>
    <row r="422" spans="1:6" ht="12.75" customHeight="1" x14ac:dyDescent="0.2">
      <c r="A422" s="83" t="s">
        <v>157</v>
      </c>
      <c r="B422" s="83">
        <v>6</v>
      </c>
      <c r="C422" s="84">
        <v>1380.62292385</v>
      </c>
      <c r="D422" s="84">
        <v>1035.36603384</v>
      </c>
      <c r="E422" s="84">
        <v>185.74895090000001</v>
      </c>
      <c r="F422" s="84">
        <v>185.74895090000001</v>
      </c>
    </row>
    <row r="423" spans="1:6" ht="12.75" customHeight="1" x14ac:dyDescent="0.2">
      <c r="A423" s="83" t="s">
        <v>157</v>
      </c>
      <c r="B423" s="83">
        <v>7</v>
      </c>
      <c r="C423" s="84">
        <v>1292.34414861</v>
      </c>
      <c r="D423" s="84">
        <v>983.59100634000004</v>
      </c>
      <c r="E423" s="84">
        <v>176.46029672</v>
      </c>
      <c r="F423" s="84">
        <v>176.46029672</v>
      </c>
    </row>
    <row r="424" spans="1:6" ht="12.75" customHeight="1" x14ac:dyDescent="0.2">
      <c r="A424" s="83" t="s">
        <v>157</v>
      </c>
      <c r="B424" s="83">
        <v>8</v>
      </c>
      <c r="C424" s="84">
        <v>1196.9988856800001</v>
      </c>
      <c r="D424" s="84">
        <v>910.66435346000003</v>
      </c>
      <c r="E424" s="84">
        <v>163.37695341</v>
      </c>
      <c r="F424" s="84">
        <v>163.37695341</v>
      </c>
    </row>
    <row r="425" spans="1:6" ht="12.75" customHeight="1" x14ac:dyDescent="0.2">
      <c r="A425" s="83" t="s">
        <v>157</v>
      </c>
      <c r="B425" s="83">
        <v>9</v>
      </c>
      <c r="C425" s="84">
        <v>1125.6165487799999</v>
      </c>
      <c r="D425" s="84">
        <v>900.51836761000004</v>
      </c>
      <c r="E425" s="84">
        <v>161.55672157000001</v>
      </c>
      <c r="F425" s="84">
        <v>161.55672157000001</v>
      </c>
    </row>
    <row r="426" spans="1:6" ht="12.75" customHeight="1" x14ac:dyDescent="0.2">
      <c r="A426" s="83" t="s">
        <v>157</v>
      </c>
      <c r="B426" s="83">
        <v>10</v>
      </c>
      <c r="C426" s="84">
        <v>1117.8515382600001</v>
      </c>
      <c r="D426" s="84">
        <v>891.33755564000001</v>
      </c>
      <c r="E426" s="84">
        <v>159.90964590999999</v>
      </c>
      <c r="F426" s="84">
        <v>159.90964590999999</v>
      </c>
    </row>
    <row r="427" spans="1:6" ht="12.75" customHeight="1" x14ac:dyDescent="0.2">
      <c r="A427" s="83" t="s">
        <v>157</v>
      </c>
      <c r="B427" s="83">
        <v>11</v>
      </c>
      <c r="C427" s="84">
        <v>1079.3485560300001</v>
      </c>
      <c r="D427" s="84">
        <v>890.58534616999998</v>
      </c>
      <c r="E427" s="84">
        <v>159.77469642</v>
      </c>
      <c r="F427" s="84">
        <v>159.77469642</v>
      </c>
    </row>
    <row r="428" spans="1:6" ht="12.75" customHeight="1" x14ac:dyDescent="0.2">
      <c r="A428" s="83" t="s">
        <v>157</v>
      </c>
      <c r="B428" s="83">
        <v>12</v>
      </c>
      <c r="C428" s="84">
        <v>1119.3945626300001</v>
      </c>
      <c r="D428" s="84">
        <v>903.68502740999998</v>
      </c>
      <c r="E428" s="84">
        <v>162.12483344</v>
      </c>
      <c r="F428" s="84">
        <v>162.12483344</v>
      </c>
    </row>
    <row r="429" spans="1:6" ht="12.75" customHeight="1" x14ac:dyDescent="0.2">
      <c r="A429" s="83" t="s">
        <v>157</v>
      </c>
      <c r="B429" s="83">
        <v>13</v>
      </c>
      <c r="C429" s="84">
        <v>1108.8654707799999</v>
      </c>
      <c r="D429" s="84">
        <v>914.68059339000001</v>
      </c>
      <c r="E429" s="84">
        <v>164.09748347999999</v>
      </c>
      <c r="F429" s="84">
        <v>164.09748347999999</v>
      </c>
    </row>
    <row r="430" spans="1:6" ht="12.75" customHeight="1" x14ac:dyDescent="0.2">
      <c r="A430" s="83" t="s">
        <v>157</v>
      </c>
      <c r="B430" s="83">
        <v>14</v>
      </c>
      <c r="C430" s="84">
        <v>1054.15385894</v>
      </c>
      <c r="D430" s="84">
        <v>907.93495600999995</v>
      </c>
      <c r="E430" s="84">
        <v>162.88728821999999</v>
      </c>
      <c r="F430" s="84">
        <v>162.88728821999999</v>
      </c>
    </row>
    <row r="431" spans="1:6" ht="12.75" customHeight="1" x14ac:dyDescent="0.2">
      <c r="A431" s="83" t="s">
        <v>157</v>
      </c>
      <c r="B431" s="83">
        <v>15</v>
      </c>
      <c r="C431" s="84">
        <v>1261.2762875999999</v>
      </c>
      <c r="D431" s="84">
        <v>910.74513798999999</v>
      </c>
      <c r="E431" s="84">
        <v>163.39144648999999</v>
      </c>
      <c r="F431" s="84">
        <v>163.39144648999999</v>
      </c>
    </row>
    <row r="432" spans="1:6" ht="12.75" customHeight="1" x14ac:dyDescent="0.2">
      <c r="A432" s="83" t="s">
        <v>157</v>
      </c>
      <c r="B432" s="83">
        <v>16</v>
      </c>
      <c r="C432" s="84">
        <v>1231.21082819</v>
      </c>
      <c r="D432" s="84">
        <v>912.73610443999996</v>
      </c>
      <c r="E432" s="84">
        <v>163.74863411000001</v>
      </c>
      <c r="F432" s="84">
        <v>163.74863411000001</v>
      </c>
    </row>
    <row r="433" spans="1:6" ht="12.75" customHeight="1" x14ac:dyDescent="0.2">
      <c r="A433" s="83" t="s">
        <v>157</v>
      </c>
      <c r="B433" s="83">
        <v>17</v>
      </c>
      <c r="C433" s="84">
        <v>1192.94068801</v>
      </c>
      <c r="D433" s="84">
        <v>916.42927839000004</v>
      </c>
      <c r="E433" s="84">
        <v>164.41120480000001</v>
      </c>
      <c r="F433" s="84">
        <v>164.41120480000001</v>
      </c>
    </row>
    <row r="434" spans="1:6" ht="12.75" customHeight="1" x14ac:dyDescent="0.2">
      <c r="A434" s="83" t="s">
        <v>157</v>
      </c>
      <c r="B434" s="83">
        <v>18</v>
      </c>
      <c r="C434" s="84">
        <v>1177.03354565</v>
      </c>
      <c r="D434" s="84">
        <v>905.91620204000003</v>
      </c>
      <c r="E434" s="84">
        <v>162.5251154</v>
      </c>
      <c r="F434" s="84">
        <v>162.5251154</v>
      </c>
    </row>
    <row r="435" spans="1:6" ht="12.75" customHeight="1" x14ac:dyDescent="0.2">
      <c r="A435" s="83" t="s">
        <v>157</v>
      </c>
      <c r="B435" s="83">
        <v>19</v>
      </c>
      <c r="C435" s="84">
        <v>1138.9915862400001</v>
      </c>
      <c r="D435" s="84">
        <v>894.31369844999995</v>
      </c>
      <c r="E435" s="84">
        <v>160.44357823999999</v>
      </c>
      <c r="F435" s="84">
        <v>160.44357823999999</v>
      </c>
    </row>
    <row r="436" spans="1:6" ht="12.75" customHeight="1" x14ac:dyDescent="0.2">
      <c r="A436" s="83" t="s">
        <v>157</v>
      </c>
      <c r="B436" s="83">
        <v>20</v>
      </c>
      <c r="C436" s="84">
        <v>1175.93687826</v>
      </c>
      <c r="D436" s="84">
        <v>895.64318888000003</v>
      </c>
      <c r="E436" s="84">
        <v>160.68209433000001</v>
      </c>
      <c r="F436" s="84">
        <v>160.68209433000001</v>
      </c>
    </row>
    <row r="437" spans="1:6" ht="12.75" customHeight="1" x14ac:dyDescent="0.2">
      <c r="A437" s="83" t="s">
        <v>157</v>
      </c>
      <c r="B437" s="83">
        <v>21</v>
      </c>
      <c r="C437" s="84">
        <v>1200.0508512399999</v>
      </c>
      <c r="D437" s="84">
        <v>915.37197929000001</v>
      </c>
      <c r="E437" s="84">
        <v>164.22152097</v>
      </c>
      <c r="F437" s="84">
        <v>164.22152097</v>
      </c>
    </row>
    <row r="438" spans="1:6" ht="12.75" customHeight="1" x14ac:dyDescent="0.2">
      <c r="A438" s="83" t="s">
        <v>157</v>
      </c>
      <c r="B438" s="83">
        <v>22</v>
      </c>
      <c r="C438" s="84">
        <v>1189.5742889200001</v>
      </c>
      <c r="D438" s="84">
        <v>927.10826858999997</v>
      </c>
      <c r="E438" s="84">
        <v>166.32705983</v>
      </c>
      <c r="F438" s="84">
        <v>166.32705983</v>
      </c>
    </row>
    <row r="439" spans="1:6" ht="12.75" customHeight="1" x14ac:dyDescent="0.2">
      <c r="A439" s="83" t="s">
        <v>157</v>
      </c>
      <c r="B439" s="83">
        <v>23</v>
      </c>
      <c r="C439" s="84">
        <v>1173.3048141500001</v>
      </c>
      <c r="D439" s="84">
        <v>931.63195604999999</v>
      </c>
      <c r="E439" s="84">
        <v>167.13862807999999</v>
      </c>
      <c r="F439" s="84">
        <v>167.13862807999999</v>
      </c>
    </row>
    <row r="440" spans="1:6" ht="12.75" customHeight="1" x14ac:dyDescent="0.2">
      <c r="A440" s="83" t="s">
        <v>157</v>
      </c>
      <c r="B440" s="83">
        <v>24</v>
      </c>
      <c r="C440" s="84">
        <v>1305.45174533</v>
      </c>
      <c r="D440" s="84">
        <v>984.41131540000003</v>
      </c>
      <c r="E440" s="84">
        <v>176.60746356000001</v>
      </c>
      <c r="F440" s="84">
        <v>176.60746356000001</v>
      </c>
    </row>
    <row r="441" spans="1:6" ht="12.75" customHeight="1" x14ac:dyDescent="0.2">
      <c r="A441" s="83" t="s">
        <v>158</v>
      </c>
      <c r="B441" s="83">
        <v>1</v>
      </c>
      <c r="C441" s="84">
        <v>1372.3510708900001</v>
      </c>
      <c r="D441" s="84">
        <v>1014.28296921</v>
      </c>
      <c r="E441" s="84">
        <v>181.96656186000001</v>
      </c>
      <c r="F441" s="84">
        <v>181.96656186000001</v>
      </c>
    </row>
    <row r="442" spans="1:6" ht="12.75" customHeight="1" x14ac:dyDescent="0.2">
      <c r="A442" s="83" t="s">
        <v>158</v>
      </c>
      <c r="B442" s="83">
        <v>2</v>
      </c>
      <c r="C442" s="84">
        <v>1295.3214127799999</v>
      </c>
      <c r="D442" s="84">
        <v>1037.2289410799999</v>
      </c>
      <c r="E442" s="84">
        <v>186.08316417</v>
      </c>
      <c r="F442" s="84">
        <v>186.08316417</v>
      </c>
    </row>
    <row r="443" spans="1:6" ht="12.75" customHeight="1" x14ac:dyDescent="0.2">
      <c r="A443" s="83" t="s">
        <v>158</v>
      </c>
      <c r="B443" s="83">
        <v>3</v>
      </c>
      <c r="C443" s="84">
        <v>1389.42047785</v>
      </c>
      <c r="D443" s="84">
        <v>1057.4605169199999</v>
      </c>
      <c r="E443" s="84">
        <v>189.71279258999999</v>
      </c>
      <c r="F443" s="84">
        <v>189.71279258999999</v>
      </c>
    </row>
    <row r="444" spans="1:6" ht="12.75" customHeight="1" x14ac:dyDescent="0.2">
      <c r="A444" s="83" t="s">
        <v>158</v>
      </c>
      <c r="B444" s="83">
        <v>4</v>
      </c>
      <c r="C444" s="84">
        <v>1496.5501840100001</v>
      </c>
      <c r="D444" s="84">
        <v>1056.6665922899999</v>
      </c>
      <c r="E444" s="84">
        <v>189.57035923000001</v>
      </c>
      <c r="F444" s="84">
        <v>189.57035923000001</v>
      </c>
    </row>
    <row r="445" spans="1:6" ht="12.75" customHeight="1" x14ac:dyDescent="0.2">
      <c r="A445" s="83" t="s">
        <v>158</v>
      </c>
      <c r="B445" s="83">
        <v>5</v>
      </c>
      <c r="C445" s="84">
        <v>1363.3379353</v>
      </c>
      <c r="D445" s="84">
        <v>1051.18907988</v>
      </c>
      <c r="E445" s="84">
        <v>188.58767083999999</v>
      </c>
      <c r="F445" s="84">
        <v>188.58767083999999</v>
      </c>
    </row>
    <row r="446" spans="1:6" ht="12.75" customHeight="1" x14ac:dyDescent="0.2">
      <c r="A446" s="83" t="s">
        <v>158</v>
      </c>
      <c r="B446" s="83">
        <v>6</v>
      </c>
      <c r="C446" s="84">
        <v>1423.9893509999999</v>
      </c>
      <c r="D446" s="84">
        <v>1034.3498343599999</v>
      </c>
      <c r="E446" s="84">
        <v>185.56664051000001</v>
      </c>
      <c r="F446" s="84">
        <v>185.56664051000001</v>
      </c>
    </row>
    <row r="447" spans="1:6" ht="12.75" customHeight="1" x14ac:dyDescent="0.2">
      <c r="A447" s="83" t="s">
        <v>158</v>
      </c>
      <c r="B447" s="83">
        <v>7</v>
      </c>
      <c r="C447" s="84">
        <v>1399.7965646800001</v>
      </c>
      <c r="D447" s="84">
        <v>1002.31074</v>
      </c>
      <c r="E447" s="84">
        <v>179.8186944</v>
      </c>
      <c r="F447" s="84">
        <v>179.8186944</v>
      </c>
    </row>
    <row r="448" spans="1:6" ht="12.75" customHeight="1" x14ac:dyDescent="0.2">
      <c r="A448" s="83" t="s">
        <v>158</v>
      </c>
      <c r="B448" s="83">
        <v>8</v>
      </c>
      <c r="C448" s="84">
        <v>1333.5837587399999</v>
      </c>
      <c r="D448" s="84">
        <v>938.90802139000004</v>
      </c>
      <c r="E448" s="84">
        <v>168.44398430999999</v>
      </c>
      <c r="F448" s="84">
        <v>168.44398430999999</v>
      </c>
    </row>
    <row r="449" spans="1:6" ht="12.75" customHeight="1" x14ac:dyDescent="0.2">
      <c r="A449" s="83" t="s">
        <v>158</v>
      </c>
      <c r="B449" s="83">
        <v>9</v>
      </c>
      <c r="C449" s="84">
        <v>1308.2660424000001</v>
      </c>
      <c r="D449" s="84">
        <v>892.09359854000002</v>
      </c>
      <c r="E449" s="84">
        <v>160.04528313</v>
      </c>
      <c r="F449" s="84">
        <v>160.04528313</v>
      </c>
    </row>
    <row r="450" spans="1:6" ht="12.75" customHeight="1" x14ac:dyDescent="0.2">
      <c r="A450" s="83" t="s">
        <v>158</v>
      </c>
      <c r="B450" s="83">
        <v>10</v>
      </c>
      <c r="C450" s="84">
        <v>1383.6922823899999</v>
      </c>
      <c r="D450" s="84">
        <v>890.83552176000001</v>
      </c>
      <c r="E450" s="84">
        <v>159.81957894999999</v>
      </c>
      <c r="F450" s="84">
        <v>159.81957894999999</v>
      </c>
    </row>
    <row r="451" spans="1:6" ht="12.75" customHeight="1" x14ac:dyDescent="0.2">
      <c r="A451" s="83" t="s">
        <v>158</v>
      </c>
      <c r="B451" s="83">
        <v>11</v>
      </c>
      <c r="C451" s="84">
        <v>1328.92158806</v>
      </c>
      <c r="D451" s="84">
        <v>889.01942128999997</v>
      </c>
      <c r="E451" s="84">
        <v>159.49376301000001</v>
      </c>
      <c r="F451" s="84">
        <v>159.49376301000001</v>
      </c>
    </row>
    <row r="452" spans="1:6" ht="12.75" customHeight="1" x14ac:dyDescent="0.2">
      <c r="A452" s="83" t="s">
        <v>158</v>
      </c>
      <c r="B452" s="83">
        <v>12</v>
      </c>
      <c r="C452" s="84">
        <v>1262.55672192</v>
      </c>
      <c r="D452" s="84">
        <v>901.97433921000004</v>
      </c>
      <c r="E452" s="84">
        <v>161.8179289</v>
      </c>
      <c r="F452" s="84">
        <v>161.8179289</v>
      </c>
    </row>
    <row r="453" spans="1:6" ht="12.75" customHeight="1" x14ac:dyDescent="0.2">
      <c r="A453" s="83" t="s">
        <v>158</v>
      </c>
      <c r="B453" s="83">
        <v>13</v>
      </c>
      <c r="C453" s="84">
        <v>1239.98293655</v>
      </c>
      <c r="D453" s="84">
        <v>923.49280608000004</v>
      </c>
      <c r="E453" s="84">
        <v>165.6784309</v>
      </c>
      <c r="F453" s="84">
        <v>165.6784309</v>
      </c>
    </row>
    <row r="454" spans="1:6" ht="12.75" customHeight="1" x14ac:dyDescent="0.2">
      <c r="A454" s="83" t="s">
        <v>158</v>
      </c>
      <c r="B454" s="83">
        <v>14</v>
      </c>
      <c r="C454" s="84">
        <v>1246.75415264</v>
      </c>
      <c r="D454" s="84">
        <v>921.78568370999994</v>
      </c>
      <c r="E454" s="84">
        <v>165.37216608</v>
      </c>
      <c r="F454" s="84">
        <v>165.37216608</v>
      </c>
    </row>
    <row r="455" spans="1:6" ht="12.75" customHeight="1" x14ac:dyDescent="0.2">
      <c r="A455" s="83" t="s">
        <v>158</v>
      </c>
      <c r="B455" s="83">
        <v>15</v>
      </c>
      <c r="C455" s="84">
        <v>1231.95204431</v>
      </c>
      <c r="D455" s="84">
        <v>928.54538269</v>
      </c>
      <c r="E455" s="84">
        <v>166.58488405</v>
      </c>
      <c r="F455" s="84">
        <v>166.58488405</v>
      </c>
    </row>
    <row r="456" spans="1:6" ht="12.75" customHeight="1" x14ac:dyDescent="0.2">
      <c r="A456" s="83" t="s">
        <v>158</v>
      </c>
      <c r="B456" s="83">
        <v>16</v>
      </c>
      <c r="C456" s="84">
        <v>1235.11606377</v>
      </c>
      <c r="D456" s="84">
        <v>931.29472123999994</v>
      </c>
      <c r="E456" s="84">
        <v>167.07812676</v>
      </c>
      <c r="F456" s="84">
        <v>167.07812676</v>
      </c>
    </row>
    <row r="457" spans="1:6" ht="12.75" customHeight="1" x14ac:dyDescent="0.2">
      <c r="A457" s="83" t="s">
        <v>158</v>
      </c>
      <c r="B457" s="83">
        <v>17</v>
      </c>
      <c r="C457" s="84">
        <v>1234.6520055000001</v>
      </c>
      <c r="D457" s="84">
        <v>934.17686931000003</v>
      </c>
      <c r="E457" s="84">
        <v>167.59519605</v>
      </c>
      <c r="F457" s="84">
        <v>167.59519605</v>
      </c>
    </row>
    <row r="458" spans="1:6" ht="12.75" customHeight="1" x14ac:dyDescent="0.2">
      <c r="A458" s="83" t="s">
        <v>158</v>
      </c>
      <c r="B458" s="83">
        <v>18</v>
      </c>
      <c r="C458" s="84">
        <v>1249.37642792</v>
      </c>
      <c r="D458" s="84">
        <v>937.62203013999999</v>
      </c>
      <c r="E458" s="84">
        <v>168.21327216</v>
      </c>
      <c r="F458" s="84">
        <v>168.21327216</v>
      </c>
    </row>
    <row r="459" spans="1:6" ht="12.75" customHeight="1" x14ac:dyDescent="0.2">
      <c r="A459" s="83" t="s">
        <v>158</v>
      </c>
      <c r="B459" s="83">
        <v>19</v>
      </c>
      <c r="C459" s="84">
        <v>1282.87224722</v>
      </c>
      <c r="D459" s="84">
        <v>926.13439824</v>
      </c>
      <c r="E459" s="84">
        <v>166.15234346</v>
      </c>
      <c r="F459" s="84">
        <v>166.15234346</v>
      </c>
    </row>
    <row r="460" spans="1:6" ht="12.75" customHeight="1" x14ac:dyDescent="0.2">
      <c r="A460" s="83" t="s">
        <v>158</v>
      </c>
      <c r="B460" s="83">
        <v>20</v>
      </c>
      <c r="C460" s="84">
        <v>1266.1131226800001</v>
      </c>
      <c r="D460" s="84">
        <v>931.10735792000003</v>
      </c>
      <c r="E460" s="84">
        <v>167.04451301</v>
      </c>
      <c r="F460" s="84">
        <v>167.04451301</v>
      </c>
    </row>
    <row r="461" spans="1:6" ht="12.75" customHeight="1" x14ac:dyDescent="0.2">
      <c r="A461" s="83" t="s">
        <v>158</v>
      </c>
      <c r="B461" s="83">
        <v>21</v>
      </c>
      <c r="C461" s="84">
        <v>1215.1989736200001</v>
      </c>
      <c r="D461" s="84">
        <v>951.93025511999997</v>
      </c>
      <c r="E461" s="84">
        <v>170.78022693</v>
      </c>
      <c r="F461" s="84">
        <v>170.78022693</v>
      </c>
    </row>
    <row r="462" spans="1:6" ht="12.75" customHeight="1" x14ac:dyDescent="0.2">
      <c r="A462" s="83" t="s">
        <v>158</v>
      </c>
      <c r="B462" s="83">
        <v>22</v>
      </c>
      <c r="C462" s="84">
        <v>1199.58289459</v>
      </c>
      <c r="D462" s="84">
        <v>966.67327750000004</v>
      </c>
      <c r="E462" s="84">
        <v>173.42518616000001</v>
      </c>
      <c r="F462" s="84">
        <v>173.42518616000001</v>
      </c>
    </row>
    <row r="463" spans="1:6" ht="12.75" customHeight="1" x14ac:dyDescent="0.2">
      <c r="A463" s="83" t="s">
        <v>158</v>
      </c>
      <c r="B463" s="83">
        <v>23</v>
      </c>
      <c r="C463" s="84">
        <v>1185.5533846599999</v>
      </c>
      <c r="D463" s="84">
        <v>960.25895925999998</v>
      </c>
      <c r="E463" s="84">
        <v>172.27443091999999</v>
      </c>
      <c r="F463" s="84">
        <v>172.27443091999999</v>
      </c>
    </row>
    <row r="464" spans="1:6" ht="12.75" customHeight="1" x14ac:dyDescent="0.2">
      <c r="A464" s="83" t="s">
        <v>158</v>
      </c>
      <c r="B464" s="83">
        <v>24</v>
      </c>
      <c r="C464" s="84">
        <v>1212.88557846</v>
      </c>
      <c r="D464" s="84">
        <v>992.52514918999998</v>
      </c>
      <c r="E464" s="84">
        <v>178.06311890999999</v>
      </c>
      <c r="F464" s="84">
        <v>178.06311890999999</v>
      </c>
    </row>
    <row r="465" spans="1:6" ht="12.75" customHeight="1" x14ac:dyDescent="0.2">
      <c r="A465" s="83" t="s">
        <v>159</v>
      </c>
      <c r="B465" s="83">
        <v>1</v>
      </c>
      <c r="C465" s="84">
        <v>1241.7506092599999</v>
      </c>
      <c r="D465" s="84">
        <v>1058.1951224500001</v>
      </c>
      <c r="E465" s="84">
        <v>189.84458386</v>
      </c>
      <c r="F465" s="84">
        <v>189.84458386</v>
      </c>
    </row>
    <row r="466" spans="1:6" ht="12.75" customHeight="1" x14ac:dyDescent="0.2">
      <c r="A466" s="83" t="s">
        <v>159</v>
      </c>
      <c r="B466" s="83">
        <v>2</v>
      </c>
      <c r="C466" s="84">
        <v>1236.1923651300001</v>
      </c>
      <c r="D466" s="84">
        <v>1064.8219654500001</v>
      </c>
      <c r="E466" s="84">
        <v>191.03346692</v>
      </c>
      <c r="F466" s="84">
        <v>191.03346692</v>
      </c>
    </row>
    <row r="467" spans="1:6" ht="12.75" customHeight="1" x14ac:dyDescent="0.2">
      <c r="A467" s="83" t="s">
        <v>159</v>
      </c>
      <c r="B467" s="83">
        <v>3</v>
      </c>
      <c r="C467" s="84">
        <v>1231.69200454</v>
      </c>
      <c r="D467" s="84">
        <v>1061.3165693999999</v>
      </c>
      <c r="E467" s="84">
        <v>190.40458436</v>
      </c>
      <c r="F467" s="84">
        <v>190.40458436</v>
      </c>
    </row>
    <row r="468" spans="1:6" ht="12.75" customHeight="1" x14ac:dyDescent="0.2">
      <c r="A468" s="83" t="s">
        <v>159</v>
      </c>
      <c r="B468" s="83">
        <v>4</v>
      </c>
      <c r="C468" s="84">
        <v>1218.2126515699999</v>
      </c>
      <c r="D468" s="84">
        <v>1072.1178648099999</v>
      </c>
      <c r="E468" s="84">
        <v>192.34238146000001</v>
      </c>
      <c r="F468" s="84">
        <v>192.34238146000001</v>
      </c>
    </row>
    <row r="469" spans="1:6" ht="12.75" customHeight="1" x14ac:dyDescent="0.2">
      <c r="A469" s="83" t="s">
        <v>159</v>
      </c>
      <c r="B469" s="83">
        <v>5</v>
      </c>
      <c r="C469" s="84">
        <v>1287.08402684</v>
      </c>
      <c r="D469" s="84">
        <v>1067.3182699199999</v>
      </c>
      <c r="E469" s="84">
        <v>191.48131427000001</v>
      </c>
      <c r="F469" s="84">
        <v>191.48131427000001</v>
      </c>
    </row>
    <row r="470" spans="1:6" ht="12.75" customHeight="1" x14ac:dyDescent="0.2">
      <c r="A470" s="83" t="s">
        <v>159</v>
      </c>
      <c r="B470" s="83">
        <v>6</v>
      </c>
      <c r="C470" s="84">
        <v>1286.25352316</v>
      </c>
      <c r="D470" s="84">
        <v>1065.17495085</v>
      </c>
      <c r="E470" s="84">
        <v>191.09679396000001</v>
      </c>
      <c r="F470" s="84">
        <v>191.09679396000001</v>
      </c>
    </row>
    <row r="471" spans="1:6" ht="12.75" customHeight="1" x14ac:dyDescent="0.2">
      <c r="A471" s="83" t="s">
        <v>159</v>
      </c>
      <c r="B471" s="83">
        <v>7</v>
      </c>
      <c r="C471" s="84">
        <v>1255.1494753699999</v>
      </c>
      <c r="D471" s="84">
        <v>1042.08696364</v>
      </c>
      <c r="E471" s="84">
        <v>186.95471352000001</v>
      </c>
      <c r="F471" s="84">
        <v>186.95471352000001</v>
      </c>
    </row>
    <row r="472" spans="1:6" ht="12.75" customHeight="1" x14ac:dyDescent="0.2">
      <c r="A472" s="83" t="s">
        <v>159</v>
      </c>
      <c r="B472" s="83">
        <v>8</v>
      </c>
      <c r="C472" s="84">
        <v>1229.60348372</v>
      </c>
      <c r="D472" s="84">
        <v>972.04295802000001</v>
      </c>
      <c r="E472" s="84">
        <v>174.38852906</v>
      </c>
      <c r="F472" s="84">
        <v>174.38852906</v>
      </c>
    </row>
    <row r="473" spans="1:6" ht="12.75" customHeight="1" x14ac:dyDescent="0.2">
      <c r="A473" s="83" t="s">
        <v>159</v>
      </c>
      <c r="B473" s="83">
        <v>9</v>
      </c>
      <c r="C473" s="84">
        <v>1217.3937635100001</v>
      </c>
      <c r="D473" s="84">
        <v>941.66614883</v>
      </c>
      <c r="E473" s="84">
        <v>168.93880379000001</v>
      </c>
      <c r="F473" s="84">
        <v>168.93880379000001</v>
      </c>
    </row>
    <row r="474" spans="1:6" ht="12.75" customHeight="1" x14ac:dyDescent="0.2">
      <c r="A474" s="83" t="s">
        <v>159</v>
      </c>
      <c r="B474" s="83">
        <v>10</v>
      </c>
      <c r="C474" s="84">
        <v>1172.2507633</v>
      </c>
      <c r="D474" s="84">
        <v>904.76200255000003</v>
      </c>
      <c r="E474" s="84">
        <v>162.31804724</v>
      </c>
      <c r="F474" s="84">
        <v>162.31804724</v>
      </c>
    </row>
    <row r="475" spans="1:6" ht="12.75" customHeight="1" x14ac:dyDescent="0.2">
      <c r="A475" s="83" t="s">
        <v>159</v>
      </c>
      <c r="B475" s="83">
        <v>11</v>
      </c>
      <c r="C475" s="84">
        <v>1100.5487742</v>
      </c>
      <c r="D475" s="84">
        <v>888.06445260999999</v>
      </c>
      <c r="E475" s="84">
        <v>159.32243768000001</v>
      </c>
      <c r="F475" s="84">
        <v>159.32243768000001</v>
      </c>
    </row>
    <row r="476" spans="1:6" ht="12.75" customHeight="1" x14ac:dyDescent="0.2">
      <c r="A476" s="83" t="s">
        <v>159</v>
      </c>
      <c r="B476" s="83">
        <v>12</v>
      </c>
      <c r="C476" s="84">
        <v>1193.35230404</v>
      </c>
      <c r="D476" s="84">
        <v>892.16531142999997</v>
      </c>
      <c r="E476" s="84">
        <v>160.05814871999999</v>
      </c>
      <c r="F476" s="84">
        <v>160.05814871999999</v>
      </c>
    </row>
    <row r="477" spans="1:6" ht="12.75" customHeight="1" x14ac:dyDescent="0.2">
      <c r="A477" s="83" t="s">
        <v>159</v>
      </c>
      <c r="B477" s="83">
        <v>13</v>
      </c>
      <c r="C477" s="84">
        <v>1184.985676</v>
      </c>
      <c r="D477" s="84">
        <v>907.54647452999995</v>
      </c>
      <c r="E477" s="84">
        <v>162.81759303000001</v>
      </c>
      <c r="F477" s="84">
        <v>162.81759303000001</v>
      </c>
    </row>
    <row r="478" spans="1:6" ht="12.75" customHeight="1" x14ac:dyDescent="0.2">
      <c r="A478" s="83" t="s">
        <v>159</v>
      </c>
      <c r="B478" s="83">
        <v>14</v>
      </c>
      <c r="C478" s="84">
        <v>1228.2954279600001</v>
      </c>
      <c r="D478" s="84">
        <v>917.49223181000002</v>
      </c>
      <c r="E478" s="84">
        <v>164.60190304</v>
      </c>
      <c r="F478" s="84">
        <v>164.60190304</v>
      </c>
    </row>
    <row r="479" spans="1:6" ht="12.75" customHeight="1" x14ac:dyDescent="0.2">
      <c r="A479" s="83" t="s">
        <v>159</v>
      </c>
      <c r="B479" s="83">
        <v>15</v>
      </c>
      <c r="C479" s="84">
        <v>1279.01796921</v>
      </c>
      <c r="D479" s="84">
        <v>941.03616018000002</v>
      </c>
      <c r="E479" s="84">
        <v>168.82578122000001</v>
      </c>
      <c r="F479" s="84">
        <v>168.82578122000001</v>
      </c>
    </row>
    <row r="480" spans="1:6" ht="12.75" customHeight="1" x14ac:dyDescent="0.2">
      <c r="A480" s="83" t="s">
        <v>159</v>
      </c>
      <c r="B480" s="83">
        <v>16</v>
      </c>
      <c r="C480" s="84">
        <v>1237.17319832</v>
      </c>
      <c r="D480" s="84">
        <v>948.45470381999996</v>
      </c>
      <c r="E480" s="84">
        <v>170.15669865000001</v>
      </c>
      <c r="F480" s="84">
        <v>170.15669865000001</v>
      </c>
    </row>
    <row r="481" spans="1:6" ht="12.75" customHeight="1" x14ac:dyDescent="0.2">
      <c r="A481" s="83" t="s">
        <v>159</v>
      </c>
      <c r="B481" s="83">
        <v>17</v>
      </c>
      <c r="C481" s="84">
        <v>1284.78647882</v>
      </c>
      <c r="D481" s="84">
        <v>949.24513291999995</v>
      </c>
      <c r="E481" s="84">
        <v>170.29850490000001</v>
      </c>
      <c r="F481" s="84">
        <v>170.29850490000001</v>
      </c>
    </row>
    <row r="482" spans="1:6" ht="12.75" customHeight="1" x14ac:dyDescent="0.2">
      <c r="A482" s="83" t="s">
        <v>159</v>
      </c>
      <c r="B482" s="83">
        <v>18</v>
      </c>
      <c r="C482" s="84">
        <v>1256.1871642200001</v>
      </c>
      <c r="D482" s="84">
        <v>917.63860129</v>
      </c>
      <c r="E482" s="84">
        <v>164.62816233000001</v>
      </c>
      <c r="F482" s="84">
        <v>164.62816233000001</v>
      </c>
    </row>
    <row r="483" spans="1:6" ht="12.75" customHeight="1" x14ac:dyDescent="0.2">
      <c r="A483" s="83" t="s">
        <v>159</v>
      </c>
      <c r="B483" s="83">
        <v>19</v>
      </c>
      <c r="C483" s="84">
        <v>1189.64792693</v>
      </c>
      <c r="D483" s="84">
        <v>888.89511971000002</v>
      </c>
      <c r="E483" s="84">
        <v>159.47146280000001</v>
      </c>
      <c r="F483" s="84">
        <v>159.47146280000001</v>
      </c>
    </row>
    <row r="484" spans="1:6" ht="12.75" customHeight="1" x14ac:dyDescent="0.2">
      <c r="A484" s="83" t="s">
        <v>159</v>
      </c>
      <c r="B484" s="83">
        <v>20</v>
      </c>
      <c r="C484" s="84">
        <v>1200.7586608399999</v>
      </c>
      <c r="D484" s="84">
        <v>882.75295598000002</v>
      </c>
      <c r="E484" s="84">
        <v>158.36953320999999</v>
      </c>
      <c r="F484" s="84">
        <v>158.36953320999999</v>
      </c>
    </row>
    <row r="485" spans="1:6" ht="12.75" customHeight="1" x14ac:dyDescent="0.2">
      <c r="A485" s="83" t="s">
        <v>159</v>
      </c>
      <c r="B485" s="83">
        <v>21</v>
      </c>
      <c r="C485" s="84">
        <v>1163.1505561900001</v>
      </c>
      <c r="D485" s="84">
        <v>902.50934222000001</v>
      </c>
      <c r="E485" s="84">
        <v>161.91391064999999</v>
      </c>
      <c r="F485" s="84">
        <v>161.91391064999999</v>
      </c>
    </row>
    <row r="486" spans="1:6" ht="12.75" customHeight="1" x14ac:dyDescent="0.2">
      <c r="A486" s="83" t="s">
        <v>159</v>
      </c>
      <c r="B486" s="83">
        <v>22</v>
      </c>
      <c r="C486" s="84">
        <v>1156.4344713999999</v>
      </c>
      <c r="D486" s="84">
        <v>925.77299427000003</v>
      </c>
      <c r="E486" s="84">
        <v>166.08750610000001</v>
      </c>
      <c r="F486" s="84">
        <v>166.08750610000001</v>
      </c>
    </row>
    <row r="487" spans="1:6" ht="12.75" customHeight="1" x14ac:dyDescent="0.2">
      <c r="A487" s="83" t="s">
        <v>159</v>
      </c>
      <c r="B487" s="83">
        <v>23</v>
      </c>
      <c r="C487" s="84">
        <v>1152.9550940900001</v>
      </c>
      <c r="D487" s="84">
        <v>934.03965161999997</v>
      </c>
      <c r="E487" s="84">
        <v>167.57057863</v>
      </c>
      <c r="F487" s="84">
        <v>167.57057863</v>
      </c>
    </row>
    <row r="488" spans="1:6" ht="12.75" customHeight="1" x14ac:dyDescent="0.2">
      <c r="A488" s="83" t="s">
        <v>159</v>
      </c>
      <c r="B488" s="83">
        <v>24</v>
      </c>
      <c r="C488" s="84">
        <v>1192.7945953999999</v>
      </c>
      <c r="D488" s="84">
        <v>980.78254599000002</v>
      </c>
      <c r="E488" s="84">
        <v>175.95644730999999</v>
      </c>
      <c r="F488" s="84">
        <v>175.95644730999999</v>
      </c>
    </row>
    <row r="489" spans="1:6" ht="12.75" customHeight="1" x14ac:dyDescent="0.2">
      <c r="A489" s="83" t="s">
        <v>160</v>
      </c>
      <c r="B489" s="83">
        <v>1</v>
      </c>
      <c r="C489" s="84">
        <v>1249.5100288199999</v>
      </c>
      <c r="D489" s="84">
        <v>1041.16022344</v>
      </c>
      <c r="E489" s="84">
        <v>186.78845249</v>
      </c>
      <c r="F489" s="84">
        <v>186.78845249</v>
      </c>
    </row>
    <row r="490" spans="1:6" ht="12.75" customHeight="1" x14ac:dyDescent="0.2">
      <c r="A490" s="83" t="s">
        <v>160</v>
      </c>
      <c r="B490" s="83">
        <v>2</v>
      </c>
      <c r="C490" s="84">
        <v>1263.41931643</v>
      </c>
      <c r="D490" s="84">
        <v>1062.500438</v>
      </c>
      <c r="E490" s="84">
        <v>190.61697529</v>
      </c>
      <c r="F490" s="84">
        <v>190.61697529</v>
      </c>
    </row>
    <row r="491" spans="1:6" ht="12.75" customHeight="1" x14ac:dyDescent="0.2">
      <c r="A491" s="83" t="s">
        <v>160</v>
      </c>
      <c r="B491" s="83">
        <v>3</v>
      </c>
      <c r="C491" s="84">
        <v>1265.3679129100001</v>
      </c>
      <c r="D491" s="84">
        <v>1092.7344360899999</v>
      </c>
      <c r="E491" s="84">
        <v>196.04107966000001</v>
      </c>
      <c r="F491" s="84">
        <v>196.04107966000001</v>
      </c>
    </row>
    <row r="492" spans="1:6" ht="12.75" customHeight="1" x14ac:dyDescent="0.2">
      <c r="A492" s="83" t="s">
        <v>160</v>
      </c>
      <c r="B492" s="83">
        <v>4</v>
      </c>
      <c r="C492" s="84">
        <v>1314.0059070899999</v>
      </c>
      <c r="D492" s="84">
        <v>1111.27678788</v>
      </c>
      <c r="E492" s="84">
        <v>199.3676543</v>
      </c>
      <c r="F492" s="84">
        <v>199.3676543</v>
      </c>
    </row>
    <row r="493" spans="1:6" ht="12.75" customHeight="1" x14ac:dyDescent="0.2">
      <c r="A493" s="83" t="s">
        <v>160</v>
      </c>
      <c r="B493" s="83">
        <v>5</v>
      </c>
      <c r="C493" s="84">
        <v>1445.4299750099999</v>
      </c>
      <c r="D493" s="84">
        <v>1101.11522732</v>
      </c>
      <c r="E493" s="84">
        <v>197.54462828999999</v>
      </c>
      <c r="F493" s="84">
        <v>197.54462828999999</v>
      </c>
    </row>
    <row r="494" spans="1:6" ht="12.75" customHeight="1" x14ac:dyDescent="0.2">
      <c r="A494" s="83" t="s">
        <v>160</v>
      </c>
      <c r="B494" s="83">
        <v>6</v>
      </c>
      <c r="C494" s="84">
        <v>1456.19820966</v>
      </c>
      <c r="D494" s="84">
        <v>1083.7532450000001</v>
      </c>
      <c r="E494" s="84">
        <v>194.42981681000001</v>
      </c>
      <c r="F494" s="84">
        <v>194.42981681000001</v>
      </c>
    </row>
    <row r="495" spans="1:6" ht="12.75" customHeight="1" x14ac:dyDescent="0.2">
      <c r="A495" s="83" t="s">
        <v>160</v>
      </c>
      <c r="B495" s="83">
        <v>7</v>
      </c>
      <c r="C495" s="84">
        <v>1459.81819827</v>
      </c>
      <c r="D495" s="84">
        <v>1063.54119732</v>
      </c>
      <c r="E495" s="84">
        <v>190.80369182000001</v>
      </c>
      <c r="F495" s="84">
        <v>190.80369182000001</v>
      </c>
    </row>
    <row r="496" spans="1:6" ht="12.75" customHeight="1" x14ac:dyDescent="0.2">
      <c r="A496" s="83" t="s">
        <v>160</v>
      </c>
      <c r="B496" s="83">
        <v>8</v>
      </c>
      <c r="C496" s="84">
        <v>1343.00369495</v>
      </c>
      <c r="D496" s="84">
        <v>999.33399311999995</v>
      </c>
      <c r="E496" s="84">
        <v>179.28465369</v>
      </c>
      <c r="F496" s="84">
        <v>179.28465369</v>
      </c>
    </row>
    <row r="497" spans="1:6" ht="12.75" customHeight="1" x14ac:dyDescent="0.2">
      <c r="A497" s="83" t="s">
        <v>160</v>
      </c>
      <c r="B497" s="83">
        <v>9</v>
      </c>
      <c r="C497" s="84">
        <v>1265.83468264</v>
      </c>
      <c r="D497" s="84">
        <v>950.01309176999996</v>
      </c>
      <c r="E497" s="84">
        <v>170.43627989000001</v>
      </c>
      <c r="F497" s="84">
        <v>170.43627989000001</v>
      </c>
    </row>
    <row r="498" spans="1:6" ht="12.75" customHeight="1" x14ac:dyDescent="0.2">
      <c r="A498" s="83" t="s">
        <v>160</v>
      </c>
      <c r="B498" s="83">
        <v>10</v>
      </c>
      <c r="C498" s="84">
        <v>1179.68174256</v>
      </c>
      <c r="D498" s="84">
        <v>916.78411600000004</v>
      </c>
      <c r="E498" s="84">
        <v>164.47486413999999</v>
      </c>
      <c r="F498" s="84">
        <v>164.47486413999999</v>
      </c>
    </row>
    <row r="499" spans="1:6" ht="12.75" customHeight="1" x14ac:dyDescent="0.2">
      <c r="A499" s="83" t="s">
        <v>160</v>
      </c>
      <c r="B499" s="83">
        <v>11</v>
      </c>
      <c r="C499" s="84">
        <v>1132.9495139799999</v>
      </c>
      <c r="D499" s="84">
        <v>894.18694313000003</v>
      </c>
      <c r="E499" s="84">
        <v>160.42083782</v>
      </c>
      <c r="F499" s="84">
        <v>160.42083782</v>
      </c>
    </row>
    <row r="500" spans="1:6" ht="12.75" customHeight="1" x14ac:dyDescent="0.2">
      <c r="A500" s="83" t="s">
        <v>160</v>
      </c>
      <c r="B500" s="83">
        <v>12</v>
      </c>
      <c r="C500" s="84">
        <v>1139.1697819000001</v>
      </c>
      <c r="D500" s="84">
        <v>897.25183305999997</v>
      </c>
      <c r="E500" s="84">
        <v>160.97069174999999</v>
      </c>
      <c r="F500" s="84">
        <v>160.97069174999999</v>
      </c>
    </row>
    <row r="501" spans="1:6" ht="12.75" customHeight="1" x14ac:dyDescent="0.2">
      <c r="A501" s="83" t="s">
        <v>160</v>
      </c>
      <c r="B501" s="83">
        <v>13</v>
      </c>
      <c r="C501" s="84">
        <v>1153.5308061799999</v>
      </c>
      <c r="D501" s="84">
        <v>922.18289274000006</v>
      </c>
      <c r="E501" s="84">
        <v>165.44342703000001</v>
      </c>
      <c r="F501" s="84">
        <v>165.44342703000001</v>
      </c>
    </row>
    <row r="502" spans="1:6" ht="12.75" customHeight="1" x14ac:dyDescent="0.2">
      <c r="A502" s="83" t="s">
        <v>160</v>
      </c>
      <c r="B502" s="83">
        <v>14</v>
      </c>
      <c r="C502" s="84">
        <v>1194.5839320600001</v>
      </c>
      <c r="D502" s="84">
        <v>947.21363197000005</v>
      </c>
      <c r="E502" s="84">
        <v>169.93404522</v>
      </c>
      <c r="F502" s="84">
        <v>169.93404522</v>
      </c>
    </row>
    <row r="503" spans="1:6" ht="12.75" customHeight="1" x14ac:dyDescent="0.2">
      <c r="A503" s="83" t="s">
        <v>160</v>
      </c>
      <c r="B503" s="83">
        <v>15</v>
      </c>
      <c r="C503" s="84">
        <v>1192.6002956100001</v>
      </c>
      <c r="D503" s="84">
        <v>970.05276902000003</v>
      </c>
      <c r="E503" s="84">
        <v>174.03148092000001</v>
      </c>
      <c r="F503" s="84">
        <v>174.03148092000001</v>
      </c>
    </row>
    <row r="504" spans="1:6" ht="12.75" customHeight="1" x14ac:dyDescent="0.2">
      <c r="A504" s="83" t="s">
        <v>160</v>
      </c>
      <c r="B504" s="83">
        <v>16</v>
      </c>
      <c r="C504" s="84">
        <v>1129.3496998200001</v>
      </c>
      <c r="D504" s="84">
        <v>961.15838646999998</v>
      </c>
      <c r="E504" s="84">
        <v>172.43579188000001</v>
      </c>
      <c r="F504" s="84">
        <v>172.43579188000001</v>
      </c>
    </row>
    <row r="505" spans="1:6" ht="12.75" customHeight="1" x14ac:dyDescent="0.2">
      <c r="A505" s="83" t="s">
        <v>160</v>
      </c>
      <c r="B505" s="83">
        <v>17</v>
      </c>
      <c r="C505" s="84">
        <v>1268.1836625599999</v>
      </c>
      <c r="D505" s="84">
        <v>952.41110693999997</v>
      </c>
      <c r="E505" s="84">
        <v>170.86649374000001</v>
      </c>
      <c r="F505" s="84">
        <v>170.86649374000001</v>
      </c>
    </row>
    <row r="506" spans="1:6" ht="12.75" customHeight="1" x14ac:dyDescent="0.2">
      <c r="A506" s="83" t="s">
        <v>160</v>
      </c>
      <c r="B506" s="83">
        <v>18</v>
      </c>
      <c r="C506" s="84">
        <v>1285.65307869</v>
      </c>
      <c r="D506" s="84">
        <v>922.09060839000006</v>
      </c>
      <c r="E506" s="84">
        <v>165.42687083000001</v>
      </c>
      <c r="F506" s="84">
        <v>165.42687083000001</v>
      </c>
    </row>
    <row r="507" spans="1:6" ht="12.75" customHeight="1" x14ac:dyDescent="0.2">
      <c r="A507" s="83" t="s">
        <v>160</v>
      </c>
      <c r="B507" s="83">
        <v>19</v>
      </c>
      <c r="C507" s="84">
        <v>1241.6410824</v>
      </c>
      <c r="D507" s="84">
        <v>885.68418235000001</v>
      </c>
      <c r="E507" s="84">
        <v>158.89540735</v>
      </c>
      <c r="F507" s="84">
        <v>158.89540735</v>
      </c>
    </row>
    <row r="508" spans="1:6" ht="12.75" customHeight="1" x14ac:dyDescent="0.2">
      <c r="A508" s="83" t="s">
        <v>160</v>
      </c>
      <c r="B508" s="83">
        <v>20</v>
      </c>
      <c r="C508" s="84">
        <v>1270.1640683000001</v>
      </c>
      <c r="D508" s="84">
        <v>881.16032831999996</v>
      </c>
      <c r="E508" s="84">
        <v>158.08380921</v>
      </c>
      <c r="F508" s="84">
        <v>158.08380921</v>
      </c>
    </row>
    <row r="509" spans="1:6" ht="12.75" customHeight="1" x14ac:dyDescent="0.2">
      <c r="A509" s="83" t="s">
        <v>160</v>
      </c>
      <c r="B509" s="83">
        <v>21</v>
      </c>
      <c r="C509" s="84">
        <v>1255.30273612</v>
      </c>
      <c r="D509" s="84">
        <v>894.68979917000001</v>
      </c>
      <c r="E509" s="84">
        <v>160.51105226999999</v>
      </c>
      <c r="F509" s="84">
        <v>160.51105226999999</v>
      </c>
    </row>
    <row r="510" spans="1:6" ht="12.75" customHeight="1" x14ac:dyDescent="0.2">
      <c r="A510" s="83" t="s">
        <v>160</v>
      </c>
      <c r="B510" s="83">
        <v>22</v>
      </c>
      <c r="C510" s="84">
        <v>1175.0573633900001</v>
      </c>
      <c r="D510" s="84">
        <v>907.33924967999997</v>
      </c>
      <c r="E510" s="84">
        <v>162.78041604000001</v>
      </c>
      <c r="F510" s="84">
        <v>162.78041604000001</v>
      </c>
    </row>
    <row r="511" spans="1:6" ht="12.75" customHeight="1" x14ac:dyDescent="0.2">
      <c r="A511" s="83" t="s">
        <v>160</v>
      </c>
      <c r="B511" s="83">
        <v>23</v>
      </c>
      <c r="C511" s="84">
        <v>1105.31619163</v>
      </c>
      <c r="D511" s="84">
        <v>925.34401848000005</v>
      </c>
      <c r="E511" s="84">
        <v>166.01054606</v>
      </c>
      <c r="F511" s="84">
        <v>166.01054606</v>
      </c>
    </row>
    <row r="512" spans="1:6" ht="12.75" customHeight="1" x14ac:dyDescent="0.2">
      <c r="A512" s="83" t="s">
        <v>160</v>
      </c>
      <c r="B512" s="83">
        <v>24</v>
      </c>
      <c r="C512" s="84">
        <v>1205.1808115900001</v>
      </c>
      <c r="D512" s="84">
        <v>987.02701653999998</v>
      </c>
      <c r="E512" s="84">
        <v>177.07673116999999</v>
      </c>
      <c r="F512" s="84">
        <v>177.07673116999999</v>
      </c>
    </row>
    <row r="513" spans="1:6" ht="12.75" customHeight="1" x14ac:dyDescent="0.2">
      <c r="A513" s="83" t="s">
        <v>161</v>
      </c>
      <c r="B513" s="83">
        <v>1</v>
      </c>
      <c r="C513" s="84">
        <v>1303.21356939</v>
      </c>
      <c r="D513" s="84">
        <v>1044.35630556</v>
      </c>
      <c r="E513" s="84">
        <v>187.36184284999999</v>
      </c>
      <c r="F513" s="84">
        <v>187.36184284999999</v>
      </c>
    </row>
    <row r="514" spans="1:6" ht="12.75" customHeight="1" x14ac:dyDescent="0.2">
      <c r="A514" s="83" t="s">
        <v>161</v>
      </c>
      <c r="B514" s="83">
        <v>2</v>
      </c>
      <c r="C514" s="84">
        <v>1356.8026655799999</v>
      </c>
      <c r="D514" s="84">
        <v>1072.2070189999999</v>
      </c>
      <c r="E514" s="84">
        <v>192.35837609000001</v>
      </c>
      <c r="F514" s="84">
        <v>192.35837609000001</v>
      </c>
    </row>
    <row r="515" spans="1:6" ht="12.75" customHeight="1" x14ac:dyDescent="0.2">
      <c r="A515" s="83" t="s">
        <v>161</v>
      </c>
      <c r="B515" s="83">
        <v>3</v>
      </c>
      <c r="C515" s="84">
        <v>1402.6276159900001</v>
      </c>
      <c r="D515" s="84">
        <v>1088.6934809100001</v>
      </c>
      <c r="E515" s="84">
        <v>195.31611558</v>
      </c>
      <c r="F515" s="84">
        <v>195.31611558</v>
      </c>
    </row>
    <row r="516" spans="1:6" ht="12.75" customHeight="1" x14ac:dyDescent="0.2">
      <c r="A516" s="83" t="s">
        <v>161</v>
      </c>
      <c r="B516" s="83">
        <v>4</v>
      </c>
      <c r="C516" s="84">
        <v>1387.1085703900001</v>
      </c>
      <c r="D516" s="84">
        <v>1105.91351244</v>
      </c>
      <c r="E516" s="84">
        <v>198.40546049</v>
      </c>
      <c r="F516" s="84">
        <v>198.40546049</v>
      </c>
    </row>
    <row r="517" spans="1:6" ht="12.75" customHeight="1" x14ac:dyDescent="0.2">
      <c r="A517" s="83" t="s">
        <v>161</v>
      </c>
      <c r="B517" s="83">
        <v>5</v>
      </c>
      <c r="C517" s="84">
        <v>1374.2335186800001</v>
      </c>
      <c r="D517" s="84">
        <v>1095.9142126199999</v>
      </c>
      <c r="E517" s="84">
        <v>196.61154472999999</v>
      </c>
      <c r="F517" s="84">
        <v>196.61154472999999</v>
      </c>
    </row>
    <row r="518" spans="1:6" ht="12.75" customHeight="1" x14ac:dyDescent="0.2">
      <c r="A518" s="83" t="s">
        <v>161</v>
      </c>
      <c r="B518" s="83">
        <v>6</v>
      </c>
      <c r="C518" s="84">
        <v>1317.1374733</v>
      </c>
      <c r="D518" s="84">
        <v>1090.6318362899999</v>
      </c>
      <c r="E518" s="84">
        <v>195.66386455</v>
      </c>
      <c r="F518" s="84">
        <v>195.66386455</v>
      </c>
    </row>
    <row r="519" spans="1:6" ht="12.75" customHeight="1" x14ac:dyDescent="0.2">
      <c r="A519" s="83" t="s">
        <v>161</v>
      </c>
      <c r="B519" s="83">
        <v>7</v>
      </c>
      <c r="C519" s="84">
        <v>1200.58246274</v>
      </c>
      <c r="D519" s="84">
        <v>1041.6621160699999</v>
      </c>
      <c r="E519" s="84">
        <v>186.87849410999999</v>
      </c>
      <c r="F519" s="84">
        <v>186.87849410999999</v>
      </c>
    </row>
    <row r="520" spans="1:6" ht="12.75" customHeight="1" x14ac:dyDescent="0.2">
      <c r="A520" s="83" t="s">
        <v>161</v>
      </c>
      <c r="B520" s="83">
        <v>8</v>
      </c>
      <c r="C520" s="84">
        <v>1139.65138832</v>
      </c>
      <c r="D520" s="84">
        <v>966.04888951999999</v>
      </c>
      <c r="E520" s="84">
        <v>173.31316837</v>
      </c>
      <c r="F520" s="84">
        <v>173.31316837</v>
      </c>
    </row>
    <row r="521" spans="1:6" ht="12.75" customHeight="1" x14ac:dyDescent="0.2">
      <c r="A521" s="83" t="s">
        <v>161</v>
      </c>
      <c r="B521" s="83">
        <v>9</v>
      </c>
      <c r="C521" s="84">
        <v>1147.66849869</v>
      </c>
      <c r="D521" s="84">
        <v>932.37119484000004</v>
      </c>
      <c r="E521" s="84">
        <v>167.27125057999999</v>
      </c>
      <c r="F521" s="84">
        <v>167.27125057999999</v>
      </c>
    </row>
    <row r="522" spans="1:6" ht="12.75" customHeight="1" x14ac:dyDescent="0.2">
      <c r="A522" s="83" t="s">
        <v>161</v>
      </c>
      <c r="B522" s="83">
        <v>10</v>
      </c>
      <c r="C522" s="84">
        <v>1160.67963846</v>
      </c>
      <c r="D522" s="84">
        <v>928.06433575000005</v>
      </c>
      <c r="E522" s="84">
        <v>166.49858223999999</v>
      </c>
      <c r="F522" s="84">
        <v>166.49858223999999</v>
      </c>
    </row>
    <row r="523" spans="1:6" ht="12.75" customHeight="1" x14ac:dyDescent="0.2">
      <c r="A523" s="83" t="s">
        <v>161</v>
      </c>
      <c r="B523" s="83">
        <v>11</v>
      </c>
      <c r="C523" s="84">
        <v>1130.14081029</v>
      </c>
      <c r="D523" s="84">
        <v>920.68406144000005</v>
      </c>
      <c r="E523" s="84">
        <v>165.17453049</v>
      </c>
      <c r="F523" s="84">
        <v>165.17453049</v>
      </c>
    </row>
    <row r="524" spans="1:6" ht="12.75" customHeight="1" x14ac:dyDescent="0.2">
      <c r="A524" s="83" t="s">
        <v>161</v>
      </c>
      <c r="B524" s="83">
        <v>12</v>
      </c>
      <c r="C524" s="84">
        <v>1134.7893695800001</v>
      </c>
      <c r="D524" s="84">
        <v>926.08100824999997</v>
      </c>
      <c r="E524" s="84">
        <v>166.14276508</v>
      </c>
      <c r="F524" s="84">
        <v>166.14276508</v>
      </c>
    </row>
    <row r="525" spans="1:6" ht="12.75" customHeight="1" x14ac:dyDescent="0.2">
      <c r="A525" s="83" t="s">
        <v>161</v>
      </c>
      <c r="B525" s="83">
        <v>13</v>
      </c>
      <c r="C525" s="84">
        <v>1178.52295951</v>
      </c>
      <c r="D525" s="84">
        <v>929.22301928000002</v>
      </c>
      <c r="E525" s="84">
        <v>166.70645486000001</v>
      </c>
      <c r="F525" s="84">
        <v>166.70645486000001</v>
      </c>
    </row>
    <row r="526" spans="1:6" ht="12.75" customHeight="1" x14ac:dyDescent="0.2">
      <c r="A526" s="83" t="s">
        <v>161</v>
      </c>
      <c r="B526" s="83">
        <v>14</v>
      </c>
      <c r="C526" s="84">
        <v>1183.27312377</v>
      </c>
      <c r="D526" s="84">
        <v>920.34365947000003</v>
      </c>
      <c r="E526" s="84">
        <v>165.11346097000001</v>
      </c>
      <c r="F526" s="84">
        <v>165.11346097000001</v>
      </c>
    </row>
    <row r="527" spans="1:6" ht="12.75" customHeight="1" x14ac:dyDescent="0.2">
      <c r="A527" s="83" t="s">
        <v>161</v>
      </c>
      <c r="B527" s="83">
        <v>15</v>
      </c>
      <c r="C527" s="84">
        <v>1209.9271467000001</v>
      </c>
      <c r="D527" s="84">
        <v>921.16522772999997</v>
      </c>
      <c r="E527" s="84">
        <v>165.26085370999999</v>
      </c>
      <c r="F527" s="84">
        <v>165.26085370999999</v>
      </c>
    </row>
    <row r="528" spans="1:6" ht="12.75" customHeight="1" x14ac:dyDescent="0.2">
      <c r="A528" s="83" t="s">
        <v>161</v>
      </c>
      <c r="B528" s="83">
        <v>16</v>
      </c>
      <c r="C528" s="84">
        <v>1209.2565905599999</v>
      </c>
      <c r="D528" s="84">
        <v>928.01207094999995</v>
      </c>
      <c r="E528" s="84">
        <v>166.48920572</v>
      </c>
      <c r="F528" s="84">
        <v>166.48920572</v>
      </c>
    </row>
    <row r="529" spans="1:6" ht="12.75" customHeight="1" x14ac:dyDescent="0.2">
      <c r="A529" s="83" t="s">
        <v>161</v>
      </c>
      <c r="B529" s="83">
        <v>17</v>
      </c>
      <c r="C529" s="84">
        <v>1208.3264170800001</v>
      </c>
      <c r="D529" s="84">
        <v>931.50249861999998</v>
      </c>
      <c r="E529" s="84">
        <v>167.11540289000001</v>
      </c>
      <c r="F529" s="84">
        <v>167.11540289000001</v>
      </c>
    </row>
    <row r="530" spans="1:6" ht="12.75" customHeight="1" x14ac:dyDescent="0.2">
      <c r="A530" s="83" t="s">
        <v>161</v>
      </c>
      <c r="B530" s="83">
        <v>18</v>
      </c>
      <c r="C530" s="84">
        <v>1137.43085264</v>
      </c>
      <c r="D530" s="84">
        <v>930.19169911999995</v>
      </c>
      <c r="E530" s="84">
        <v>166.88024003000001</v>
      </c>
      <c r="F530" s="84">
        <v>166.88024003000001</v>
      </c>
    </row>
    <row r="531" spans="1:6" ht="12.75" customHeight="1" x14ac:dyDescent="0.2">
      <c r="A531" s="83" t="s">
        <v>161</v>
      </c>
      <c r="B531" s="83">
        <v>19</v>
      </c>
      <c r="C531" s="84">
        <v>1089.7277979999999</v>
      </c>
      <c r="D531" s="84">
        <v>916.96914824999999</v>
      </c>
      <c r="E531" s="84">
        <v>164.50805969000001</v>
      </c>
      <c r="F531" s="84">
        <v>164.50805969000001</v>
      </c>
    </row>
    <row r="532" spans="1:6" ht="12.75" customHeight="1" x14ac:dyDescent="0.2">
      <c r="A532" s="83" t="s">
        <v>161</v>
      </c>
      <c r="B532" s="83">
        <v>20</v>
      </c>
      <c r="C532" s="84">
        <v>1147.6885002900001</v>
      </c>
      <c r="D532" s="84">
        <v>922.05878098000005</v>
      </c>
      <c r="E532" s="84">
        <v>165.42116085999999</v>
      </c>
      <c r="F532" s="84">
        <v>165.42116085999999</v>
      </c>
    </row>
    <row r="533" spans="1:6" ht="12.75" customHeight="1" x14ac:dyDescent="0.2">
      <c r="A533" s="83" t="s">
        <v>161</v>
      </c>
      <c r="B533" s="83">
        <v>21</v>
      </c>
      <c r="C533" s="84">
        <v>1175.7649683699999</v>
      </c>
      <c r="D533" s="84">
        <v>929.96496228000001</v>
      </c>
      <c r="E533" s="84">
        <v>166.8395625</v>
      </c>
      <c r="F533" s="84">
        <v>166.8395625</v>
      </c>
    </row>
    <row r="534" spans="1:6" ht="12.75" customHeight="1" x14ac:dyDescent="0.2">
      <c r="A534" s="83" t="s">
        <v>161</v>
      </c>
      <c r="B534" s="83">
        <v>22</v>
      </c>
      <c r="C534" s="84">
        <v>1147.1665135999999</v>
      </c>
      <c r="D534" s="84">
        <v>938.32509072000005</v>
      </c>
      <c r="E534" s="84">
        <v>168.33940414</v>
      </c>
      <c r="F534" s="84">
        <v>168.33940414</v>
      </c>
    </row>
    <row r="535" spans="1:6" ht="12.75" customHeight="1" x14ac:dyDescent="0.2">
      <c r="A535" s="83" t="s">
        <v>161</v>
      </c>
      <c r="B535" s="83">
        <v>23</v>
      </c>
      <c r="C535" s="84">
        <v>1202.2489188500001</v>
      </c>
      <c r="D535" s="84">
        <v>932.79511278999996</v>
      </c>
      <c r="E535" s="84">
        <v>167.34730321999999</v>
      </c>
      <c r="F535" s="84">
        <v>167.34730321999999</v>
      </c>
    </row>
    <row r="536" spans="1:6" ht="12.75" customHeight="1" x14ac:dyDescent="0.2">
      <c r="A536" s="83" t="s">
        <v>161</v>
      </c>
      <c r="B536" s="83">
        <v>24</v>
      </c>
      <c r="C536" s="84">
        <v>1263.9206583299999</v>
      </c>
      <c r="D536" s="84">
        <v>976.94477928000003</v>
      </c>
      <c r="E536" s="84">
        <v>175.26793608</v>
      </c>
      <c r="F536" s="84">
        <v>175.26793608</v>
      </c>
    </row>
    <row r="537" spans="1:6" ht="12.75" customHeight="1" x14ac:dyDescent="0.2">
      <c r="A537" s="83" t="s">
        <v>162</v>
      </c>
      <c r="B537" s="83">
        <v>1</v>
      </c>
      <c r="C537" s="84">
        <v>1332.3150365399999</v>
      </c>
      <c r="D537" s="84">
        <v>1042.74556652</v>
      </c>
      <c r="E537" s="84">
        <v>187.07286959999999</v>
      </c>
      <c r="F537" s="84">
        <v>187.07286959999999</v>
      </c>
    </row>
    <row r="538" spans="1:6" ht="12.75" customHeight="1" x14ac:dyDescent="0.2">
      <c r="A538" s="83" t="s">
        <v>162</v>
      </c>
      <c r="B538" s="83">
        <v>2</v>
      </c>
      <c r="C538" s="84">
        <v>1398.55323359</v>
      </c>
      <c r="D538" s="84">
        <v>1074.1008771899999</v>
      </c>
      <c r="E538" s="84">
        <v>192.69814208</v>
      </c>
      <c r="F538" s="84">
        <v>192.69814208</v>
      </c>
    </row>
    <row r="539" spans="1:6" ht="12.75" customHeight="1" x14ac:dyDescent="0.2">
      <c r="A539" s="83" t="s">
        <v>162</v>
      </c>
      <c r="B539" s="83">
        <v>3</v>
      </c>
      <c r="C539" s="84">
        <v>1398.95097844</v>
      </c>
      <c r="D539" s="84">
        <v>1085.8396817400001</v>
      </c>
      <c r="E539" s="84">
        <v>194.8041322</v>
      </c>
      <c r="F539" s="84">
        <v>194.8041322</v>
      </c>
    </row>
    <row r="540" spans="1:6" ht="12.75" customHeight="1" x14ac:dyDescent="0.2">
      <c r="A540" s="83" t="s">
        <v>162</v>
      </c>
      <c r="B540" s="83">
        <v>4</v>
      </c>
      <c r="C540" s="84">
        <v>1302.6223667100001</v>
      </c>
      <c r="D540" s="84">
        <v>1088.6068186699999</v>
      </c>
      <c r="E540" s="84">
        <v>195.30056801000001</v>
      </c>
      <c r="F540" s="84">
        <v>195.30056801000001</v>
      </c>
    </row>
    <row r="541" spans="1:6" ht="12.75" customHeight="1" x14ac:dyDescent="0.2">
      <c r="A541" s="83" t="s">
        <v>162</v>
      </c>
      <c r="B541" s="83">
        <v>5</v>
      </c>
      <c r="C541" s="84">
        <v>1276.23518874</v>
      </c>
      <c r="D541" s="84">
        <v>1075.94548031</v>
      </c>
      <c r="E541" s="84">
        <v>193.02907152</v>
      </c>
      <c r="F541" s="84">
        <v>193.02907152</v>
      </c>
    </row>
    <row r="542" spans="1:6" ht="12.75" customHeight="1" x14ac:dyDescent="0.2">
      <c r="A542" s="83" t="s">
        <v>162</v>
      </c>
      <c r="B542" s="83">
        <v>6</v>
      </c>
      <c r="C542" s="84">
        <v>1351.02129253</v>
      </c>
      <c r="D542" s="84">
        <v>1055.3254560600001</v>
      </c>
      <c r="E542" s="84">
        <v>189.32975384</v>
      </c>
      <c r="F542" s="84">
        <v>189.32975384</v>
      </c>
    </row>
    <row r="543" spans="1:6" ht="12.75" customHeight="1" x14ac:dyDescent="0.2">
      <c r="A543" s="83" t="s">
        <v>162</v>
      </c>
      <c r="B543" s="83">
        <v>7</v>
      </c>
      <c r="C543" s="84">
        <v>1289.0603590799999</v>
      </c>
      <c r="D543" s="84">
        <v>1007.2284668999999</v>
      </c>
      <c r="E543" s="84">
        <v>180.70095495000001</v>
      </c>
      <c r="F543" s="84">
        <v>180.70095495000001</v>
      </c>
    </row>
    <row r="544" spans="1:6" ht="12.75" customHeight="1" x14ac:dyDescent="0.2">
      <c r="A544" s="83" t="s">
        <v>162</v>
      </c>
      <c r="B544" s="83">
        <v>8</v>
      </c>
      <c r="C544" s="84">
        <v>1184.5525117899999</v>
      </c>
      <c r="D544" s="84">
        <v>946.88958173000003</v>
      </c>
      <c r="E544" s="84">
        <v>169.87590926999999</v>
      </c>
      <c r="F544" s="84">
        <v>169.87590926999999</v>
      </c>
    </row>
    <row r="545" spans="1:6" ht="12.75" customHeight="1" x14ac:dyDescent="0.2">
      <c r="A545" s="83" t="s">
        <v>162</v>
      </c>
      <c r="B545" s="83">
        <v>9</v>
      </c>
      <c r="C545" s="84">
        <v>1161.83637419</v>
      </c>
      <c r="D545" s="84">
        <v>918.69158547999996</v>
      </c>
      <c r="E545" s="84">
        <v>164.81707205999999</v>
      </c>
      <c r="F545" s="84">
        <v>164.81707205999999</v>
      </c>
    </row>
    <row r="546" spans="1:6" ht="12.75" customHeight="1" x14ac:dyDescent="0.2">
      <c r="A546" s="83" t="s">
        <v>162</v>
      </c>
      <c r="B546" s="83">
        <v>10</v>
      </c>
      <c r="C546" s="84">
        <v>1216.9202905899999</v>
      </c>
      <c r="D546" s="84">
        <v>912.54591133999998</v>
      </c>
      <c r="E546" s="84">
        <v>163.71451268000001</v>
      </c>
      <c r="F546" s="84">
        <v>163.71451268000001</v>
      </c>
    </row>
    <row r="547" spans="1:6" ht="12.75" customHeight="1" x14ac:dyDescent="0.2">
      <c r="A547" s="83" t="s">
        <v>162</v>
      </c>
      <c r="B547" s="83">
        <v>11</v>
      </c>
      <c r="C547" s="84">
        <v>1224.0402566299999</v>
      </c>
      <c r="D547" s="84">
        <v>916.71868838</v>
      </c>
      <c r="E547" s="84">
        <v>164.46312614999999</v>
      </c>
      <c r="F547" s="84">
        <v>164.46312614999999</v>
      </c>
    </row>
    <row r="548" spans="1:6" ht="12.75" customHeight="1" x14ac:dyDescent="0.2">
      <c r="A548" s="83" t="s">
        <v>162</v>
      </c>
      <c r="B548" s="83">
        <v>12</v>
      </c>
      <c r="C548" s="84">
        <v>1286.6299474800001</v>
      </c>
      <c r="D548" s="84">
        <v>926.51907978999998</v>
      </c>
      <c r="E548" s="84">
        <v>166.22135693000001</v>
      </c>
      <c r="F548" s="84">
        <v>166.22135693000001</v>
      </c>
    </row>
    <row r="549" spans="1:6" ht="12.75" customHeight="1" x14ac:dyDescent="0.2">
      <c r="A549" s="83" t="s">
        <v>162</v>
      </c>
      <c r="B549" s="83">
        <v>13</v>
      </c>
      <c r="C549" s="84">
        <v>1309.7878668799999</v>
      </c>
      <c r="D549" s="84">
        <v>927.87044234999996</v>
      </c>
      <c r="E549" s="84">
        <v>166.46379696</v>
      </c>
      <c r="F549" s="84">
        <v>166.46379696</v>
      </c>
    </row>
    <row r="550" spans="1:6" ht="12.75" customHeight="1" x14ac:dyDescent="0.2">
      <c r="A550" s="83" t="s">
        <v>162</v>
      </c>
      <c r="B550" s="83">
        <v>14</v>
      </c>
      <c r="C550" s="84">
        <v>1215.24981725</v>
      </c>
      <c r="D550" s="84">
        <v>921.53659875999995</v>
      </c>
      <c r="E550" s="84">
        <v>165.32747921000001</v>
      </c>
      <c r="F550" s="84">
        <v>165.32747921000001</v>
      </c>
    </row>
    <row r="551" spans="1:6" ht="12.75" customHeight="1" x14ac:dyDescent="0.2">
      <c r="A551" s="83" t="s">
        <v>162</v>
      </c>
      <c r="B551" s="83">
        <v>15</v>
      </c>
      <c r="C551" s="84">
        <v>1273.5393243599999</v>
      </c>
      <c r="D551" s="84">
        <v>925.06430363000004</v>
      </c>
      <c r="E551" s="84">
        <v>165.96036405999999</v>
      </c>
      <c r="F551" s="84">
        <v>165.96036405999999</v>
      </c>
    </row>
    <row r="552" spans="1:6" ht="12.75" customHeight="1" x14ac:dyDescent="0.2">
      <c r="A552" s="83" t="s">
        <v>162</v>
      </c>
      <c r="B552" s="83">
        <v>16</v>
      </c>
      <c r="C552" s="84">
        <v>1256.1749791</v>
      </c>
      <c r="D552" s="84">
        <v>930.87643610999999</v>
      </c>
      <c r="E552" s="84">
        <v>167.00308468</v>
      </c>
      <c r="F552" s="84">
        <v>167.00308468</v>
      </c>
    </row>
    <row r="553" spans="1:6" ht="12.75" customHeight="1" x14ac:dyDescent="0.2">
      <c r="A553" s="83" t="s">
        <v>162</v>
      </c>
      <c r="B553" s="83">
        <v>17</v>
      </c>
      <c r="C553" s="84">
        <v>1227.0744991700001</v>
      </c>
      <c r="D553" s="84">
        <v>935.05317632000003</v>
      </c>
      <c r="E553" s="84">
        <v>167.75240916000001</v>
      </c>
      <c r="F553" s="84">
        <v>167.75240916000001</v>
      </c>
    </row>
    <row r="554" spans="1:6" ht="12.75" customHeight="1" x14ac:dyDescent="0.2">
      <c r="A554" s="83" t="s">
        <v>162</v>
      </c>
      <c r="B554" s="83">
        <v>18</v>
      </c>
      <c r="C554" s="84">
        <v>1203.9341552599999</v>
      </c>
      <c r="D554" s="84">
        <v>930.58437230000004</v>
      </c>
      <c r="E554" s="84">
        <v>166.95068721999999</v>
      </c>
      <c r="F554" s="84">
        <v>166.95068721999999</v>
      </c>
    </row>
    <row r="555" spans="1:6" ht="12.75" customHeight="1" x14ac:dyDescent="0.2">
      <c r="A555" s="83" t="s">
        <v>162</v>
      </c>
      <c r="B555" s="83">
        <v>19</v>
      </c>
      <c r="C555" s="84">
        <v>1185.0316868899999</v>
      </c>
      <c r="D555" s="84">
        <v>916.98823457000003</v>
      </c>
      <c r="E555" s="84">
        <v>164.51148384999999</v>
      </c>
      <c r="F555" s="84">
        <v>164.51148384999999</v>
      </c>
    </row>
    <row r="556" spans="1:6" ht="12.75" customHeight="1" x14ac:dyDescent="0.2">
      <c r="A556" s="83" t="s">
        <v>162</v>
      </c>
      <c r="B556" s="83">
        <v>20</v>
      </c>
      <c r="C556" s="84">
        <v>1197.58889619</v>
      </c>
      <c r="D556" s="84">
        <v>914.80536830000005</v>
      </c>
      <c r="E556" s="84">
        <v>164.11986861</v>
      </c>
      <c r="F556" s="84">
        <v>164.11986861</v>
      </c>
    </row>
    <row r="557" spans="1:6" ht="12.75" customHeight="1" x14ac:dyDescent="0.2">
      <c r="A557" s="83" t="s">
        <v>162</v>
      </c>
      <c r="B557" s="83">
        <v>21</v>
      </c>
      <c r="C557" s="84">
        <v>1221.79401082</v>
      </c>
      <c r="D557" s="84">
        <v>928.83048467000003</v>
      </c>
      <c r="E557" s="84">
        <v>166.63603252999999</v>
      </c>
      <c r="F557" s="84">
        <v>166.63603252999999</v>
      </c>
    </row>
    <row r="558" spans="1:6" ht="12.75" customHeight="1" x14ac:dyDescent="0.2">
      <c r="A558" s="83" t="s">
        <v>162</v>
      </c>
      <c r="B558" s="83">
        <v>22</v>
      </c>
      <c r="C558" s="84">
        <v>1229.37004568</v>
      </c>
      <c r="D558" s="84">
        <v>939.91876738999997</v>
      </c>
      <c r="E558" s="84">
        <v>168.62531633</v>
      </c>
      <c r="F558" s="84">
        <v>168.62531633</v>
      </c>
    </row>
    <row r="559" spans="1:6" ht="12.75" customHeight="1" x14ac:dyDescent="0.2">
      <c r="A559" s="83" t="s">
        <v>162</v>
      </c>
      <c r="B559" s="83">
        <v>23</v>
      </c>
      <c r="C559" s="84">
        <v>1259.6774277899999</v>
      </c>
      <c r="D559" s="84">
        <v>911.82386498000005</v>
      </c>
      <c r="E559" s="84">
        <v>163.58497457999999</v>
      </c>
      <c r="F559" s="84">
        <v>163.58497457999999</v>
      </c>
    </row>
    <row r="560" spans="1:6" ht="12.75" customHeight="1" x14ac:dyDescent="0.2">
      <c r="A560" s="83" t="s">
        <v>162</v>
      </c>
      <c r="B560" s="83">
        <v>24</v>
      </c>
      <c r="C560" s="84">
        <v>1294.8899869100001</v>
      </c>
      <c r="D560" s="84">
        <v>958.01805402000002</v>
      </c>
      <c r="E560" s="84">
        <v>171.87240324999999</v>
      </c>
      <c r="F560" s="84">
        <v>171.87240324999999</v>
      </c>
    </row>
    <row r="561" spans="1:6" ht="12.75" customHeight="1" x14ac:dyDescent="0.2">
      <c r="A561" s="83" t="s">
        <v>163</v>
      </c>
      <c r="B561" s="83">
        <v>1</v>
      </c>
      <c r="C561" s="84">
        <v>1326.1051779100001</v>
      </c>
      <c r="D561" s="84">
        <v>1045.17816389</v>
      </c>
      <c r="E561" s="84">
        <v>187.50928762999999</v>
      </c>
      <c r="F561" s="84">
        <v>187.50928762999999</v>
      </c>
    </row>
    <row r="562" spans="1:6" ht="12.75" customHeight="1" x14ac:dyDescent="0.2">
      <c r="A562" s="83" t="s">
        <v>163</v>
      </c>
      <c r="B562" s="83">
        <v>2</v>
      </c>
      <c r="C562" s="84">
        <v>1410.0662152899999</v>
      </c>
      <c r="D562" s="84">
        <v>1073.93423912</v>
      </c>
      <c r="E562" s="84">
        <v>192.66824653</v>
      </c>
      <c r="F562" s="84">
        <v>192.66824653</v>
      </c>
    </row>
    <row r="563" spans="1:6" ht="12.75" customHeight="1" x14ac:dyDescent="0.2">
      <c r="A563" s="83" t="s">
        <v>163</v>
      </c>
      <c r="B563" s="83">
        <v>3</v>
      </c>
      <c r="C563" s="84">
        <v>1469.4899905899999</v>
      </c>
      <c r="D563" s="84">
        <v>1091.73977403</v>
      </c>
      <c r="E563" s="84">
        <v>195.86263317000001</v>
      </c>
      <c r="F563" s="84">
        <v>195.86263317000001</v>
      </c>
    </row>
    <row r="564" spans="1:6" ht="12.75" customHeight="1" x14ac:dyDescent="0.2">
      <c r="A564" s="83" t="s">
        <v>163</v>
      </c>
      <c r="B564" s="83">
        <v>4</v>
      </c>
      <c r="C564" s="84">
        <v>1470.49499657</v>
      </c>
      <c r="D564" s="84">
        <v>1097.3856053899999</v>
      </c>
      <c r="E564" s="84">
        <v>196.87551868</v>
      </c>
      <c r="F564" s="84">
        <v>196.87551868</v>
      </c>
    </row>
    <row r="565" spans="1:6" ht="12.75" customHeight="1" x14ac:dyDescent="0.2">
      <c r="A565" s="83" t="s">
        <v>163</v>
      </c>
      <c r="B565" s="83">
        <v>5</v>
      </c>
      <c r="C565" s="84">
        <v>1471.0085114200001</v>
      </c>
      <c r="D565" s="84">
        <v>1090.69126441</v>
      </c>
      <c r="E565" s="84">
        <v>195.6745262</v>
      </c>
      <c r="F565" s="84">
        <v>195.6745262</v>
      </c>
    </row>
    <row r="566" spans="1:6" ht="12.75" customHeight="1" x14ac:dyDescent="0.2">
      <c r="A566" s="83" t="s">
        <v>163</v>
      </c>
      <c r="B566" s="83">
        <v>6</v>
      </c>
      <c r="C566" s="84">
        <v>1401.59353225</v>
      </c>
      <c r="D566" s="84">
        <v>1071.1576221800001</v>
      </c>
      <c r="E566" s="84">
        <v>192.17010995999999</v>
      </c>
      <c r="F566" s="84">
        <v>192.17010995999999</v>
      </c>
    </row>
    <row r="567" spans="1:6" ht="12.75" customHeight="1" x14ac:dyDescent="0.2">
      <c r="A567" s="83" t="s">
        <v>163</v>
      </c>
      <c r="B567" s="83">
        <v>7</v>
      </c>
      <c r="C567" s="84">
        <v>1292.01742992</v>
      </c>
      <c r="D567" s="84">
        <v>1022.00902318</v>
      </c>
      <c r="E567" s="84">
        <v>183.35264791</v>
      </c>
      <c r="F567" s="84">
        <v>183.35264791</v>
      </c>
    </row>
    <row r="568" spans="1:6" ht="12.75" customHeight="1" x14ac:dyDescent="0.2">
      <c r="A568" s="83" t="s">
        <v>163</v>
      </c>
      <c r="B568" s="83">
        <v>8</v>
      </c>
      <c r="C568" s="84">
        <v>1230.74904191</v>
      </c>
      <c r="D568" s="84">
        <v>952.21643826000002</v>
      </c>
      <c r="E568" s="84">
        <v>170.83156937000001</v>
      </c>
      <c r="F568" s="84">
        <v>170.83156937000001</v>
      </c>
    </row>
    <row r="569" spans="1:6" ht="12.75" customHeight="1" x14ac:dyDescent="0.2">
      <c r="A569" s="83" t="s">
        <v>163</v>
      </c>
      <c r="B569" s="83">
        <v>9</v>
      </c>
      <c r="C569" s="84">
        <v>1199.5314683399999</v>
      </c>
      <c r="D569" s="84">
        <v>917.0069479</v>
      </c>
      <c r="E569" s="84">
        <v>164.51484110000001</v>
      </c>
      <c r="F569" s="84">
        <v>164.51484110000001</v>
      </c>
    </row>
    <row r="570" spans="1:6" ht="12.75" customHeight="1" x14ac:dyDescent="0.2">
      <c r="A570" s="83" t="s">
        <v>163</v>
      </c>
      <c r="B570" s="83">
        <v>10</v>
      </c>
      <c r="C570" s="84">
        <v>1195.48030163</v>
      </c>
      <c r="D570" s="84">
        <v>908.68906864999997</v>
      </c>
      <c r="E570" s="84">
        <v>163.02257914</v>
      </c>
      <c r="F570" s="84">
        <v>163.02257914</v>
      </c>
    </row>
    <row r="571" spans="1:6" ht="12.75" customHeight="1" x14ac:dyDescent="0.2">
      <c r="A571" s="83" t="s">
        <v>163</v>
      </c>
      <c r="B571" s="83">
        <v>11</v>
      </c>
      <c r="C571" s="84">
        <v>1192.98481075</v>
      </c>
      <c r="D571" s="84">
        <v>904.14658343999997</v>
      </c>
      <c r="E571" s="84">
        <v>162.2076385</v>
      </c>
      <c r="F571" s="84">
        <v>162.2076385</v>
      </c>
    </row>
    <row r="572" spans="1:6" ht="12.75" customHeight="1" x14ac:dyDescent="0.2">
      <c r="A572" s="83" t="s">
        <v>163</v>
      </c>
      <c r="B572" s="83">
        <v>12</v>
      </c>
      <c r="C572" s="84">
        <v>1238.21438199</v>
      </c>
      <c r="D572" s="84">
        <v>917.28883083000005</v>
      </c>
      <c r="E572" s="84">
        <v>164.56541207000001</v>
      </c>
      <c r="F572" s="84">
        <v>164.56541207000001</v>
      </c>
    </row>
    <row r="573" spans="1:6" ht="12.75" customHeight="1" x14ac:dyDescent="0.2">
      <c r="A573" s="83" t="s">
        <v>163</v>
      </c>
      <c r="B573" s="83">
        <v>13</v>
      </c>
      <c r="C573" s="84">
        <v>986.67889661000004</v>
      </c>
      <c r="D573" s="84">
        <v>915.37402536000002</v>
      </c>
      <c r="E573" s="84">
        <v>164.22188804000001</v>
      </c>
      <c r="F573" s="84">
        <v>164.22188804000001</v>
      </c>
    </row>
    <row r="574" spans="1:6" ht="12.75" customHeight="1" x14ac:dyDescent="0.2">
      <c r="A574" s="83" t="s">
        <v>163</v>
      </c>
      <c r="B574" s="83">
        <v>14</v>
      </c>
      <c r="C574" s="84">
        <v>974.53903617000003</v>
      </c>
      <c r="D574" s="84">
        <v>927.58879985999999</v>
      </c>
      <c r="E574" s="84">
        <v>166.41326913</v>
      </c>
      <c r="F574" s="84">
        <v>166.41326913</v>
      </c>
    </row>
    <row r="575" spans="1:6" ht="12.75" customHeight="1" x14ac:dyDescent="0.2">
      <c r="A575" s="83" t="s">
        <v>163</v>
      </c>
      <c r="B575" s="83">
        <v>15</v>
      </c>
      <c r="C575" s="84">
        <v>964.81272148999994</v>
      </c>
      <c r="D575" s="84">
        <v>939.01016634999996</v>
      </c>
      <c r="E575" s="84">
        <v>168.46230954000001</v>
      </c>
      <c r="F575" s="84">
        <v>168.46230954000001</v>
      </c>
    </row>
    <row r="576" spans="1:6" ht="12.75" customHeight="1" x14ac:dyDescent="0.2">
      <c r="A576" s="83" t="s">
        <v>163</v>
      </c>
      <c r="B576" s="83">
        <v>16</v>
      </c>
      <c r="C576" s="84">
        <v>938.81640152</v>
      </c>
      <c r="D576" s="84">
        <v>945.29656177000004</v>
      </c>
      <c r="E576" s="84">
        <v>169.5901149</v>
      </c>
      <c r="F576" s="84">
        <v>169.5901149</v>
      </c>
    </row>
    <row r="577" spans="1:6" ht="12.75" customHeight="1" x14ac:dyDescent="0.2">
      <c r="A577" s="83" t="s">
        <v>163</v>
      </c>
      <c r="B577" s="83">
        <v>17</v>
      </c>
      <c r="C577" s="84">
        <v>1179.36985428</v>
      </c>
      <c r="D577" s="84">
        <v>951.12073394000004</v>
      </c>
      <c r="E577" s="84">
        <v>170.63499547999999</v>
      </c>
      <c r="F577" s="84">
        <v>170.63499547999999</v>
      </c>
    </row>
    <row r="578" spans="1:6" ht="12.75" customHeight="1" x14ac:dyDescent="0.2">
      <c r="A578" s="83" t="s">
        <v>163</v>
      </c>
      <c r="B578" s="83">
        <v>18</v>
      </c>
      <c r="C578" s="84">
        <v>1115.30411037</v>
      </c>
      <c r="D578" s="84">
        <v>951.40758326000002</v>
      </c>
      <c r="E578" s="84">
        <v>170.68645744</v>
      </c>
      <c r="F578" s="84">
        <v>170.68645744</v>
      </c>
    </row>
    <row r="579" spans="1:6" ht="12.75" customHeight="1" x14ac:dyDescent="0.2">
      <c r="A579" s="83" t="s">
        <v>163</v>
      </c>
      <c r="B579" s="83">
        <v>19</v>
      </c>
      <c r="C579" s="84">
        <v>1221.6144532400001</v>
      </c>
      <c r="D579" s="84">
        <v>912.87783485</v>
      </c>
      <c r="E579" s="84">
        <v>163.77406113000001</v>
      </c>
      <c r="F579" s="84">
        <v>163.77406113000001</v>
      </c>
    </row>
    <row r="580" spans="1:6" ht="12.75" customHeight="1" x14ac:dyDescent="0.2">
      <c r="A580" s="83" t="s">
        <v>163</v>
      </c>
      <c r="B580" s="83">
        <v>20</v>
      </c>
      <c r="C580" s="84">
        <v>1250.8209600499999</v>
      </c>
      <c r="D580" s="84">
        <v>913.55477762999999</v>
      </c>
      <c r="E580" s="84">
        <v>163.89550747000001</v>
      </c>
      <c r="F580" s="84">
        <v>163.89550747000001</v>
      </c>
    </row>
    <row r="581" spans="1:6" ht="12.75" customHeight="1" x14ac:dyDescent="0.2">
      <c r="A581" s="83" t="s">
        <v>163</v>
      </c>
      <c r="B581" s="83">
        <v>21</v>
      </c>
      <c r="C581" s="84">
        <v>1308.48210331</v>
      </c>
      <c r="D581" s="84">
        <v>929.24484875999997</v>
      </c>
      <c r="E581" s="84">
        <v>166.71037115999999</v>
      </c>
      <c r="F581" s="84">
        <v>166.71037115999999</v>
      </c>
    </row>
    <row r="582" spans="1:6" ht="12.75" customHeight="1" x14ac:dyDescent="0.2">
      <c r="A582" s="83" t="s">
        <v>163</v>
      </c>
      <c r="B582" s="83">
        <v>22</v>
      </c>
      <c r="C582" s="84">
        <v>1399.2879685800001</v>
      </c>
      <c r="D582" s="84">
        <v>940.85503162999998</v>
      </c>
      <c r="E582" s="84">
        <v>168.79328601</v>
      </c>
      <c r="F582" s="84">
        <v>168.79328601</v>
      </c>
    </row>
    <row r="583" spans="1:6" ht="12.75" customHeight="1" x14ac:dyDescent="0.2">
      <c r="A583" s="83" t="s">
        <v>163</v>
      </c>
      <c r="B583" s="83">
        <v>23</v>
      </c>
      <c r="C583" s="84">
        <v>1284.78493882</v>
      </c>
      <c r="D583" s="84">
        <v>926.55617759999996</v>
      </c>
      <c r="E583" s="84">
        <v>166.22801243000001</v>
      </c>
      <c r="F583" s="84">
        <v>166.22801243000001</v>
      </c>
    </row>
    <row r="584" spans="1:6" ht="12.75" customHeight="1" x14ac:dyDescent="0.2">
      <c r="A584" s="83" t="s">
        <v>163</v>
      </c>
      <c r="B584" s="83">
        <v>24</v>
      </c>
      <c r="C584" s="84">
        <v>1199.0893867899999</v>
      </c>
      <c r="D584" s="84">
        <v>985.14062693999995</v>
      </c>
      <c r="E584" s="84">
        <v>176.73830505999999</v>
      </c>
      <c r="F584" s="84">
        <v>176.73830505999999</v>
      </c>
    </row>
    <row r="585" spans="1:6" ht="12.75" customHeight="1" x14ac:dyDescent="0.2">
      <c r="A585" s="83" t="s">
        <v>164</v>
      </c>
      <c r="B585" s="83">
        <v>1</v>
      </c>
      <c r="C585" s="84">
        <v>1273.5783671900001</v>
      </c>
      <c r="D585" s="84">
        <v>1035.5443972099999</v>
      </c>
      <c r="E585" s="84">
        <v>185.78095003000001</v>
      </c>
      <c r="F585" s="84">
        <v>185.78095003000001</v>
      </c>
    </row>
    <row r="586" spans="1:6" ht="12.75" customHeight="1" x14ac:dyDescent="0.2">
      <c r="A586" s="83" t="s">
        <v>164</v>
      </c>
      <c r="B586" s="83">
        <v>2</v>
      </c>
      <c r="C586" s="84">
        <v>1267.84251941</v>
      </c>
      <c r="D586" s="84">
        <v>1075.39502924</v>
      </c>
      <c r="E586" s="84">
        <v>192.93031832</v>
      </c>
      <c r="F586" s="84">
        <v>192.93031832</v>
      </c>
    </row>
    <row r="587" spans="1:6" ht="12.75" customHeight="1" x14ac:dyDescent="0.2">
      <c r="A587" s="83" t="s">
        <v>164</v>
      </c>
      <c r="B587" s="83">
        <v>3</v>
      </c>
      <c r="C587" s="84">
        <v>1290.4018285300001</v>
      </c>
      <c r="D587" s="84">
        <v>1091.9169928900001</v>
      </c>
      <c r="E587" s="84">
        <v>195.89442697000001</v>
      </c>
      <c r="F587" s="84">
        <v>195.89442697000001</v>
      </c>
    </row>
    <row r="588" spans="1:6" ht="12.75" customHeight="1" x14ac:dyDescent="0.2">
      <c r="A588" s="83" t="s">
        <v>164</v>
      </c>
      <c r="B588" s="83">
        <v>4</v>
      </c>
      <c r="C588" s="84">
        <v>1300.5985247399999</v>
      </c>
      <c r="D588" s="84">
        <v>1090.82096781</v>
      </c>
      <c r="E588" s="84">
        <v>195.69779553000001</v>
      </c>
      <c r="F588" s="84">
        <v>195.69779553000001</v>
      </c>
    </row>
    <row r="589" spans="1:6" ht="12.75" customHeight="1" x14ac:dyDescent="0.2">
      <c r="A589" s="83" t="s">
        <v>164</v>
      </c>
      <c r="B589" s="83">
        <v>5</v>
      </c>
      <c r="C589" s="84">
        <v>1274.2041437099999</v>
      </c>
      <c r="D589" s="84">
        <v>1086.04316991</v>
      </c>
      <c r="E589" s="84">
        <v>194.84063882000001</v>
      </c>
      <c r="F589" s="84">
        <v>194.84063882000001</v>
      </c>
    </row>
    <row r="590" spans="1:6" ht="12.75" customHeight="1" x14ac:dyDescent="0.2">
      <c r="A590" s="83" t="s">
        <v>164</v>
      </c>
      <c r="B590" s="83">
        <v>6</v>
      </c>
      <c r="C590" s="84">
        <v>1260.35390779</v>
      </c>
      <c r="D590" s="84">
        <v>1058.5016521800001</v>
      </c>
      <c r="E590" s="84">
        <v>189.89957656999999</v>
      </c>
      <c r="F590" s="84">
        <v>189.89957656999999</v>
      </c>
    </row>
    <row r="591" spans="1:6" ht="12.75" customHeight="1" x14ac:dyDescent="0.2">
      <c r="A591" s="83" t="s">
        <v>164</v>
      </c>
      <c r="B591" s="83">
        <v>7</v>
      </c>
      <c r="C591" s="84">
        <v>1335.8296354300001</v>
      </c>
      <c r="D591" s="84">
        <v>999.81738659999996</v>
      </c>
      <c r="E591" s="84">
        <v>179.37137648000001</v>
      </c>
      <c r="F591" s="84">
        <v>179.37137648000001</v>
      </c>
    </row>
    <row r="592" spans="1:6" ht="12.75" customHeight="1" x14ac:dyDescent="0.2">
      <c r="A592" s="83" t="s">
        <v>164</v>
      </c>
      <c r="B592" s="83">
        <v>8</v>
      </c>
      <c r="C592" s="84">
        <v>1246.8751087099999</v>
      </c>
      <c r="D592" s="84">
        <v>938.65021392999995</v>
      </c>
      <c r="E592" s="84">
        <v>168.39773259</v>
      </c>
      <c r="F592" s="84">
        <v>168.39773259</v>
      </c>
    </row>
    <row r="593" spans="1:6" ht="12.75" customHeight="1" x14ac:dyDescent="0.2">
      <c r="A593" s="83" t="s">
        <v>164</v>
      </c>
      <c r="B593" s="83">
        <v>9</v>
      </c>
      <c r="C593" s="84">
        <v>1179.32756131</v>
      </c>
      <c r="D593" s="84">
        <v>904.73004394999998</v>
      </c>
      <c r="E593" s="84">
        <v>162.31231373</v>
      </c>
      <c r="F593" s="84">
        <v>162.31231373</v>
      </c>
    </row>
    <row r="594" spans="1:6" ht="12.75" customHeight="1" x14ac:dyDescent="0.2">
      <c r="A594" s="83" t="s">
        <v>164</v>
      </c>
      <c r="B594" s="83">
        <v>10</v>
      </c>
      <c r="C594" s="84">
        <v>1215.1689205499999</v>
      </c>
      <c r="D594" s="84">
        <v>909.05898738999997</v>
      </c>
      <c r="E594" s="84">
        <v>163.08894409999999</v>
      </c>
      <c r="F594" s="84">
        <v>163.08894409999999</v>
      </c>
    </row>
    <row r="595" spans="1:6" ht="12.75" customHeight="1" x14ac:dyDescent="0.2">
      <c r="A595" s="83" t="s">
        <v>164</v>
      </c>
      <c r="B595" s="83">
        <v>11</v>
      </c>
      <c r="C595" s="84">
        <v>1378.0577079</v>
      </c>
      <c r="D595" s="84">
        <v>904.26764518000005</v>
      </c>
      <c r="E595" s="84">
        <v>162.22935748</v>
      </c>
      <c r="F595" s="84">
        <v>162.22935748</v>
      </c>
    </row>
    <row r="596" spans="1:6" ht="12.75" customHeight="1" x14ac:dyDescent="0.2">
      <c r="A596" s="83" t="s">
        <v>164</v>
      </c>
      <c r="B596" s="83">
        <v>12</v>
      </c>
      <c r="C596" s="84">
        <v>1408.5996998000001</v>
      </c>
      <c r="D596" s="84">
        <v>904.30875672000002</v>
      </c>
      <c r="E596" s="84">
        <v>162.23673306000001</v>
      </c>
      <c r="F596" s="84">
        <v>162.23673306000001</v>
      </c>
    </row>
    <row r="597" spans="1:6" ht="12.75" customHeight="1" x14ac:dyDescent="0.2">
      <c r="A597" s="83" t="s">
        <v>164</v>
      </c>
      <c r="B597" s="83">
        <v>13</v>
      </c>
      <c r="C597" s="84">
        <v>1439.59702576</v>
      </c>
      <c r="D597" s="84">
        <v>915.45866349999994</v>
      </c>
      <c r="E597" s="84">
        <v>164.23707246999999</v>
      </c>
      <c r="F597" s="84">
        <v>164.23707246999999</v>
      </c>
    </row>
    <row r="598" spans="1:6" ht="12.75" customHeight="1" x14ac:dyDescent="0.2">
      <c r="A598" s="83" t="s">
        <v>164</v>
      </c>
      <c r="B598" s="83">
        <v>14</v>
      </c>
      <c r="C598" s="84">
        <v>1341.80156803</v>
      </c>
      <c r="D598" s="84">
        <v>916.66225201999998</v>
      </c>
      <c r="E598" s="84">
        <v>164.45300123999999</v>
      </c>
      <c r="F598" s="84">
        <v>164.45300123999999</v>
      </c>
    </row>
    <row r="599" spans="1:6" ht="12.75" customHeight="1" x14ac:dyDescent="0.2">
      <c r="A599" s="83" t="s">
        <v>164</v>
      </c>
      <c r="B599" s="83">
        <v>15</v>
      </c>
      <c r="C599" s="84">
        <v>1275.2000925699999</v>
      </c>
      <c r="D599" s="84">
        <v>926.19720967000001</v>
      </c>
      <c r="E599" s="84">
        <v>166.16361208999999</v>
      </c>
      <c r="F599" s="84">
        <v>166.16361208999999</v>
      </c>
    </row>
    <row r="600" spans="1:6" ht="12.75" customHeight="1" x14ac:dyDescent="0.2">
      <c r="A600" s="83" t="s">
        <v>164</v>
      </c>
      <c r="B600" s="83">
        <v>16</v>
      </c>
      <c r="C600" s="84">
        <v>1193.8316564199999</v>
      </c>
      <c r="D600" s="84">
        <v>938.63009323000006</v>
      </c>
      <c r="E600" s="84">
        <v>168.39412285</v>
      </c>
      <c r="F600" s="84">
        <v>168.39412285</v>
      </c>
    </row>
    <row r="601" spans="1:6" ht="12.75" customHeight="1" x14ac:dyDescent="0.2">
      <c r="A601" s="83" t="s">
        <v>164</v>
      </c>
      <c r="B601" s="83">
        <v>17</v>
      </c>
      <c r="C601" s="84">
        <v>1156.6499042600001</v>
      </c>
      <c r="D601" s="84">
        <v>935.46863146999999</v>
      </c>
      <c r="E601" s="84">
        <v>167.82694352999999</v>
      </c>
      <c r="F601" s="84">
        <v>167.82694352999999</v>
      </c>
    </row>
    <row r="602" spans="1:6" ht="12.75" customHeight="1" x14ac:dyDescent="0.2">
      <c r="A602" s="83" t="s">
        <v>164</v>
      </c>
      <c r="B602" s="83">
        <v>18</v>
      </c>
      <c r="C602" s="84">
        <v>970.61896793999995</v>
      </c>
      <c r="D602" s="84">
        <v>938.19318966000003</v>
      </c>
      <c r="E602" s="84">
        <v>168.31574054000001</v>
      </c>
      <c r="F602" s="84">
        <v>168.31574054000001</v>
      </c>
    </row>
    <row r="603" spans="1:6" ht="12.75" customHeight="1" x14ac:dyDescent="0.2">
      <c r="A603" s="83" t="s">
        <v>164</v>
      </c>
      <c r="B603" s="83">
        <v>19</v>
      </c>
      <c r="C603" s="84">
        <v>984.11461150000002</v>
      </c>
      <c r="D603" s="84">
        <v>919.40905982000004</v>
      </c>
      <c r="E603" s="84">
        <v>164.94578992000001</v>
      </c>
      <c r="F603" s="84">
        <v>164.94578992000001</v>
      </c>
    </row>
    <row r="604" spans="1:6" ht="12.75" customHeight="1" x14ac:dyDescent="0.2">
      <c r="A604" s="83" t="s">
        <v>164</v>
      </c>
      <c r="B604" s="83">
        <v>20</v>
      </c>
      <c r="C604" s="84">
        <v>1001.5981163</v>
      </c>
      <c r="D604" s="84">
        <v>924.29039668999997</v>
      </c>
      <c r="E604" s="84">
        <v>165.82152195</v>
      </c>
      <c r="F604" s="84">
        <v>165.82152195</v>
      </c>
    </row>
    <row r="605" spans="1:6" ht="12.75" customHeight="1" x14ac:dyDescent="0.2">
      <c r="A605" s="83" t="s">
        <v>164</v>
      </c>
      <c r="B605" s="83">
        <v>21</v>
      </c>
      <c r="C605" s="84">
        <v>1207.89431046</v>
      </c>
      <c r="D605" s="84">
        <v>950.69707008</v>
      </c>
      <c r="E605" s="84">
        <v>170.55898843</v>
      </c>
      <c r="F605" s="84">
        <v>170.55898843</v>
      </c>
    </row>
    <row r="606" spans="1:6" ht="12.75" customHeight="1" x14ac:dyDescent="0.2">
      <c r="A606" s="83" t="s">
        <v>164</v>
      </c>
      <c r="B606" s="83">
        <v>22</v>
      </c>
      <c r="C606" s="84">
        <v>1251.39307504</v>
      </c>
      <c r="D606" s="84">
        <v>973.85456309000006</v>
      </c>
      <c r="E606" s="84">
        <v>174.71353851000001</v>
      </c>
      <c r="F606" s="84">
        <v>174.71353851000001</v>
      </c>
    </row>
    <row r="607" spans="1:6" ht="12.75" customHeight="1" x14ac:dyDescent="0.2">
      <c r="A607" s="83" t="s">
        <v>164</v>
      </c>
      <c r="B607" s="83">
        <v>23</v>
      </c>
      <c r="C607" s="84">
        <v>1215.4355871</v>
      </c>
      <c r="D607" s="84">
        <v>980.90131650000001</v>
      </c>
      <c r="E607" s="84">
        <v>175.97775523000001</v>
      </c>
      <c r="F607" s="84">
        <v>175.97775523000001</v>
      </c>
    </row>
    <row r="608" spans="1:6" ht="12.75" customHeight="1" x14ac:dyDescent="0.2">
      <c r="A608" s="83" t="s">
        <v>164</v>
      </c>
      <c r="B608" s="83">
        <v>24</v>
      </c>
      <c r="C608" s="84">
        <v>1285.8795234900001</v>
      </c>
      <c r="D608" s="84">
        <v>1015.17396124</v>
      </c>
      <c r="E608" s="84">
        <v>182.12640952000001</v>
      </c>
      <c r="F608" s="84">
        <v>182.12640952000001</v>
      </c>
    </row>
    <row r="609" spans="1:6" ht="12.75" customHeight="1" x14ac:dyDescent="0.2">
      <c r="A609" s="83" t="s">
        <v>165</v>
      </c>
      <c r="B609" s="83">
        <v>1</v>
      </c>
      <c r="C609" s="84">
        <v>1471.2622848399999</v>
      </c>
      <c r="D609" s="84">
        <v>1048.8242754</v>
      </c>
      <c r="E609" s="84">
        <v>188.16341513</v>
      </c>
      <c r="F609" s="84">
        <v>188.16341513</v>
      </c>
    </row>
    <row r="610" spans="1:6" ht="12.75" customHeight="1" x14ac:dyDescent="0.2">
      <c r="A610" s="83" t="s">
        <v>165</v>
      </c>
      <c r="B610" s="83">
        <v>2</v>
      </c>
      <c r="C610" s="84">
        <v>1362.56885966</v>
      </c>
      <c r="D610" s="84">
        <v>1078.6766774600001</v>
      </c>
      <c r="E610" s="84">
        <v>193.51905959000001</v>
      </c>
      <c r="F610" s="84">
        <v>193.51905959000001</v>
      </c>
    </row>
    <row r="611" spans="1:6" ht="12.75" customHeight="1" x14ac:dyDescent="0.2">
      <c r="A611" s="83" t="s">
        <v>165</v>
      </c>
      <c r="B611" s="83">
        <v>3</v>
      </c>
      <c r="C611" s="84">
        <v>1387.7400302599999</v>
      </c>
      <c r="D611" s="84">
        <v>1092.9422290800001</v>
      </c>
      <c r="E611" s="84">
        <v>196.07835858000001</v>
      </c>
      <c r="F611" s="84">
        <v>196.07835858000001</v>
      </c>
    </row>
    <row r="612" spans="1:6" ht="12.75" customHeight="1" x14ac:dyDescent="0.2">
      <c r="A612" s="83" t="s">
        <v>165</v>
      </c>
      <c r="B612" s="83">
        <v>4</v>
      </c>
      <c r="C612" s="84">
        <v>1379.5918246199999</v>
      </c>
      <c r="D612" s="84">
        <v>1095.79786141</v>
      </c>
      <c r="E612" s="84">
        <v>196.59067084</v>
      </c>
      <c r="F612" s="84">
        <v>196.59067084</v>
      </c>
    </row>
    <row r="613" spans="1:6" ht="12.75" customHeight="1" x14ac:dyDescent="0.2">
      <c r="A613" s="83" t="s">
        <v>165</v>
      </c>
      <c r="B613" s="83">
        <v>5</v>
      </c>
      <c r="C613" s="84">
        <v>1378.7372659299999</v>
      </c>
      <c r="D613" s="84">
        <v>1094.4807078399999</v>
      </c>
      <c r="E613" s="84">
        <v>196.35436804</v>
      </c>
      <c r="F613" s="84">
        <v>196.35436804</v>
      </c>
    </row>
    <row r="614" spans="1:6" ht="12.75" customHeight="1" x14ac:dyDescent="0.2">
      <c r="A614" s="83" t="s">
        <v>165</v>
      </c>
      <c r="B614" s="83">
        <v>6</v>
      </c>
      <c r="C614" s="84">
        <v>1380.8948321800001</v>
      </c>
      <c r="D614" s="84">
        <v>1067.94340364</v>
      </c>
      <c r="E614" s="84">
        <v>191.59346585</v>
      </c>
      <c r="F614" s="84">
        <v>191.59346585</v>
      </c>
    </row>
    <row r="615" spans="1:6" ht="12.75" customHeight="1" x14ac:dyDescent="0.2">
      <c r="A615" s="83" t="s">
        <v>165</v>
      </c>
      <c r="B615" s="83">
        <v>7</v>
      </c>
      <c r="C615" s="84">
        <v>1287.1406073000001</v>
      </c>
      <c r="D615" s="84">
        <v>1009.0272613</v>
      </c>
      <c r="E615" s="84">
        <v>181.02366610999999</v>
      </c>
      <c r="F615" s="84">
        <v>181.02366610999999</v>
      </c>
    </row>
    <row r="616" spans="1:6" ht="12.75" customHeight="1" x14ac:dyDescent="0.2">
      <c r="A616" s="83" t="s">
        <v>165</v>
      </c>
      <c r="B616" s="83">
        <v>8</v>
      </c>
      <c r="C616" s="84">
        <v>1227.2610556499999</v>
      </c>
      <c r="D616" s="84">
        <v>922.60024752000004</v>
      </c>
      <c r="E616" s="84">
        <v>165.51830219999999</v>
      </c>
      <c r="F616" s="84">
        <v>165.51830219999999</v>
      </c>
    </row>
    <row r="617" spans="1:6" ht="12.75" customHeight="1" x14ac:dyDescent="0.2">
      <c r="A617" s="83" t="s">
        <v>165</v>
      </c>
      <c r="B617" s="83">
        <v>9</v>
      </c>
      <c r="C617" s="84">
        <v>1155.1770517699999</v>
      </c>
      <c r="D617" s="84">
        <v>891.24137212000005</v>
      </c>
      <c r="E617" s="84">
        <v>159.89239018999999</v>
      </c>
      <c r="F617" s="84">
        <v>159.89239018999999</v>
      </c>
    </row>
    <row r="618" spans="1:6" ht="12.75" customHeight="1" x14ac:dyDescent="0.2">
      <c r="A618" s="83" t="s">
        <v>165</v>
      </c>
      <c r="B618" s="83">
        <v>10</v>
      </c>
      <c r="C618" s="84">
        <v>1194.28604333</v>
      </c>
      <c r="D618" s="84">
        <v>891.91733803</v>
      </c>
      <c r="E618" s="84">
        <v>160.01366127</v>
      </c>
      <c r="F618" s="84">
        <v>160.01366127</v>
      </c>
    </row>
    <row r="619" spans="1:6" ht="12.75" customHeight="1" x14ac:dyDescent="0.2">
      <c r="A619" s="83" t="s">
        <v>165</v>
      </c>
      <c r="B619" s="83">
        <v>11</v>
      </c>
      <c r="C619" s="84">
        <v>1127.5451332499999</v>
      </c>
      <c r="D619" s="84">
        <v>897.43286431000001</v>
      </c>
      <c r="E619" s="84">
        <v>161.00316950999999</v>
      </c>
      <c r="F619" s="84">
        <v>161.00316950999999</v>
      </c>
    </row>
    <row r="620" spans="1:6" ht="12.75" customHeight="1" x14ac:dyDescent="0.2">
      <c r="A620" s="83" t="s">
        <v>165</v>
      </c>
      <c r="B620" s="83">
        <v>12</v>
      </c>
      <c r="C620" s="84">
        <v>1149.48681293</v>
      </c>
      <c r="D620" s="84">
        <v>915.47910023999998</v>
      </c>
      <c r="E620" s="84">
        <v>164.24073891</v>
      </c>
      <c r="F620" s="84">
        <v>164.24073891</v>
      </c>
    </row>
    <row r="621" spans="1:6" ht="12.75" customHeight="1" x14ac:dyDescent="0.2">
      <c r="A621" s="83" t="s">
        <v>165</v>
      </c>
      <c r="B621" s="83">
        <v>13</v>
      </c>
      <c r="C621" s="84">
        <v>1183.43747409</v>
      </c>
      <c r="D621" s="84">
        <v>933.16785986000002</v>
      </c>
      <c r="E621" s="84">
        <v>167.41417558000001</v>
      </c>
      <c r="F621" s="84">
        <v>167.41417558000001</v>
      </c>
    </row>
    <row r="622" spans="1:6" ht="12.75" customHeight="1" x14ac:dyDescent="0.2">
      <c r="A622" s="83" t="s">
        <v>165</v>
      </c>
      <c r="B622" s="83">
        <v>14</v>
      </c>
      <c r="C622" s="84">
        <v>1157.22482393</v>
      </c>
      <c r="D622" s="84">
        <v>932.85793791000003</v>
      </c>
      <c r="E622" s="84">
        <v>167.35857429999999</v>
      </c>
      <c r="F622" s="84">
        <v>167.35857429999999</v>
      </c>
    </row>
    <row r="623" spans="1:6" ht="12.75" customHeight="1" x14ac:dyDescent="0.2">
      <c r="A623" s="83" t="s">
        <v>165</v>
      </c>
      <c r="B623" s="83">
        <v>15</v>
      </c>
      <c r="C623" s="84">
        <v>1127.59089756</v>
      </c>
      <c r="D623" s="84">
        <v>938.76646020999999</v>
      </c>
      <c r="E623" s="84">
        <v>168.41858765000001</v>
      </c>
      <c r="F623" s="84">
        <v>168.41858765000001</v>
      </c>
    </row>
    <row r="624" spans="1:6" ht="12.75" customHeight="1" x14ac:dyDescent="0.2">
      <c r="A624" s="83" t="s">
        <v>165</v>
      </c>
      <c r="B624" s="83">
        <v>16</v>
      </c>
      <c r="C624" s="84">
        <v>1131.4931531899999</v>
      </c>
      <c r="D624" s="84">
        <v>943.73906577000002</v>
      </c>
      <c r="E624" s="84">
        <v>169.31069367000001</v>
      </c>
      <c r="F624" s="84">
        <v>169.31069367000001</v>
      </c>
    </row>
    <row r="625" spans="1:6" ht="12.75" customHeight="1" x14ac:dyDescent="0.2">
      <c r="A625" s="83" t="s">
        <v>165</v>
      </c>
      <c r="B625" s="83">
        <v>17</v>
      </c>
      <c r="C625" s="84">
        <v>1137.96798266</v>
      </c>
      <c r="D625" s="84">
        <v>951.40705853999998</v>
      </c>
      <c r="E625" s="84">
        <v>170.68636330000001</v>
      </c>
      <c r="F625" s="84">
        <v>170.68636330000001</v>
      </c>
    </row>
    <row r="626" spans="1:6" ht="12.75" customHeight="1" x14ac:dyDescent="0.2">
      <c r="A626" s="83" t="s">
        <v>165</v>
      </c>
      <c r="B626" s="83">
        <v>18</v>
      </c>
      <c r="C626" s="84">
        <v>1158.52490268</v>
      </c>
      <c r="D626" s="84">
        <v>951.19992973000001</v>
      </c>
      <c r="E626" s="84">
        <v>170.64920354</v>
      </c>
      <c r="F626" s="84">
        <v>170.64920354</v>
      </c>
    </row>
    <row r="627" spans="1:6" ht="12.75" customHeight="1" x14ac:dyDescent="0.2">
      <c r="A627" s="83" t="s">
        <v>165</v>
      </c>
      <c r="B627" s="83">
        <v>19</v>
      </c>
      <c r="C627" s="84">
        <v>1141.1627661499999</v>
      </c>
      <c r="D627" s="84">
        <v>917.60946132000004</v>
      </c>
      <c r="E627" s="84">
        <v>164.62293450000001</v>
      </c>
      <c r="F627" s="84">
        <v>164.62293450000001</v>
      </c>
    </row>
    <row r="628" spans="1:6" ht="12.75" customHeight="1" x14ac:dyDescent="0.2">
      <c r="A628" s="83" t="s">
        <v>165</v>
      </c>
      <c r="B628" s="83">
        <v>20</v>
      </c>
      <c r="C628" s="84">
        <v>1187.0883544599999</v>
      </c>
      <c r="D628" s="84">
        <v>924.87422886000002</v>
      </c>
      <c r="E628" s="84">
        <v>165.92626386000001</v>
      </c>
      <c r="F628" s="84">
        <v>165.92626386000001</v>
      </c>
    </row>
    <row r="629" spans="1:6" ht="12.75" customHeight="1" x14ac:dyDescent="0.2">
      <c r="A629" s="83" t="s">
        <v>165</v>
      </c>
      <c r="B629" s="83">
        <v>21</v>
      </c>
      <c r="C629" s="84">
        <v>1152.9918383300001</v>
      </c>
      <c r="D629" s="84">
        <v>926.82058991999997</v>
      </c>
      <c r="E629" s="84">
        <v>166.27544909</v>
      </c>
      <c r="F629" s="84">
        <v>166.27544909</v>
      </c>
    </row>
    <row r="630" spans="1:6" ht="12.75" customHeight="1" x14ac:dyDescent="0.2">
      <c r="A630" s="83" t="s">
        <v>165</v>
      </c>
      <c r="B630" s="83">
        <v>22</v>
      </c>
      <c r="C630" s="84">
        <v>1143.2010307400001</v>
      </c>
      <c r="D630" s="84">
        <v>919.98705699000004</v>
      </c>
      <c r="E630" s="84">
        <v>165.04948501000001</v>
      </c>
      <c r="F630" s="84">
        <v>165.04948501000001</v>
      </c>
    </row>
    <row r="631" spans="1:6" ht="12.75" customHeight="1" x14ac:dyDescent="0.2">
      <c r="A631" s="83" t="s">
        <v>165</v>
      </c>
      <c r="B631" s="83">
        <v>23</v>
      </c>
      <c r="C631" s="84">
        <v>1225.2578960400001</v>
      </c>
      <c r="D631" s="84">
        <v>927.60625733999996</v>
      </c>
      <c r="E631" s="84">
        <v>166.41640108000001</v>
      </c>
      <c r="F631" s="84">
        <v>166.41640108000001</v>
      </c>
    </row>
    <row r="632" spans="1:6" ht="12.75" customHeight="1" x14ac:dyDescent="0.2">
      <c r="A632" s="83" t="s">
        <v>165</v>
      </c>
      <c r="B632" s="83">
        <v>24</v>
      </c>
      <c r="C632" s="84">
        <v>1274.67343624</v>
      </c>
      <c r="D632" s="84">
        <v>977.16951362999998</v>
      </c>
      <c r="E632" s="84">
        <v>175.30825435</v>
      </c>
      <c r="F632" s="84">
        <v>175.30825435</v>
      </c>
    </row>
    <row r="633" spans="1:6" ht="12.75" customHeight="1" x14ac:dyDescent="0.2">
      <c r="A633" s="83" t="s">
        <v>166</v>
      </c>
      <c r="B633" s="83">
        <v>1</v>
      </c>
      <c r="C633" s="84">
        <v>1417.48557188</v>
      </c>
      <c r="D633" s="84">
        <v>1031.0686295600001</v>
      </c>
      <c r="E633" s="84">
        <v>184.97797879000001</v>
      </c>
      <c r="F633" s="84">
        <v>184.97797879000001</v>
      </c>
    </row>
    <row r="634" spans="1:6" ht="12.75" customHeight="1" x14ac:dyDescent="0.2">
      <c r="A634" s="83" t="s">
        <v>166</v>
      </c>
      <c r="B634" s="83">
        <v>2</v>
      </c>
      <c r="C634" s="84">
        <v>1378.3661354400001</v>
      </c>
      <c r="D634" s="84">
        <v>1058.6798141899999</v>
      </c>
      <c r="E634" s="84">
        <v>189.93153957000001</v>
      </c>
      <c r="F634" s="84">
        <v>189.93153957000001</v>
      </c>
    </row>
    <row r="635" spans="1:6" ht="12.75" customHeight="1" x14ac:dyDescent="0.2">
      <c r="A635" s="83" t="s">
        <v>166</v>
      </c>
      <c r="B635" s="83">
        <v>3</v>
      </c>
      <c r="C635" s="84">
        <v>1306.43003937</v>
      </c>
      <c r="D635" s="84">
        <v>1066.8969698000001</v>
      </c>
      <c r="E635" s="84">
        <v>191.40573129000001</v>
      </c>
      <c r="F635" s="84">
        <v>191.40573129000001</v>
      </c>
    </row>
    <row r="636" spans="1:6" ht="12.75" customHeight="1" x14ac:dyDescent="0.2">
      <c r="A636" s="83" t="s">
        <v>166</v>
      </c>
      <c r="B636" s="83">
        <v>4</v>
      </c>
      <c r="C636" s="84">
        <v>1298.64380957</v>
      </c>
      <c r="D636" s="84">
        <v>1072.58657909</v>
      </c>
      <c r="E636" s="84">
        <v>192.42647074000001</v>
      </c>
      <c r="F636" s="84">
        <v>192.42647074000001</v>
      </c>
    </row>
    <row r="637" spans="1:6" ht="12.75" customHeight="1" x14ac:dyDescent="0.2">
      <c r="A637" s="83" t="s">
        <v>166</v>
      </c>
      <c r="B637" s="83">
        <v>5</v>
      </c>
      <c r="C637" s="84">
        <v>1309.7624765600001</v>
      </c>
      <c r="D637" s="84">
        <v>1070.0820652499999</v>
      </c>
      <c r="E637" s="84">
        <v>191.97715059000001</v>
      </c>
      <c r="F637" s="84">
        <v>191.97715059000001</v>
      </c>
    </row>
    <row r="638" spans="1:6" ht="12.75" customHeight="1" x14ac:dyDescent="0.2">
      <c r="A638" s="83" t="s">
        <v>166</v>
      </c>
      <c r="B638" s="83">
        <v>6</v>
      </c>
      <c r="C638" s="84">
        <v>1300.1154207</v>
      </c>
      <c r="D638" s="84">
        <v>1063.8138353500001</v>
      </c>
      <c r="E638" s="84">
        <v>190.85260421000001</v>
      </c>
      <c r="F638" s="84">
        <v>190.85260421000001</v>
      </c>
    </row>
    <row r="639" spans="1:6" ht="12.75" customHeight="1" x14ac:dyDescent="0.2">
      <c r="A639" s="83" t="s">
        <v>166</v>
      </c>
      <c r="B639" s="83">
        <v>7</v>
      </c>
      <c r="C639" s="84">
        <v>1309.6860064299999</v>
      </c>
      <c r="D639" s="84">
        <v>1030.4916823200001</v>
      </c>
      <c r="E639" s="84">
        <v>184.87447207</v>
      </c>
      <c r="F639" s="84">
        <v>184.87447207</v>
      </c>
    </row>
    <row r="640" spans="1:6" ht="12.75" customHeight="1" x14ac:dyDescent="0.2">
      <c r="A640" s="83" t="s">
        <v>166</v>
      </c>
      <c r="B640" s="83">
        <v>8</v>
      </c>
      <c r="C640" s="84">
        <v>1263.61821906</v>
      </c>
      <c r="D640" s="84">
        <v>976.58657740000001</v>
      </c>
      <c r="E640" s="84">
        <v>175.20367318000001</v>
      </c>
      <c r="F640" s="84">
        <v>175.20367318000001</v>
      </c>
    </row>
    <row r="641" spans="1:6" ht="12.75" customHeight="1" x14ac:dyDescent="0.2">
      <c r="A641" s="83" t="s">
        <v>166</v>
      </c>
      <c r="B641" s="83">
        <v>9</v>
      </c>
      <c r="C641" s="84">
        <v>1340.57936292</v>
      </c>
      <c r="D641" s="84">
        <v>933.03512952000005</v>
      </c>
      <c r="E641" s="84">
        <v>167.39036321</v>
      </c>
      <c r="F641" s="84">
        <v>167.39036321</v>
      </c>
    </row>
    <row r="642" spans="1:6" ht="12.75" customHeight="1" x14ac:dyDescent="0.2">
      <c r="A642" s="83" t="s">
        <v>166</v>
      </c>
      <c r="B642" s="83">
        <v>10</v>
      </c>
      <c r="C642" s="84">
        <v>1290.04785264</v>
      </c>
      <c r="D642" s="84">
        <v>905.34546771999999</v>
      </c>
      <c r="E642" s="84">
        <v>162.4227233</v>
      </c>
      <c r="F642" s="84">
        <v>162.4227233</v>
      </c>
    </row>
    <row r="643" spans="1:6" ht="12.75" customHeight="1" x14ac:dyDescent="0.2">
      <c r="A643" s="83" t="s">
        <v>166</v>
      </c>
      <c r="B643" s="83">
        <v>11</v>
      </c>
      <c r="C643" s="84">
        <v>1182.8294833299999</v>
      </c>
      <c r="D643" s="84">
        <v>891.32021163000002</v>
      </c>
      <c r="E643" s="84">
        <v>159.90653431999999</v>
      </c>
      <c r="F643" s="84">
        <v>159.90653431999999</v>
      </c>
    </row>
    <row r="644" spans="1:6" ht="12.75" customHeight="1" x14ac:dyDescent="0.2">
      <c r="A644" s="83" t="s">
        <v>166</v>
      </c>
      <c r="B644" s="83">
        <v>12</v>
      </c>
      <c r="C644" s="84">
        <v>1137.1750669</v>
      </c>
      <c r="D644" s="84">
        <v>893.78190300999995</v>
      </c>
      <c r="E644" s="84">
        <v>160.34817193999999</v>
      </c>
      <c r="F644" s="84">
        <v>160.34817193999999</v>
      </c>
    </row>
    <row r="645" spans="1:6" ht="12.75" customHeight="1" x14ac:dyDescent="0.2">
      <c r="A645" s="83" t="s">
        <v>166</v>
      </c>
      <c r="B645" s="83">
        <v>13</v>
      </c>
      <c r="C645" s="84">
        <v>1198.4654226800001</v>
      </c>
      <c r="D645" s="84">
        <v>906.22111982000001</v>
      </c>
      <c r="E645" s="84">
        <v>162.57981891</v>
      </c>
      <c r="F645" s="84">
        <v>162.57981891</v>
      </c>
    </row>
    <row r="646" spans="1:6" ht="12.75" customHeight="1" x14ac:dyDescent="0.2">
      <c r="A646" s="83" t="s">
        <v>166</v>
      </c>
      <c r="B646" s="83">
        <v>14</v>
      </c>
      <c r="C646" s="84">
        <v>1219.30427212</v>
      </c>
      <c r="D646" s="84">
        <v>917.45485024000004</v>
      </c>
      <c r="E646" s="84">
        <v>164.59519664000001</v>
      </c>
      <c r="F646" s="84">
        <v>164.59519664000001</v>
      </c>
    </row>
    <row r="647" spans="1:6" ht="12.75" customHeight="1" x14ac:dyDescent="0.2">
      <c r="A647" s="83" t="s">
        <v>166</v>
      </c>
      <c r="B647" s="83">
        <v>15</v>
      </c>
      <c r="C647" s="84">
        <v>1242.5946746300001</v>
      </c>
      <c r="D647" s="84">
        <v>933.42076540000005</v>
      </c>
      <c r="E647" s="84">
        <v>167.45954788</v>
      </c>
      <c r="F647" s="84">
        <v>167.45954788</v>
      </c>
    </row>
    <row r="648" spans="1:6" ht="12.75" customHeight="1" x14ac:dyDescent="0.2">
      <c r="A648" s="83" t="s">
        <v>166</v>
      </c>
      <c r="B648" s="83">
        <v>16</v>
      </c>
      <c r="C648" s="84">
        <v>1185.1821190400001</v>
      </c>
      <c r="D648" s="84">
        <v>948.47874205000005</v>
      </c>
      <c r="E648" s="84">
        <v>170.16101121</v>
      </c>
      <c r="F648" s="84">
        <v>170.16101121</v>
      </c>
    </row>
    <row r="649" spans="1:6" ht="12.75" customHeight="1" x14ac:dyDescent="0.2">
      <c r="A649" s="83" t="s">
        <v>166</v>
      </c>
      <c r="B649" s="83">
        <v>17</v>
      </c>
      <c r="C649" s="84">
        <v>1196.4281471199999</v>
      </c>
      <c r="D649" s="84">
        <v>952.14635311999996</v>
      </c>
      <c r="E649" s="84">
        <v>170.81899580999999</v>
      </c>
      <c r="F649" s="84">
        <v>170.81899580999999</v>
      </c>
    </row>
    <row r="650" spans="1:6" ht="12.75" customHeight="1" x14ac:dyDescent="0.2">
      <c r="A650" s="83" t="s">
        <v>166</v>
      </c>
      <c r="B650" s="83">
        <v>18</v>
      </c>
      <c r="C650" s="84">
        <v>1183.0527402299999</v>
      </c>
      <c r="D650" s="84">
        <v>930.80224074</v>
      </c>
      <c r="E650" s="84">
        <v>166.98977371999999</v>
      </c>
      <c r="F650" s="84">
        <v>166.98977371999999</v>
      </c>
    </row>
    <row r="651" spans="1:6" ht="12.75" customHeight="1" x14ac:dyDescent="0.2">
      <c r="A651" s="83" t="s">
        <v>166</v>
      </c>
      <c r="B651" s="83">
        <v>19</v>
      </c>
      <c r="C651" s="84">
        <v>1109.2957257200001</v>
      </c>
      <c r="D651" s="84">
        <v>888.01834964</v>
      </c>
      <c r="E651" s="84">
        <v>159.31416662000001</v>
      </c>
      <c r="F651" s="84">
        <v>159.31416662000001</v>
      </c>
    </row>
    <row r="652" spans="1:6" ht="12.75" customHeight="1" x14ac:dyDescent="0.2">
      <c r="A652" s="83" t="s">
        <v>166</v>
      </c>
      <c r="B652" s="83">
        <v>20</v>
      </c>
      <c r="C652" s="84">
        <v>1078.92807801</v>
      </c>
      <c r="D652" s="84">
        <v>885.65974620999998</v>
      </c>
      <c r="E652" s="84">
        <v>158.89102339999999</v>
      </c>
      <c r="F652" s="84">
        <v>158.89102339999999</v>
      </c>
    </row>
    <row r="653" spans="1:6" ht="12.75" customHeight="1" x14ac:dyDescent="0.2">
      <c r="A653" s="83" t="s">
        <v>166</v>
      </c>
      <c r="B653" s="83">
        <v>21</v>
      </c>
      <c r="C653" s="84">
        <v>1109.3565782200001</v>
      </c>
      <c r="D653" s="84">
        <v>885.66601685000001</v>
      </c>
      <c r="E653" s="84">
        <v>158.89214838000001</v>
      </c>
      <c r="F653" s="84">
        <v>158.89214838000001</v>
      </c>
    </row>
    <row r="654" spans="1:6" ht="12.75" customHeight="1" x14ac:dyDescent="0.2">
      <c r="A654" s="83" t="s">
        <v>166</v>
      </c>
      <c r="B654" s="83">
        <v>22</v>
      </c>
      <c r="C654" s="84">
        <v>1098.6148745200001</v>
      </c>
      <c r="D654" s="84">
        <v>894.76448988000004</v>
      </c>
      <c r="E654" s="84">
        <v>160.52445209000001</v>
      </c>
      <c r="F654" s="84">
        <v>160.52445209000001</v>
      </c>
    </row>
    <row r="655" spans="1:6" ht="12.75" customHeight="1" x14ac:dyDescent="0.2">
      <c r="A655" s="83" t="s">
        <v>166</v>
      </c>
      <c r="B655" s="83">
        <v>23</v>
      </c>
      <c r="C655" s="84">
        <v>1123.8911326699999</v>
      </c>
      <c r="D655" s="84">
        <v>911.07569096999998</v>
      </c>
      <c r="E655" s="84">
        <v>163.45074907</v>
      </c>
      <c r="F655" s="84">
        <v>163.45074907</v>
      </c>
    </row>
    <row r="656" spans="1:6" ht="12.75" customHeight="1" x14ac:dyDescent="0.2">
      <c r="A656" s="83" t="s">
        <v>166</v>
      </c>
      <c r="B656" s="83">
        <v>24</v>
      </c>
      <c r="C656" s="84">
        <v>1193.4111602400001</v>
      </c>
      <c r="D656" s="84">
        <v>967.61974065000004</v>
      </c>
      <c r="E656" s="84">
        <v>173.59498556</v>
      </c>
      <c r="F656" s="84">
        <v>173.59498556</v>
      </c>
    </row>
    <row r="657" spans="1:6" ht="12.75" customHeight="1" x14ac:dyDescent="0.2">
      <c r="A657" s="83" t="s">
        <v>167</v>
      </c>
      <c r="B657" s="83">
        <v>1</v>
      </c>
      <c r="C657" s="84">
        <v>1251.3209077900001</v>
      </c>
      <c r="D657" s="84">
        <v>1014.20089613</v>
      </c>
      <c r="E657" s="84">
        <v>181.95183761000001</v>
      </c>
      <c r="F657" s="84">
        <v>181.95183761000001</v>
      </c>
    </row>
    <row r="658" spans="1:6" ht="12.75" customHeight="1" x14ac:dyDescent="0.2">
      <c r="A658" s="83" t="s">
        <v>167</v>
      </c>
      <c r="B658" s="83">
        <v>2</v>
      </c>
      <c r="C658" s="84">
        <v>1265.8600880700001</v>
      </c>
      <c r="D658" s="84">
        <v>1041.7947786899999</v>
      </c>
      <c r="E658" s="84">
        <v>186.90229432999999</v>
      </c>
      <c r="F658" s="84">
        <v>186.90229432999999</v>
      </c>
    </row>
    <row r="659" spans="1:6" ht="12.75" customHeight="1" x14ac:dyDescent="0.2">
      <c r="A659" s="83" t="s">
        <v>167</v>
      </c>
      <c r="B659" s="83">
        <v>3</v>
      </c>
      <c r="C659" s="84">
        <v>1293.1888610599999</v>
      </c>
      <c r="D659" s="84">
        <v>1057.0708372900001</v>
      </c>
      <c r="E659" s="84">
        <v>189.64288245</v>
      </c>
      <c r="F659" s="84">
        <v>189.64288245</v>
      </c>
    </row>
    <row r="660" spans="1:6" ht="12.75" customHeight="1" x14ac:dyDescent="0.2">
      <c r="A660" s="83" t="s">
        <v>167</v>
      </c>
      <c r="B660" s="83">
        <v>4</v>
      </c>
      <c r="C660" s="84">
        <v>1297.91025829</v>
      </c>
      <c r="D660" s="84">
        <v>1067.57625304</v>
      </c>
      <c r="E660" s="84">
        <v>191.52759750999999</v>
      </c>
      <c r="F660" s="84">
        <v>191.52759750999999</v>
      </c>
    </row>
    <row r="661" spans="1:6" ht="12.75" customHeight="1" x14ac:dyDescent="0.2">
      <c r="A661" s="83" t="s">
        <v>167</v>
      </c>
      <c r="B661" s="83">
        <v>5</v>
      </c>
      <c r="C661" s="84">
        <v>1284.2336375499999</v>
      </c>
      <c r="D661" s="84">
        <v>1070.4870177299999</v>
      </c>
      <c r="E661" s="84">
        <v>192.04980073999999</v>
      </c>
      <c r="F661" s="84">
        <v>192.04980073999999</v>
      </c>
    </row>
    <row r="662" spans="1:6" ht="12.75" customHeight="1" x14ac:dyDescent="0.2">
      <c r="A662" s="83" t="s">
        <v>167</v>
      </c>
      <c r="B662" s="83">
        <v>6</v>
      </c>
      <c r="C662" s="84">
        <v>1283.41944822</v>
      </c>
      <c r="D662" s="84">
        <v>1066.8386793699999</v>
      </c>
      <c r="E662" s="84">
        <v>191.39527373999999</v>
      </c>
      <c r="F662" s="84">
        <v>191.39527373999999</v>
      </c>
    </row>
    <row r="663" spans="1:6" ht="12.75" customHeight="1" x14ac:dyDescent="0.2">
      <c r="A663" s="83" t="s">
        <v>167</v>
      </c>
      <c r="B663" s="83">
        <v>7</v>
      </c>
      <c r="C663" s="84">
        <v>1250.4694668</v>
      </c>
      <c r="D663" s="84">
        <v>1054.03957021</v>
      </c>
      <c r="E663" s="84">
        <v>189.0990606</v>
      </c>
      <c r="F663" s="84">
        <v>189.0990606</v>
      </c>
    </row>
    <row r="664" spans="1:6" ht="12.75" customHeight="1" x14ac:dyDescent="0.2">
      <c r="A664" s="83" t="s">
        <v>167</v>
      </c>
      <c r="B664" s="83">
        <v>8</v>
      </c>
      <c r="C664" s="84">
        <v>1170.3744726499999</v>
      </c>
      <c r="D664" s="84">
        <v>997.09772713999996</v>
      </c>
      <c r="E664" s="84">
        <v>178.88345831999999</v>
      </c>
      <c r="F664" s="84">
        <v>178.88345831999999</v>
      </c>
    </row>
    <row r="665" spans="1:6" ht="12.75" customHeight="1" x14ac:dyDescent="0.2">
      <c r="A665" s="83" t="s">
        <v>167</v>
      </c>
      <c r="B665" s="83">
        <v>9</v>
      </c>
      <c r="C665" s="84">
        <v>1162.8164745900001</v>
      </c>
      <c r="D665" s="84">
        <v>941.43409356999996</v>
      </c>
      <c r="E665" s="84">
        <v>168.89717211999999</v>
      </c>
      <c r="F665" s="84">
        <v>168.89717211999999</v>
      </c>
    </row>
    <row r="666" spans="1:6" ht="12.75" customHeight="1" x14ac:dyDescent="0.2">
      <c r="A666" s="83" t="s">
        <v>167</v>
      </c>
      <c r="B666" s="83">
        <v>10</v>
      </c>
      <c r="C666" s="84">
        <v>1087.3931048899999</v>
      </c>
      <c r="D666" s="84">
        <v>928.75792665999995</v>
      </c>
      <c r="E666" s="84">
        <v>166.62301532000001</v>
      </c>
      <c r="F666" s="84">
        <v>166.62301532000001</v>
      </c>
    </row>
    <row r="667" spans="1:6" ht="12.75" customHeight="1" x14ac:dyDescent="0.2">
      <c r="A667" s="83" t="s">
        <v>167</v>
      </c>
      <c r="B667" s="83">
        <v>11</v>
      </c>
      <c r="C667" s="84">
        <v>1087.2233964100001</v>
      </c>
      <c r="D667" s="84">
        <v>909.30313046000003</v>
      </c>
      <c r="E667" s="84">
        <v>163.13274437000001</v>
      </c>
      <c r="F667" s="84">
        <v>163.13274437000001</v>
      </c>
    </row>
    <row r="668" spans="1:6" ht="12.75" customHeight="1" x14ac:dyDescent="0.2">
      <c r="A668" s="83" t="s">
        <v>167</v>
      </c>
      <c r="B668" s="83">
        <v>12</v>
      </c>
      <c r="C668" s="84">
        <v>1155.6102633099999</v>
      </c>
      <c r="D668" s="84">
        <v>905.18509994999999</v>
      </c>
      <c r="E668" s="84">
        <v>162.39395266</v>
      </c>
      <c r="F668" s="84">
        <v>162.39395266</v>
      </c>
    </row>
    <row r="669" spans="1:6" ht="12.75" customHeight="1" x14ac:dyDescent="0.2">
      <c r="A669" s="83" t="s">
        <v>167</v>
      </c>
      <c r="B669" s="83">
        <v>13</v>
      </c>
      <c r="C669" s="84">
        <v>1188.0223412</v>
      </c>
      <c r="D669" s="84">
        <v>916.91661277000003</v>
      </c>
      <c r="E669" s="84">
        <v>164.49863461000001</v>
      </c>
      <c r="F669" s="84">
        <v>164.49863461000001</v>
      </c>
    </row>
    <row r="670" spans="1:6" ht="12.75" customHeight="1" x14ac:dyDescent="0.2">
      <c r="A670" s="83" t="s">
        <v>167</v>
      </c>
      <c r="B670" s="83">
        <v>14</v>
      </c>
      <c r="C670" s="84">
        <v>1189.7712919799999</v>
      </c>
      <c r="D670" s="84">
        <v>927.34509084000001</v>
      </c>
      <c r="E670" s="84">
        <v>166.36954673</v>
      </c>
      <c r="F670" s="84">
        <v>166.36954673</v>
      </c>
    </row>
    <row r="671" spans="1:6" ht="12.75" customHeight="1" x14ac:dyDescent="0.2">
      <c r="A671" s="83" t="s">
        <v>167</v>
      </c>
      <c r="B671" s="83">
        <v>15</v>
      </c>
      <c r="C671" s="84">
        <v>1180.69397222</v>
      </c>
      <c r="D671" s="84">
        <v>936.75673052000002</v>
      </c>
      <c r="E671" s="84">
        <v>168.05803383</v>
      </c>
      <c r="F671" s="84">
        <v>168.05803383</v>
      </c>
    </row>
    <row r="672" spans="1:6" ht="12.75" customHeight="1" x14ac:dyDescent="0.2">
      <c r="A672" s="83" t="s">
        <v>167</v>
      </c>
      <c r="B672" s="83">
        <v>16</v>
      </c>
      <c r="C672" s="84">
        <v>1182.4064576999999</v>
      </c>
      <c r="D672" s="84">
        <v>943.32807200000002</v>
      </c>
      <c r="E672" s="84">
        <v>169.23695968000001</v>
      </c>
      <c r="F672" s="84">
        <v>169.23695968000001</v>
      </c>
    </row>
    <row r="673" spans="1:6" ht="12.75" customHeight="1" x14ac:dyDescent="0.2">
      <c r="A673" s="83" t="s">
        <v>167</v>
      </c>
      <c r="B673" s="83">
        <v>17</v>
      </c>
      <c r="C673" s="84">
        <v>1180.2949365300001</v>
      </c>
      <c r="D673" s="84">
        <v>945.45213721000005</v>
      </c>
      <c r="E673" s="84">
        <v>169.61802577</v>
      </c>
      <c r="F673" s="84">
        <v>169.61802577</v>
      </c>
    </row>
    <row r="674" spans="1:6" ht="12.75" customHeight="1" x14ac:dyDescent="0.2">
      <c r="A674" s="83" t="s">
        <v>167</v>
      </c>
      <c r="B674" s="83">
        <v>18</v>
      </c>
      <c r="C674" s="84">
        <v>1205.47222556</v>
      </c>
      <c r="D674" s="84">
        <v>930.65720619000001</v>
      </c>
      <c r="E674" s="84">
        <v>166.96375393</v>
      </c>
      <c r="F674" s="84">
        <v>166.96375393</v>
      </c>
    </row>
    <row r="675" spans="1:6" ht="12.75" customHeight="1" x14ac:dyDescent="0.2">
      <c r="A675" s="83" t="s">
        <v>167</v>
      </c>
      <c r="B675" s="83">
        <v>19</v>
      </c>
      <c r="C675" s="84">
        <v>1119.4726576</v>
      </c>
      <c r="D675" s="84">
        <v>888.88326712000003</v>
      </c>
      <c r="E675" s="84">
        <v>159.46933639</v>
      </c>
      <c r="F675" s="84">
        <v>159.46933639</v>
      </c>
    </row>
    <row r="676" spans="1:6" ht="12.75" customHeight="1" x14ac:dyDescent="0.2">
      <c r="A676" s="83" t="s">
        <v>167</v>
      </c>
      <c r="B676" s="83">
        <v>20</v>
      </c>
      <c r="C676" s="84">
        <v>1084.7355104599999</v>
      </c>
      <c r="D676" s="84">
        <v>883.03959794000002</v>
      </c>
      <c r="E676" s="84">
        <v>158.42095796000001</v>
      </c>
      <c r="F676" s="84">
        <v>158.42095796000001</v>
      </c>
    </row>
    <row r="677" spans="1:6" ht="12.75" customHeight="1" x14ac:dyDescent="0.2">
      <c r="A677" s="83" t="s">
        <v>167</v>
      </c>
      <c r="B677" s="83">
        <v>21</v>
      </c>
      <c r="C677" s="84">
        <v>1210.61659037</v>
      </c>
      <c r="D677" s="84">
        <v>882.76219401000003</v>
      </c>
      <c r="E677" s="84">
        <v>158.37119054999999</v>
      </c>
      <c r="F677" s="84">
        <v>158.37119054999999</v>
      </c>
    </row>
    <row r="678" spans="1:6" ht="12.75" customHeight="1" x14ac:dyDescent="0.2">
      <c r="A678" s="83" t="s">
        <v>167</v>
      </c>
      <c r="B678" s="83">
        <v>22</v>
      </c>
      <c r="C678" s="84">
        <v>1111.90859673</v>
      </c>
      <c r="D678" s="84">
        <v>894.47523662000003</v>
      </c>
      <c r="E678" s="84">
        <v>160.47255885999999</v>
      </c>
      <c r="F678" s="84">
        <v>160.47255885999999</v>
      </c>
    </row>
    <row r="679" spans="1:6" ht="12.75" customHeight="1" x14ac:dyDescent="0.2">
      <c r="A679" s="83" t="s">
        <v>167</v>
      </c>
      <c r="B679" s="83">
        <v>23</v>
      </c>
      <c r="C679" s="84">
        <v>1116.7078020199999</v>
      </c>
      <c r="D679" s="84">
        <v>912.78460954000002</v>
      </c>
      <c r="E679" s="84">
        <v>163.75733613</v>
      </c>
      <c r="F679" s="84">
        <v>163.75733613</v>
      </c>
    </row>
    <row r="680" spans="1:6" ht="12.75" customHeight="1" x14ac:dyDescent="0.2">
      <c r="A680" s="83" t="s">
        <v>167</v>
      </c>
      <c r="B680" s="83">
        <v>24</v>
      </c>
      <c r="C680" s="84">
        <v>1158.6810394199999</v>
      </c>
      <c r="D680" s="84">
        <v>959.02256270999999</v>
      </c>
      <c r="E680" s="84">
        <v>172.05261626000001</v>
      </c>
      <c r="F680" s="84">
        <v>172.05261626000001</v>
      </c>
    </row>
    <row r="681" spans="1:6" ht="12.75" customHeight="1" x14ac:dyDescent="0.2">
      <c r="A681" s="83" t="s">
        <v>168</v>
      </c>
      <c r="B681" s="83">
        <v>1</v>
      </c>
      <c r="C681" s="84">
        <v>1243.97481434</v>
      </c>
      <c r="D681" s="84">
        <v>1039.5876922699999</v>
      </c>
      <c r="E681" s="84">
        <v>186.50633389000001</v>
      </c>
      <c r="F681" s="84">
        <v>186.50633389000001</v>
      </c>
    </row>
    <row r="682" spans="1:6" ht="12.75" customHeight="1" x14ac:dyDescent="0.2">
      <c r="A682" s="83" t="s">
        <v>168</v>
      </c>
      <c r="B682" s="83">
        <v>2</v>
      </c>
      <c r="C682" s="84">
        <v>1284.8808652499999</v>
      </c>
      <c r="D682" s="84">
        <v>1065.3981899299999</v>
      </c>
      <c r="E682" s="84">
        <v>191.13684398000001</v>
      </c>
      <c r="F682" s="84">
        <v>191.13684398000001</v>
      </c>
    </row>
    <row r="683" spans="1:6" ht="12.75" customHeight="1" x14ac:dyDescent="0.2">
      <c r="A683" s="83" t="s">
        <v>168</v>
      </c>
      <c r="B683" s="83">
        <v>3</v>
      </c>
      <c r="C683" s="84">
        <v>1289.22725193</v>
      </c>
      <c r="D683" s="84">
        <v>1080.6175931499999</v>
      </c>
      <c r="E683" s="84">
        <v>193.86726788999999</v>
      </c>
      <c r="F683" s="84">
        <v>193.86726788999999</v>
      </c>
    </row>
    <row r="684" spans="1:6" ht="12.75" customHeight="1" x14ac:dyDescent="0.2">
      <c r="A684" s="83" t="s">
        <v>168</v>
      </c>
      <c r="B684" s="83">
        <v>4</v>
      </c>
      <c r="C684" s="84">
        <v>1272.53723051</v>
      </c>
      <c r="D684" s="84">
        <v>1088.4404027600001</v>
      </c>
      <c r="E684" s="84">
        <v>195.27071230999999</v>
      </c>
      <c r="F684" s="84">
        <v>195.27071230999999</v>
      </c>
    </row>
    <row r="685" spans="1:6" ht="12.75" customHeight="1" x14ac:dyDescent="0.2">
      <c r="A685" s="83" t="s">
        <v>168</v>
      </c>
      <c r="B685" s="83">
        <v>5</v>
      </c>
      <c r="C685" s="84">
        <v>1292.7323120599999</v>
      </c>
      <c r="D685" s="84">
        <v>1087.14099934</v>
      </c>
      <c r="E685" s="84">
        <v>195.03759396000001</v>
      </c>
      <c r="F685" s="84">
        <v>195.03759396000001</v>
      </c>
    </row>
    <row r="686" spans="1:6" ht="12.75" customHeight="1" x14ac:dyDescent="0.2">
      <c r="A686" s="83" t="s">
        <v>168</v>
      </c>
      <c r="B686" s="83">
        <v>6</v>
      </c>
      <c r="C686" s="84">
        <v>1355.11030949</v>
      </c>
      <c r="D686" s="84">
        <v>1068.9498648900001</v>
      </c>
      <c r="E686" s="84">
        <v>191.77402916</v>
      </c>
      <c r="F686" s="84">
        <v>191.77402916</v>
      </c>
    </row>
    <row r="687" spans="1:6" ht="12.75" customHeight="1" x14ac:dyDescent="0.2">
      <c r="A687" s="83" t="s">
        <v>168</v>
      </c>
      <c r="B687" s="83">
        <v>7</v>
      </c>
      <c r="C687" s="84">
        <v>1289.7789110199999</v>
      </c>
      <c r="D687" s="84">
        <v>1023.80891795</v>
      </c>
      <c r="E687" s="84">
        <v>183.67555648000001</v>
      </c>
      <c r="F687" s="84">
        <v>183.67555648000001</v>
      </c>
    </row>
    <row r="688" spans="1:6" ht="12.75" customHeight="1" x14ac:dyDescent="0.2">
      <c r="A688" s="83" t="s">
        <v>168</v>
      </c>
      <c r="B688" s="83">
        <v>8</v>
      </c>
      <c r="C688" s="84">
        <v>1138.43830697</v>
      </c>
      <c r="D688" s="84">
        <v>954.00170061999995</v>
      </c>
      <c r="E688" s="84">
        <v>171.15185283</v>
      </c>
      <c r="F688" s="84">
        <v>171.15185283</v>
      </c>
    </row>
    <row r="689" spans="1:6" ht="12.75" customHeight="1" x14ac:dyDescent="0.2">
      <c r="A689" s="83" t="s">
        <v>168</v>
      </c>
      <c r="B689" s="83">
        <v>9</v>
      </c>
      <c r="C689" s="84">
        <v>1078.37680856</v>
      </c>
      <c r="D689" s="84">
        <v>919.79325288999996</v>
      </c>
      <c r="E689" s="84">
        <v>165.01471574999999</v>
      </c>
      <c r="F689" s="84">
        <v>165.01471574999999</v>
      </c>
    </row>
    <row r="690" spans="1:6" ht="12.75" customHeight="1" x14ac:dyDescent="0.2">
      <c r="A690" s="83" t="s">
        <v>168</v>
      </c>
      <c r="B690" s="83">
        <v>10</v>
      </c>
      <c r="C690" s="84">
        <v>1067.50180217</v>
      </c>
      <c r="D690" s="84">
        <v>922.39357528999994</v>
      </c>
      <c r="E690" s="84">
        <v>165.48122434999999</v>
      </c>
      <c r="F690" s="84">
        <v>165.48122434999999</v>
      </c>
    </row>
    <row r="691" spans="1:6" ht="12.75" customHeight="1" x14ac:dyDescent="0.2">
      <c r="A691" s="83" t="s">
        <v>168</v>
      </c>
      <c r="B691" s="83">
        <v>11</v>
      </c>
      <c r="C691" s="84">
        <v>1094.43875914</v>
      </c>
      <c r="D691" s="84">
        <v>915.52826267</v>
      </c>
      <c r="E691" s="84">
        <v>164.24955885</v>
      </c>
      <c r="F691" s="84">
        <v>164.24955885</v>
      </c>
    </row>
    <row r="692" spans="1:6" ht="12.75" customHeight="1" x14ac:dyDescent="0.2">
      <c r="A692" s="83" t="s">
        <v>168</v>
      </c>
      <c r="B692" s="83">
        <v>12</v>
      </c>
      <c r="C692" s="84">
        <v>1140.83237637</v>
      </c>
      <c r="D692" s="84">
        <v>909.62287486000002</v>
      </c>
      <c r="E692" s="84">
        <v>163.19010784</v>
      </c>
      <c r="F692" s="84">
        <v>163.19010784</v>
      </c>
    </row>
    <row r="693" spans="1:6" ht="12.75" customHeight="1" x14ac:dyDescent="0.2">
      <c r="A693" s="83" t="s">
        <v>168</v>
      </c>
      <c r="B693" s="83">
        <v>13</v>
      </c>
      <c r="C693" s="84">
        <v>1175.2501859199999</v>
      </c>
      <c r="D693" s="84">
        <v>916.61890775999996</v>
      </c>
      <c r="E693" s="84">
        <v>164.44522509999999</v>
      </c>
      <c r="F693" s="84">
        <v>164.44522509999999</v>
      </c>
    </row>
    <row r="694" spans="1:6" ht="12.75" customHeight="1" x14ac:dyDescent="0.2">
      <c r="A694" s="83" t="s">
        <v>168</v>
      </c>
      <c r="B694" s="83">
        <v>14</v>
      </c>
      <c r="C694" s="84">
        <v>1202.7065773100001</v>
      </c>
      <c r="D694" s="84">
        <v>914.43503252000005</v>
      </c>
      <c r="E694" s="84">
        <v>164.05342884000001</v>
      </c>
      <c r="F694" s="84">
        <v>164.05342884000001</v>
      </c>
    </row>
    <row r="695" spans="1:6" ht="12.75" customHeight="1" x14ac:dyDescent="0.2">
      <c r="A695" s="83" t="s">
        <v>168</v>
      </c>
      <c r="B695" s="83">
        <v>15</v>
      </c>
      <c r="C695" s="84">
        <v>1168.7849271699999</v>
      </c>
      <c r="D695" s="84">
        <v>921.60368160999997</v>
      </c>
      <c r="E695" s="84">
        <v>165.33951415000001</v>
      </c>
      <c r="F695" s="84">
        <v>165.33951415000001</v>
      </c>
    </row>
    <row r="696" spans="1:6" ht="12.75" customHeight="1" x14ac:dyDescent="0.2">
      <c r="A696" s="83" t="s">
        <v>168</v>
      </c>
      <c r="B696" s="83">
        <v>16</v>
      </c>
      <c r="C696" s="84">
        <v>1040.8531059100001</v>
      </c>
      <c r="D696" s="84">
        <v>930.60937397999999</v>
      </c>
      <c r="E696" s="84">
        <v>166.95517262999999</v>
      </c>
      <c r="F696" s="84">
        <v>166.95517262999999</v>
      </c>
    </row>
    <row r="697" spans="1:6" ht="12.75" customHeight="1" x14ac:dyDescent="0.2">
      <c r="A697" s="83" t="s">
        <v>168</v>
      </c>
      <c r="B697" s="83">
        <v>17</v>
      </c>
      <c r="C697" s="84">
        <v>1052.7646520000001</v>
      </c>
      <c r="D697" s="84">
        <v>940.70566595000003</v>
      </c>
      <c r="E697" s="84">
        <v>168.76648918999999</v>
      </c>
      <c r="F697" s="84">
        <v>168.76648918999999</v>
      </c>
    </row>
    <row r="698" spans="1:6" ht="12.75" customHeight="1" x14ac:dyDescent="0.2">
      <c r="A698" s="83" t="s">
        <v>168</v>
      </c>
      <c r="B698" s="83">
        <v>18</v>
      </c>
      <c r="C698" s="84">
        <v>1041.77029244</v>
      </c>
      <c r="D698" s="84">
        <v>933.43503599999997</v>
      </c>
      <c r="E698" s="84">
        <v>167.46210808999999</v>
      </c>
      <c r="F698" s="84">
        <v>167.46210808999999</v>
      </c>
    </row>
    <row r="699" spans="1:6" ht="12.75" customHeight="1" x14ac:dyDescent="0.2">
      <c r="A699" s="83" t="s">
        <v>168</v>
      </c>
      <c r="B699" s="83">
        <v>19</v>
      </c>
      <c r="C699" s="84">
        <v>1017.56339781</v>
      </c>
      <c r="D699" s="84">
        <v>911.47786627999994</v>
      </c>
      <c r="E699" s="84">
        <v>163.52290098</v>
      </c>
      <c r="F699" s="84">
        <v>163.52290098</v>
      </c>
    </row>
    <row r="700" spans="1:6" ht="12.75" customHeight="1" x14ac:dyDescent="0.2">
      <c r="A700" s="83" t="s">
        <v>168</v>
      </c>
      <c r="B700" s="83">
        <v>20</v>
      </c>
      <c r="C700" s="84">
        <v>1077.5806595199999</v>
      </c>
      <c r="D700" s="84">
        <v>908.63882073000002</v>
      </c>
      <c r="E700" s="84">
        <v>163.01356446</v>
      </c>
      <c r="F700" s="84">
        <v>163.01356446</v>
      </c>
    </row>
    <row r="701" spans="1:6" ht="12.75" customHeight="1" x14ac:dyDescent="0.2">
      <c r="A701" s="83" t="s">
        <v>168</v>
      </c>
      <c r="B701" s="83">
        <v>21</v>
      </c>
      <c r="C701" s="84">
        <v>1121.4515158500001</v>
      </c>
      <c r="D701" s="84">
        <v>912.77195200000006</v>
      </c>
      <c r="E701" s="84">
        <v>163.75506530999999</v>
      </c>
      <c r="F701" s="84">
        <v>163.75506530999999</v>
      </c>
    </row>
    <row r="702" spans="1:6" ht="12.75" customHeight="1" x14ac:dyDescent="0.2">
      <c r="A702" s="83" t="s">
        <v>168</v>
      </c>
      <c r="B702" s="83">
        <v>22</v>
      </c>
      <c r="C702" s="84">
        <v>1099.9495704200001</v>
      </c>
      <c r="D702" s="84">
        <v>914.23649117000002</v>
      </c>
      <c r="E702" s="84">
        <v>164.01780969999999</v>
      </c>
      <c r="F702" s="84">
        <v>164.01780969999999</v>
      </c>
    </row>
    <row r="703" spans="1:6" ht="12.75" customHeight="1" x14ac:dyDescent="0.2">
      <c r="A703" s="83" t="s">
        <v>168</v>
      </c>
      <c r="B703" s="83">
        <v>23</v>
      </c>
      <c r="C703" s="84">
        <v>1145.17940851</v>
      </c>
      <c r="D703" s="84">
        <v>913.70667347000006</v>
      </c>
      <c r="E703" s="84">
        <v>163.92275821000001</v>
      </c>
      <c r="F703" s="84">
        <v>163.92275821000001</v>
      </c>
    </row>
    <row r="704" spans="1:6" ht="12.75" customHeight="1" x14ac:dyDescent="0.2">
      <c r="A704" s="83" t="s">
        <v>168</v>
      </c>
      <c r="B704" s="83">
        <v>24</v>
      </c>
      <c r="C704" s="84">
        <v>1170.07726258</v>
      </c>
      <c r="D704" s="84">
        <v>959.05737385999998</v>
      </c>
      <c r="E704" s="84">
        <v>172.05886153</v>
      </c>
      <c r="F704" s="84">
        <v>172.05886153</v>
      </c>
    </row>
    <row r="705" spans="1:6" ht="12.75" customHeight="1" x14ac:dyDescent="0.2">
      <c r="A705" s="83" t="s">
        <v>169</v>
      </c>
      <c r="B705" s="83">
        <v>1</v>
      </c>
      <c r="C705" s="84">
        <v>1293.18259205</v>
      </c>
      <c r="D705" s="84">
        <v>1044.8015367099999</v>
      </c>
      <c r="E705" s="84">
        <v>187.44171915999999</v>
      </c>
      <c r="F705" s="84">
        <v>187.44171915999999</v>
      </c>
    </row>
    <row r="706" spans="1:6" ht="12.75" customHeight="1" x14ac:dyDescent="0.2">
      <c r="A706" s="83" t="s">
        <v>169</v>
      </c>
      <c r="B706" s="83">
        <v>2</v>
      </c>
      <c r="C706" s="84">
        <v>1292.22098151</v>
      </c>
      <c r="D706" s="84">
        <v>1073.9351068000001</v>
      </c>
      <c r="E706" s="84">
        <v>192.66840218999999</v>
      </c>
      <c r="F706" s="84">
        <v>192.66840218999999</v>
      </c>
    </row>
    <row r="707" spans="1:6" ht="12.75" customHeight="1" x14ac:dyDescent="0.2">
      <c r="A707" s="83" t="s">
        <v>169</v>
      </c>
      <c r="B707" s="83">
        <v>3</v>
      </c>
      <c r="C707" s="84">
        <v>1251.37019958</v>
      </c>
      <c r="D707" s="84">
        <v>1081.1902846999999</v>
      </c>
      <c r="E707" s="84">
        <v>193.97001112999999</v>
      </c>
      <c r="F707" s="84">
        <v>193.97001112999999</v>
      </c>
    </row>
    <row r="708" spans="1:6" ht="12.75" customHeight="1" x14ac:dyDescent="0.2">
      <c r="A708" s="83" t="s">
        <v>169</v>
      </c>
      <c r="B708" s="83">
        <v>4</v>
      </c>
      <c r="C708" s="84">
        <v>1251.09022605</v>
      </c>
      <c r="D708" s="84">
        <v>1077.1891848499999</v>
      </c>
      <c r="E708" s="84">
        <v>193.25219726</v>
      </c>
      <c r="F708" s="84">
        <v>193.25219726</v>
      </c>
    </row>
    <row r="709" spans="1:6" ht="12.75" customHeight="1" x14ac:dyDescent="0.2">
      <c r="A709" s="83" t="s">
        <v>169</v>
      </c>
      <c r="B709" s="83">
        <v>5</v>
      </c>
      <c r="C709" s="84">
        <v>1266.8047486600001</v>
      </c>
      <c r="D709" s="84">
        <v>1075.57947291</v>
      </c>
      <c r="E709" s="84">
        <v>192.96340828000001</v>
      </c>
      <c r="F709" s="84">
        <v>192.96340828000001</v>
      </c>
    </row>
    <row r="710" spans="1:6" ht="12.75" customHeight="1" x14ac:dyDescent="0.2">
      <c r="A710" s="83" t="s">
        <v>169</v>
      </c>
      <c r="B710" s="83">
        <v>6</v>
      </c>
      <c r="C710" s="84">
        <v>1226.9249572000001</v>
      </c>
      <c r="D710" s="84">
        <v>1059.63835021</v>
      </c>
      <c r="E710" s="84">
        <v>190.10350489999999</v>
      </c>
      <c r="F710" s="84">
        <v>190.10350489999999</v>
      </c>
    </row>
    <row r="711" spans="1:6" ht="12.75" customHeight="1" x14ac:dyDescent="0.2">
      <c r="A711" s="83" t="s">
        <v>169</v>
      </c>
      <c r="B711" s="83">
        <v>7</v>
      </c>
      <c r="C711" s="84">
        <v>1166.1171091000001</v>
      </c>
      <c r="D711" s="84">
        <v>1020.16280568</v>
      </c>
      <c r="E711" s="84">
        <v>183.02142885999999</v>
      </c>
      <c r="F711" s="84">
        <v>183.02142885999999</v>
      </c>
    </row>
    <row r="712" spans="1:6" ht="12.75" customHeight="1" x14ac:dyDescent="0.2">
      <c r="A712" s="83" t="s">
        <v>169</v>
      </c>
      <c r="B712" s="83">
        <v>8</v>
      </c>
      <c r="C712" s="84">
        <v>1076.5728467500001</v>
      </c>
      <c r="D712" s="84">
        <v>955.53544390000002</v>
      </c>
      <c r="E712" s="84">
        <v>171.42701271999999</v>
      </c>
      <c r="F712" s="84">
        <v>171.42701271999999</v>
      </c>
    </row>
    <row r="713" spans="1:6" ht="12.75" customHeight="1" x14ac:dyDescent="0.2">
      <c r="A713" s="83" t="s">
        <v>169</v>
      </c>
      <c r="B713" s="83">
        <v>9</v>
      </c>
      <c r="C713" s="84">
        <v>1050.0745389599999</v>
      </c>
      <c r="D713" s="84">
        <v>894.39934754000001</v>
      </c>
      <c r="E713" s="84">
        <v>160.45894405000001</v>
      </c>
      <c r="F713" s="84">
        <v>160.45894405000001</v>
      </c>
    </row>
    <row r="714" spans="1:6" ht="12.75" customHeight="1" x14ac:dyDescent="0.2">
      <c r="A714" s="83" t="s">
        <v>169</v>
      </c>
      <c r="B714" s="83">
        <v>10</v>
      </c>
      <c r="C714" s="84">
        <v>1086.6307219800001</v>
      </c>
      <c r="D714" s="84">
        <v>885.83050914</v>
      </c>
      <c r="E714" s="84">
        <v>158.92165897999999</v>
      </c>
      <c r="F714" s="84">
        <v>158.92165897999999</v>
      </c>
    </row>
    <row r="715" spans="1:6" ht="12.75" customHeight="1" x14ac:dyDescent="0.2">
      <c r="A715" s="83" t="s">
        <v>169</v>
      </c>
      <c r="B715" s="83">
        <v>11</v>
      </c>
      <c r="C715" s="84">
        <v>1054.7730141</v>
      </c>
      <c r="D715" s="84">
        <v>887.96457982000004</v>
      </c>
      <c r="E715" s="84">
        <v>159.30452009000001</v>
      </c>
      <c r="F715" s="84">
        <v>159.30452009000001</v>
      </c>
    </row>
    <row r="716" spans="1:6" ht="12.75" customHeight="1" x14ac:dyDescent="0.2">
      <c r="A716" s="83" t="s">
        <v>169</v>
      </c>
      <c r="B716" s="83">
        <v>12</v>
      </c>
      <c r="C716" s="84">
        <v>1122.1169893900001</v>
      </c>
      <c r="D716" s="84">
        <v>896.68494910000004</v>
      </c>
      <c r="E716" s="84">
        <v>160.86899041999999</v>
      </c>
      <c r="F716" s="84">
        <v>160.86899041999999</v>
      </c>
    </row>
    <row r="717" spans="1:6" ht="12.75" customHeight="1" x14ac:dyDescent="0.2">
      <c r="A717" s="83" t="s">
        <v>169</v>
      </c>
      <c r="B717" s="83">
        <v>13</v>
      </c>
      <c r="C717" s="84">
        <v>1136.62598331</v>
      </c>
      <c r="D717" s="84">
        <v>907.22636251999995</v>
      </c>
      <c r="E717" s="84">
        <v>162.76016361000001</v>
      </c>
      <c r="F717" s="84">
        <v>162.76016361000001</v>
      </c>
    </row>
    <row r="718" spans="1:6" ht="12.75" customHeight="1" x14ac:dyDescent="0.2">
      <c r="A718" s="83" t="s">
        <v>169</v>
      </c>
      <c r="B718" s="83">
        <v>14</v>
      </c>
      <c r="C718" s="84">
        <v>1087.4528298600001</v>
      </c>
      <c r="D718" s="84">
        <v>913.38561140000002</v>
      </c>
      <c r="E718" s="84">
        <v>163.86515835</v>
      </c>
      <c r="F718" s="84">
        <v>163.86515835</v>
      </c>
    </row>
    <row r="719" spans="1:6" ht="12.75" customHeight="1" x14ac:dyDescent="0.2">
      <c r="A719" s="83" t="s">
        <v>169</v>
      </c>
      <c r="B719" s="83">
        <v>15</v>
      </c>
      <c r="C719" s="84">
        <v>1148.1183191</v>
      </c>
      <c r="D719" s="84">
        <v>922.16719434000004</v>
      </c>
      <c r="E719" s="84">
        <v>165.44061067000001</v>
      </c>
      <c r="F719" s="84">
        <v>165.44061067000001</v>
      </c>
    </row>
    <row r="720" spans="1:6" ht="12.75" customHeight="1" x14ac:dyDescent="0.2">
      <c r="A720" s="83" t="s">
        <v>169</v>
      </c>
      <c r="B720" s="83">
        <v>16</v>
      </c>
      <c r="C720" s="84">
        <v>937.43339775000004</v>
      </c>
      <c r="D720" s="84">
        <v>941.24261299</v>
      </c>
      <c r="E720" s="84">
        <v>168.86281971</v>
      </c>
      <c r="F720" s="84">
        <v>168.86281971</v>
      </c>
    </row>
    <row r="721" spans="1:6" ht="12.75" customHeight="1" x14ac:dyDescent="0.2">
      <c r="A721" s="83" t="s">
        <v>169</v>
      </c>
      <c r="B721" s="83">
        <v>17</v>
      </c>
      <c r="C721" s="84">
        <v>963.95816567999998</v>
      </c>
      <c r="D721" s="84">
        <v>939.83171496</v>
      </c>
      <c r="E721" s="84">
        <v>168.60969875999999</v>
      </c>
      <c r="F721" s="84">
        <v>168.60969875999999</v>
      </c>
    </row>
    <row r="722" spans="1:6" ht="12.75" customHeight="1" x14ac:dyDescent="0.2">
      <c r="A722" s="83" t="s">
        <v>169</v>
      </c>
      <c r="B722" s="83">
        <v>18</v>
      </c>
      <c r="C722" s="84">
        <v>944.93245449999995</v>
      </c>
      <c r="D722" s="84">
        <v>922.00113321000003</v>
      </c>
      <c r="E722" s="84">
        <v>165.41081861000001</v>
      </c>
      <c r="F722" s="84">
        <v>165.41081861000001</v>
      </c>
    </row>
    <row r="723" spans="1:6" ht="12.75" customHeight="1" x14ac:dyDescent="0.2">
      <c r="A723" s="83" t="s">
        <v>169</v>
      </c>
      <c r="B723" s="83">
        <v>19</v>
      </c>
      <c r="C723" s="84">
        <v>934.60731737000003</v>
      </c>
      <c r="D723" s="84">
        <v>901.42495785999995</v>
      </c>
      <c r="E723" s="84">
        <v>161.71936761000001</v>
      </c>
      <c r="F723" s="84">
        <v>161.71936761000001</v>
      </c>
    </row>
    <row r="724" spans="1:6" ht="12.75" customHeight="1" x14ac:dyDescent="0.2">
      <c r="A724" s="83" t="s">
        <v>169</v>
      </c>
      <c r="B724" s="83">
        <v>20</v>
      </c>
      <c r="C724" s="84">
        <v>949.76484015000005</v>
      </c>
      <c r="D724" s="84">
        <v>903.17899614999999</v>
      </c>
      <c r="E724" s="84">
        <v>162.03404934</v>
      </c>
      <c r="F724" s="84">
        <v>162.03404934</v>
      </c>
    </row>
    <row r="725" spans="1:6" ht="12.75" customHeight="1" x14ac:dyDescent="0.2">
      <c r="A725" s="83" t="s">
        <v>169</v>
      </c>
      <c r="B725" s="83">
        <v>21</v>
      </c>
      <c r="C725" s="84">
        <v>955.36720994999996</v>
      </c>
      <c r="D725" s="84">
        <v>922.22262258000001</v>
      </c>
      <c r="E725" s="84">
        <v>165.45055472000001</v>
      </c>
      <c r="F725" s="84">
        <v>165.45055472000001</v>
      </c>
    </row>
    <row r="726" spans="1:6" ht="12.75" customHeight="1" x14ac:dyDescent="0.2">
      <c r="A726" s="83" t="s">
        <v>169</v>
      </c>
      <c r="B726" s="83">
        <v>22</v>
      </c>
      <c r="C726" s="84">
        <v>1004.1467128</v>
      </c>
      <c r="D726" s="84">
        <v>922.23197142000004</v>
      </c>
      <c r="E726" s="84">
        <v>165.45223193999999</v>
      </c>
      <c r="F726" s="84">
        <v>165.45223193999999</v>
      </c>
    </row>
    <row r="727" spans="1:6" ht="12.75" customHeight="1" x14ac:dyDescent="0.2">
      <c r="A727" s="83" t="s">
        <v>169</v>
      </c>
      <c r="B727" s="83">
        <v>23</v>
      </c>
      <c r="C727" s="84">
        <v>1011.57478703</v>
      </c>
      <c r="D727" s="84">
        <v>919.62728578999997</v>
      </c>
      <c r="E727" s="84">
        <v>164.98494056000001</v>
      </c>
      <c r="F727" s="84">
        <v>164.98494056000001</v>
      </c>
    </row>
    <row r="728" spans="1:6" ht="12.75" customHeight="1" x14ac:dyDescent="0.2">
      <c r="A728" s="83" t="s">
        <v>169</v>
      </c>
      <c r="B728" s="83">
        <v>24</v>
      </c>
      <c r="C728" s="84">
        <v>1084.8850496499999</v>
      </c>
      <c r="D728" s="84">
        <v>964.12202668999998</v>
      </c>
      <c r="E728" s="84">
        <v>172.96748120000001</v>
      </c>
      <c r="F728" s="84">
        <v>172.96748120000001</v>
      </c>
    </row>
    <row r="729" spans="1:6" ht="12.75" customHeight="1" x14ac:dyDescent="0.2">
      <c r="A729" s="83" t="s">
        <v>170</v>
      </c>
      <c r="B729" s="83">
        <v>1</v>
      </c>
      <c r="C729" s="84">
        <v>1152.0513678899999</v>
      </c>
      <c r="D729" s="84">
        <v>1026.6526173</v>
      </c>
      <c r="E729" s="84">
        <v>184.18572792000001</v>
      </c>
      <c r="F729" s="84">
        <v>184.18572792000001</v>
      </c>
    </row>
    <row r="730" spans="1:6" ht="12.75" customHeight="1" x14ac:dyDescent="0.2">
      <c r="A730" s="83" t="s">
        <v>170</v>
      </c>
      <c r="B730" s="83">
        <v>2</v>
      </c>
      <c r="C730" s="84">
        <v>1362.13456015</v>
      </c>
      <c r="D730" s="84">
        <v>1042.34723708</v>
      </c>
      <c r="E730" s="84">
        <v>187.00140765</v>
      </c>
      <c r="F730" s="84">
        <v>187.00140765</v>
      </c>
    </row>
    <row r="731" spans="1:6" ht="12.75" customHeight="1" x14ac:dyDescent="0.2">
      <c r="A731" s="83" t="s">
        <v>170</v>
      </c>
      <c r="B731" s="83">
        <v>3</v>
      </c>
      <c r="C731" s="84">
        <v>1362.7032584599999</v>
      </c>
      <c r="D731" s="84">
        <v>1056.56467236</v>
      </c>
      <c r="E731" s="84">
        <v>189.55207437000001</v>
      </c>
      <c r="F731" s="84">
        <v>189.55207437000001</v>
      </c>
    </row>
    <row r="732" spans="1:6" ht="12.75" customHeight="1" x14ac:dyDescent="0.2">
      <c r="A732" s="83" t="s">
        <v>170</v>
      </c>
      <c r="B732" s="83">
        <v>4</v>
      </c>
      <c r="C732" s="84">
        <v>1331.2936108199999</v>
      </c>
      <c r="D732" s="84">
        <v>1054.3304662</v>
      </c>
      <c r="E732" s="84">
        <v>189.15124854000001</v>
      </c>
      <c r="F732" s="84">
        <v>189.15124854000001</v>
      </c>
    </row>
    <row r="733" spans="1:6" ht="12.75" customHeight="1" x14ac:dyDescent="0.2">
      <c r="A733" s="83" t="s">
        <v>170</v>
      </c>
      <c r="B733" s="83">
        <v>5</v>
      </c>
      <c r="C733" s="84">
        <v>1337.3891637500001</v>
      </c>
      <c r="D733" s="84">
        <v>1046.0390669400001</v>
      </c>
      <c r="E733" s="84">
        <v>187.66373720000001</v>
      </c>
      <c r="F733" s="84">
        <v>187.66373720000001</v>
      </c>
    </row>
    <row r="734" spans="1:6" ht="12.75" customHeight="1" x14ac:dyDescent="0.2">
      <c r="A734" s="83" t="s">
        <v>170</v>
      </c>
      <c r="B734" s="83">
        <v>6</v>
      </c>
      <c r="C734" s="84">
        <v>1321.57181687</v>
      </c>
      <c r="D734" s="84">
        <v>1038.35028545</v>
      </c>
      <c r="E734" s="84">
        <v>186.28433799000001</v>
      </c>
      <c r="F734" s="84">
        <v>186.28433799000001</v>
      </c>
    </row>
    <row r="735" spans="1:6" ht="12.75" customHeight="1" x14ac:dyDescent="0.2">
      <c r="A735" s="83" t="s">
        <v>170</v>
      </c>
      <c r="B735" s="83">
        <v>7</v>
      </c>
      <c r="C735" s="84">
        <v>1072.3506930000001</v>
      </c>
      <c r="D735" s="84">
        <v>1003.87647392</v>
      </c>
      <c r="E735" s="84">
        <v>180.09959354</v>
      </c>
      <c r="F735" s="84">
        <v>180.09959354</v>
      </c>
    </row>
    <row r="736" spans="1:6" ht="12.75" customHeight="1" x14ac:dyDescent="0.2">
      <c r="A736" s="83" t="s">
        <v>170</v>
      </c>
      <c r="B736" s="83">
        <v>8</v>
      </c>
      <c r="C736" s="84">
        <v>1000.63410278</v>
      </c>
      <c r="D736" s="84">
        <v>944.83978701000001</v>
      </c>
      <c r="E736" s="84">
        <v>169.50816760999999</v>
      </c>
      <c r="F736" s="84">
        <v>169.50816760999999</v>
      </c>
    </row>
    <row r="737" spans="1:6" ht="12.75" customHeight="1" x14ac:dyDescent="0.2">
      <c r="A737" s="83" t="s">
        <v>170</v>
      </c>
      <c r="B737" s="83">
        <v>9</v>
      </c>
      <c r="C737" s="84">
        <v>957.85012786000004</v>
      </c>
      <c r="D737" s="84">
        <v>894.25951840000005</v>
      </c>
      <c r="E737" s="84">
        <v>160.43385812</v>
      </c>
      <c r="F737" s="84">
        <v>160.43385812</v>
      </c>
    </row>
    <row r="738" spans="1:6" ht="12.75" customHeight="1" x14ac:dyDescent="0.2">
      <c r="A738" s="83" t="s">
        <v>170</v>
      </c>
      <c r="B738" s="83">
        <v>10</v>
      </c>
      <c r="C738" s="84">
        <v>954.09680788000003</v>
      </c>
      <c r="D738" s="84">
        <v>896.20270110000001</v>
      </c>
      <c r="E738" s="84">
        <v>160.78247314000001</v>
      </c>
      <c r="F738" s="84">
        <v>160.78247314000001</v>
      </c>
    </row>
    <row r="739" spans="1:6" ht="12.75" customHeight="1" x14ac:dyDescent="0.2">
      <c r="A739" s="83" t="s">
        <v>170</v>
      </c>
      <c r="B739" s="83">
        <v>11</v>
      </c>
      <c r="C739" s="84">
        <v>921.10726525999996</v>
      </c>
      <c r="D739" s="84">
        <v>907.05753468</v>
      </c>
      <c r="E739" s="84">
        <v>162.72987520000001</v>
      </c>
      <c r="F739" s="84">
        <v>162.72987520000001</v>
      </c>
    </row>
    <row r="740" spans="1:6" ht="12.75" customHeight="1" x14ac:dyDescent="0.2">
      <c r="A740" s="83" t="s">
        <v>170</v>
      </c>
      <c r="B740" s="83">
        <v>12</v>
      </c>
      <c r="C740" s="84">
        <v>956.77625928999998</v>
      </c>
      <c r="D740" s="84">
        <v>919.44689843000003</v>
      </c>
      <c r="E740" s="84">
        <v>164.95257831999999</v>
      </c>
      <c r="F740" s="84">
        <v>164.95257831999999</v>
      </c>
    </row>
    <row r="741" spans="1:6" ht="12.75" customHeight="1" x14ac:dyDescent="0.2">
      <c r="A741" s="83" t="s">
        <v>170</v>
      </c>
      <c r="B741" s="83">
        <v>13</v>
      </c>
      <c r="C741" s="84">
        <v>976.30818279000005</v>
      </c>
      <c r="D741" s="84">
        <v>929.26239528999997</v>
      </c>
      <c r="E741" s="84">
        <v>166.71351908</v>
      </c>
      <c r="F741" s="84">
        <v>166.71351908</v>
      </c>
    </row>
    <row r="742" spans="1:6" ht="12.75" customHeight="1" x14ac:dyDescent="0.2">
      <c r="A742" s="83" t="s">
        <v>170</v>
      </c>
      <c r="B742" s="83">
        <v>14</v>
      </c>
      <c r="C742" s="84">
        <v>946.11763444999997</v>
      </c>
      <c r="D742" s="84">
        <v>914.89529164999999</v>
      </c>
      <c r="E742" s="84">
        <v>164.13600123000001</v>
      </c>
      <c r="F742" s="84">
        <v>164.13600123000001</v>
      </c>
    </row>
    <row r="743" spans="1:6" ht="12.75" customHeight="1" x14ac:dyDescent="0.2">
      <c r="A743" s="83" t="s">
        <v>170</v>
      </c>
      <c r="B743" s="83">
        <v>15</v>
      </c>
      <c r="C743" s="84">
        <v>945.76572395999995</v>
      </c>
      <c r="D743" s="84">
        <v>914.54316746999996</v>
      </c>
      <c r="E743" s="84">
        <v>164.0728287</v>
      </c>
      <c r="F743" s="84">
        <v>164.0728287</v>
      </c>
    </row>
    <row r="744" spans="1:6" ht="12.75" customHeight="1" x14ac:dyDescent="0.2">
      <c r="A744" s="83" t="s">
        <v>170</v>
      </c>
      <c r="B744" s="83">
        <v>16</v>
      </c>
      <c r="C744" s="84">
        <v>935.45209254999997</v>
      </c>
      <c r="D744" s="84">
        <v>921.46263945999999</v>
      </c>
      <c r="E744" s="84">
        <v>165.31421061</v>
      </c>
      <c r="F744" s="84">
        <v>165.31421061</v>
      </c>
    </row>
    <row r="745" spans="1:6" ht="12.75" customHeight="1" x14ac:dyDescent="0.2">
      <c r="A745" s="83" t="s">
        <v>170</v>
      </c>
      <c r="B745" s="83">
        <v>17</v>
      </c>
      <c r="C745" s="84">
        <v>963.78432379000003</v>
      </c>
      <c r="D745" s="84">
        <v>925.04976686999998</v>
      </c>
      <c r="E745" s="84">
        <v>165.95775610999999</v>
      </c>
      <c r="F745" s="84">
        <v>165.95775610999999</v>
      </c>
    </row>
    <row r="746" spans="1:6" ht="12.75" customHeight="1" x14ac:dyDescent="0.2">
      <c r="A746" s="83" t="s">
        <v>170</v>
      </c>
      <c r="B746" s="83">
        <v>18</v>
      </c>
      <c r="C746" s="84">
        <v>920.35627411999997</v>
      </c>
      <c r="D746" s="84">
        <v>910.76705274000005</v>
      </c>
      <c r="E746" s="84">
        <v>163.39537809000001</v>
      </c>
      <c r="F746" s="84">
        <v>163.39537809000001</v>
      </c>
    </row>
    <row r="747" spans="1:6" ht="12.75" customHeight="1" x14ac:dyDescent="0.2">
      <c r="A747" s="83" t="s">
        <v>170</v>
      </c>
      <c r="B747" s="83">
        <v>19</v>
      </c>
      <c r="C747" s="84">
        <v>810.06793250999999</v>
      </c>
      <c r="D747" s="84">
        <v>893.76197319000005</v>
      </c>
      <c r="E747" s="84">
        <v>160.34459645000001</v>
      </c>
      <c r="F747" s="84">
        <v>160.34459645000001</v>
      </c>
    </row>
    <row r="748" spans="1:6" ht="12.75" customHeight="1" x14ac:dyDescent="0.2">
      <c r="A748" s="83" t="s">
        <v>170</v>
      </c>
      <c r="B748" s="83">
        <v>20</v>
      </c>
      <c r="C748" s="84">
        <v>911.87819649999994</v>
      </c>
      <c r="D748" s="84">
        <v>890.85720916000002</v>
      </c>
      <c r="E748" s="84">
        <v>159.82346975999999</v>
      </c>
      <c r="F748" s="84">
        <v>159.82346975999999</v>
      </c>
    </row>
    <row r="749" spans="1:6" ht="12.75" customHeight="1" x14ac:dyDescent="0.2">
      <c r="A749" s="83" t="s">
        <v>170</v>
      </c>
      <c r="B749" s="83">
        <v>21</v>
      </c>
      <c r="C749" s="84">
        <v>1268.8342570100001</v>
      </c>
      <c r="D749" s="84">
        <v>900.04162041999996</v>
      </c>
      <c r="E749" s="84">
        <v>161.47119115000001</v>
      </c>
      <c r="F749" s="84">
        <v>161.47119115000001</v>
      </c>
    </row>
    <row r="750" spans="1:6" ht="12.75" customHeight="1" x14ac:dyDescent="0.2">
      <c r="A750" s="83" t="s">
        <v>170</v>
      </c>
      <c r="B750" s="83">
        <v>22</v>
      </c>
      <c r="C750" s="84">
        <v>1217.1821604700001</v>
      </c>
      <c r="D750" s="84">
        <v>907.54905369999994</v>
      </c>
      <c r="E750" s="84">
        <v>162.81805575000001</v>
      </c>
      <c r="F750" s="84">
        <v>162.81805575000001</v>
      </c>
    </row>
    <row r="751" spans="1:6" ht="12.75" customHeight="1" x14ac:dyDescent="0.2">
      <c r="A751" s="83" t="s">
        <v>170</v>
      </c>
      <c r="B751" s="83">
        <v>23</v>
      </c>
      <c r="C751" s="84">
        <v>1197.61266157</v>
      </c>
      <c r="D751" s="84">
        <v>906.66040491000001</v>
      </c>
      <c r="E751" s="84">
        <v>162.65862848</v>
      </c>
      <c r="F751" s="84">
        <v>162.65862848</v>
      </c>
    </row>
    <row r="752" spans="1:6" ht="12.75" customHeight="1" x14ac:dyDescent="0.2">
      <c r="A752" s="83" t="s">
        <v>170</v>
      </c>
      <c r="B752" s="83">
        <v>24</v>
      </c>
      <c r="C752" s="84">
        <v>1104.5585863700001</v>
      </c>
      <c r="D752" s="84">
        <v>953.16989437999996</v>
      </c>
      <c r="E752" s="84">
        <v>171.00262334999999</v>
      </c>
      <c r="F752" s="84">
        <v>171.00262334999999</v>
      </c>
    </row>
    <row r="753" spans="1:6" ht="12.75" customHeight="1" x14ac:dyDescent="0.2">
      <c r="A753" s="83" t="s">
        <v>171</v>
      </c>
      <c r="B753" s="83">
        <v>1</v>
      </c>
      <c r="C753" s="84">
        <v>1177.9356046400001</v>
      </c>
      <c r="D753" s="84">
        <v>1031.30309328</v>
      </c>
      <c r="E753" s="84">
        <v>185.02004255</v>
      </c>
      <c r="F753" s="84">
        <v>185.02004255</v>
      </c>
    </row>
    <row r="754" spans="1:6" ht="12.75" customHeight="1" x14ac:dyDescent="0.2">
      <c r="A754" s="83" t="s">
        <v>171</v>
      </c>
      <c r="B754" s="83">
        <v>2</v>
      </c>
      <c r="C754" s="84">
        <v>1225.0196084900001</v>
      </c>
      <c r="D754" s="84">
        <v>1071.93178003</v>
      </c>
      <c r="E754" s="84">
        <v>192.30899708000001</v>
      </c>
      <c r="F754" s="84">
        <v>192.30899708000001</v>
      </c>
    </row>
    <row r="755" spans="1:6" ht="12.75" customHeight="1" x14ac:dyDescent="0.2">
      <c r="A755" s="83" t="s">
        <v>171</v>
      </c>
      <c r="B755" s="83">
        <v>3</v>
      </c>
      <c r="C755" s="84">
        <v>1303.22052293</v>
      </c>
      <c r="D755" s="84">
        <v>1073.2949177099999</v>
      </c>
      <c r="E755" s="84">
        <v>192.55354962000001</v>
      </c>
      <c r="F755" s="84">
        <v>192.55354962000001</v>
      </c>
    </row>
    <row r="756" spans="1:6" ht="12.75" customHeight="1" x14ac:dyDescent="0.2">
      <c r="A756" s="83" t="s">
        <v>171</v>
      </c>
      <c r="B756" s="83">
        <v>4</v>
      </c>
      <c r="C756" s="84">
        <v>1310.3672142099999</v>
      </c>
      <c r="D756" s="84">
        <v>1073.71920675</v>
      </c>
      <c r="E756" s="84">
        <v>192.62966883000001</v>
      </c>
      <c r="F756" s="84">
        <v>192.62966883000001</v>
      </c>
    </row>
    <row r="757" spans="1:6" ht="12.75" customHeight="1" x14ac:dyDescent="0.2">
      <c r="A757" s="83" t="s">
        <v>171</v>
      </c>
      <c r="B757" s="83">
        <v>5</v>
      </c>
      <c r="C757" s="84">
        <v>1291.19789199</v>
      </c>
      <c r="D757" s="84">
        <v>1069.3790166000001</v>
      </c>
      <c r="E757" s="84">
        <v>191.85102076000001</v>
      </c>
      <c r="F757" s="84">
        <v>191.85102076000001</v>
      </c>
    </row>
    <row r="758" spans="1:6" ht="12.75" customHeight="1" x14ac:dyDescent="0.2">
      <c r="A758" s="83" t="s">
        <v>171</v>
      </c>
      <c r="B758" s="83">
        <v>6</v>
      </c>
      <c r="C758" s="84">
        <v>1247.8508412399999</v>
      </c>
      <c r="D758" s="84">
        <v>1048.9756961000001</v>
      </c>
      <c r="E758" s="84">
        <v>188.19058063</v>
      </c>
      <c r="F758" s="84">
        <v>188.19058063</v>
      </c>
    </row>
    <row r="759" spans="1:6" ht="12.75" customHeight="1" x14ac:dyDescent="0.2">
      <c r="A759" s="83" t="s">
        <v>171</v>
      </c>
      <c r="B759" s="83">
        <v>7</v>
      </c>
      <c r="C759" s="84">
        <v>1212.58632212</v>
      </c>
      <c r="D759" s="84">
        <v>999.35023361000003</v>
      </c>
      <c r="E759" s="84">
        <v>179.28756730000001</v>
      </c>
      <c r="F759" s="84">
        <v>179.28756730000001</v>
      </c>
    </row>
    <row r="760" spans="1:6" ht="12.75" customHeight="1" x14ac:dyDescent="0.2">
      <c r="A760" s="83" t="s">
        <v>171</v>
      </c>
      <c r="B760" s="83">
        <v>8</v>
      </c>
      <c r="C760" s="84">
        <v>1127.4288237999999</v>
      </c>
      <c r="D760" s="84">
        <v>956.46746384000005</v>
      </c>
      <c r="E760" s="84">
        <v>171.59422094999999</v>
      </c>
      <c r="F760" s="84">
        <v>171.59422094999999</v>
      </c>
    </row>
    <row r="761" spans="1:6" ht="12.75" customHeight="1" x14ac:dyDescent="0.2">
      <c r="A761" s="83" t="s">
        <v>171</v>
      </c>
      <c r="B761" s="83">
        <v>9</v>
      </c>
      <c r="C761" s="84">
        <v>1080.2165783299999</v>
      </c>
      <c r="D761" s="84">
        <v>899.79698747999998</v>
      </c>
      <c r="E761" s="84">
        <v>161.42730298999999</v>
      </c>
      <c r="F761" s="84">
        <v>161.42730298999999</v>
      </c>
    </row>
    <row r="762" spans="1:6" ht="12.75" customHeight="1" x14ac:dyDescent="0.2">
      <c r="A762" s="83" t="s">
        <v>171</v>
      </c>
      <c r="B762" s="83">
        <v>10</v>
      </c>
      <c r="C762" s="84">
        <v>1060.6528889399999</v>
      </c>
      <c r="D762" s="84">
        <v>894.15724696999996</v>
      </c>
      <c r="E762" s="84">
        <v>160.4155102</v>
      </c>
      <c r="F762" s="84">
        <v>160.4155102</v>
      </c>
    </row>
    <row r="763" spans="1:6" ht="12.75" customHeight="1" x14ac:dyDescent="0.2">
      <c r="A763" s="83" t="s">
        <v>171</v>
      </c>
      <c r="B763" s="83">
        <v>11</v>
      </c>
      <c r="C763" s="84">
        <v>1105.57585808</v>
      </c>
      <c r="D763" s="84">
        <v>893.8768685</v>
      </c>
      <c r="E763" s="84">
        <v>160.36520913999999</v>
      </c>
      <c r="F763" s="84">
        <v>160.36520913999999</v>
      </c>
    </row>
    <row r="764" spans="1:6" ht="12.75" customHeight="1" x14ac:dyDescent="0.2">
      <c r="A764" s="83" t="s">
        <v>171</v>
      </c>
      <c r="B764" s="83">
        <v>12</v>
      </c>
      <c r="C764" s="84">
        <v>1112.42613443</v>
      </c>
      <c r="D764" s="84">
        <v>910.19931483000005</v>
      </c>
      <c r="E764" s="84">
        <v>163.29352356000001</v>
      </c>
      <c r="F764" s="84">
        <v>163.29352356000001</v>
      </c>
    </row>
    <row r="765" spans="1:6" ht="12.75" customHeight="1" x14ac:dyDescent="0.2">
      <c r="A765" s="83" t="s">
        <v>171</v>
      </c>
      <c r="B765" s="83">
        <v>13</v>
      </c>
      <c r="C765" s="84">
        <v>1128.5673178699999</v>
      </c>
      <c r="D765" s="84">
        <v>917.93079025999998</v>
      </c>
      <c r="E765" s="84">
        <v>164.68058224000001</v>
      </c>
      <c r="F765" s="84">
        <v>164.68058224000001</v>
      </c>
    </row>
    <row r="766" spans="1:6" ht="12.75" customHeight="1" x14ac:dyDescent="0.2">
      <c r="A766" s="83" t="s">
        <v>171</v>
      </c>
      <c r="B766" s="83">
        <v>14</v>
      </c>
      <c r="C766" s="84">
        <v>1118.1455339300001</v>
      </c>
      <c r="D766" s="84">
        <v>905.80129581999995</v>
      </c>
      <c r="E766" s="84">
        <v>162.50450075000001</v>
      </c>
      <c r="F766" s="84">
        <v>162.50450075000001</v>
      </c>
    </row>
    <row r="767" spans="1:6" ht="12.75" customHeight="1" x14ac:dyDescent="0.2">
      <c r="A767" s="83" t="s">
        <v>171</v>
      </c>
      <c r="B767" s="83">
        <v>15</v>
      </c>
      <c r="C767" s="84">
        <v>1112.10932927</v>
      </c>
      <c r="D767" s="84">
        <v>912.51053706000005</v>
      </c>
      <c r="E767" s="84">
        <v>163.70816639</v>
      </c>
      <c r="F767" s="84">
        <v>163.70816639</v>
      </c>
    </row>
    <row r="768" spans="1:6" ht="12.75" customHeight="1" x14ac:dyDescent="0.2">
      <c r="A768" s="83" t="s">
        <v>171</v>
      </c>
      <c r="B768" s="83">
        <v>16</v>
      </c>
      <c r="C768" s="84">
        <v>1121.0907963699999</v>
      </c>
      <c r="D768" s="84">
        <v>924.12866632999999</v>
      </c>
      <c r="E768" s="84">
        <v>165.79250686</v>
      </c>
      <c r="F768" s="84">
        <v>165.79250686</v>
      </c>
    </row>
    <row r="769" spans="1:6" ht="12.75" customHeight="1" x14ac:dyDescent="0.2">
      <c r="A769" s="83" t="s">
        <v>171</v>
      </c>
      <c r="B769" s="83">
        <v>17</v>
      </c>
      <c r="C769" s="84">
        <v>1116.4306664400001</v>
      </c>
      <c r="D769" s="84">
        <v>924.96980698000004</v>
      </c>
      <c r="E769" s="84">
        <v>165.94341097</v>
      </c>
      <c r="F769" s="84">
        <v>165.94341097</v>
      </c>
    </row>
    <row r="770" spans="1:6" ht="12.75" customHeight="1" x14ac:dyDescent="0.2">
      <c r="A770" s="83" t="s">
        <v>171</v>
      </c>
      <c r="B770" s="83">
        <v>18</v>
      </c>
      <c r="C770" s="84">
        <v>1072.7647030799999</v>
      </c>
      <c r="D770" s="84">
        <v>915.25687803000005</v>
      </c>
      <c r="E770" s="84">
        <v>164.20087133000001</v>
      </c>
      <c r="F770" s="84">
        <v>164.20087133000001</v>
      </c>
    </row>
    <row r="771" spans="1:6" ht="12.75" customHeight="1" x14ac:dyDescent="0.2">
      <c r="A771" s="83" t="s">
        <v>171</v>
      </c>
      <c r="B771" s="83">
        <v>19</v>
      </c>
      <c r="C771" s="84">
        <v>1064.94424669</v>
      </c>
      <c r="D771" s="84">
        <v>902.49982531000001</v>
      </c>
      <c r="E771" s="84">
        <v>161.91220328</v>
      </c>
      <c r="F771" s="84">
        <v>161.91220328</v>
      </c>
    </row>
    <row r="772" spans="1:6" ht="12.75" customHeight="1" x14ac:dyDescent="0.2">
      <c r="A772" s="83" t="s">
        <v>171</v>
      </c>
      <c r="B772" s="83">
        <v>20</v>
      </c>
      <c r="C772" s="84">
        <v>1071.6562139299999</v>
      </c>
      <c r="D772" s="84">
        <v>900.06852976000005</v>
      </c>
      <c r="E772" s="84">
        <v>161.47601879999999</v>
      </c>
      <c r="F772" s="84">
        <v>161.47601879999999</v>
      </c>
    </row>
    <row r="773" spans="1:6" ht="12.75" customHeight="1" x14ac:dyDescent="0.2">
      <c r="A773" s="83" t="s">
        <v>171</v>
      </c>
      <c r="B773" s="83">
        <v>21</v>
      </c>
      <c r="C773" s="84">
        <v>1104.1452655099999</v>
      </c>
      <c r="D773" s="84">
        <v>917.54430850000006</v>
      </c>
      <c r="E773" s="84">
        <v>164.61124581999999</v>
      </c>
      <c r="F773" s="84">
        <v>164.61124581999999</v>
      </c>
    </row>
    <row r="774" spans="1:6" ht="12.75" customHeight="1" x14ac:dyDescent="0.2">
      <c r="A774" s="83" t="s">
        <v>171</v>
      </c>
      <c r="B774" s="83">
        <v>22</v>
      </c>
      <c r="C774" s="84">
        <v>1105.76181359</v>
      </c>
      <c r="D774" s="84">
        <v>938.38737157000003</v>
      </c>
      <c r="E774" s="84">
        <v>168.35057757999999</v>
      </c>
      <c r="F774" s="84">
        <v>168.35057757999999</v>
      </c>
    </row>
    <row r="775" spans="1:6" ht="12.75" customHeight="1" x14ac:dyDescent="0.2">
      <c r="A775" s="83" t="s">
        <v>171</v>
      </c>
      <c r="B775" s="83">
        <v>23</v>
      </c>
      <c r="C775" s="84">
        <v>1100.8985465400001</v>
      </c>
      <c r="D775" s="84">
        <v>942.34687194000003</v>
      </c>
      <c r="E775" s="84">
        <v>169.06092833</v>
      </c>
      <c r="F775" s="84">
        <v>169.06092833</v>
      </c>
    </row>
    <row r="776" spans="1:6" ht="12.75" customHeight="1" x14ac:dyDescent="0.2">
      <c r="A776" s="83" t="s">
        <v>171</v>
      </c>
      <c r="B776" s="83">
        <v>24</v>
      </c>
      <c r="C776" s="84">
        <v>1149.05066571</v>
      </c>
      <c r="D776" s="84">
        <v>972.04660779999995</v>
      </c>
      <c r="E776" s="84">
        <v>174.38918384999999</v>
      </c>
      <c r="F776" s="84">
        <v>174.38918384999999</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mc:AlternateContent xmlns:mc="http://schemas.openxmlformats.org/markup-compatibility/2006">
      <mc:Choice Requires="x14">
        <oleObject progId="Equation.3" shapeId="1039"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39" r:id="rId32"/>
      </mc:Fallback>
    </mc:AlternateContent>
    <mc:AlternateContent xmlns:mc="http://schemas.openxmlformats.org/markup-compatibility/2006">
      <mc:Choice Requires="x14">
        <oleObject progId="Equation.3" shapeId="1040"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40" r:id="rId33"/>
      </mc:Fallback>
    </mc:AlternateContent>
    <mc:AlternateContent xmlns:mc="http://schemas.openxmlformats.org/markup-compatibility/2006">
      <mc:Choice Requires="x14">
        <oleObject progId="Equation.3" shapeId="1041"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41" r:id="rId34"/>
      </mc:Fallback>
    </mc:AlternateContent>
    <mc:AlternateContent xmlns:mc="http://schemas.openxmlformats.org/markup-compatibility/2006">
      <mc:Choice Requires="x14">
        <oleObject progId="Equation.3" shapeId="1042"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42" r:id="rId35"/>
      </mc:Fallback>
    </mc:AlternateContent>
    <mc:AlternateContent xmlns:mc="http://schemas.openxmlformats.org/markup-compatibility/2006">
      <mc:Choice Requires="x14">
        <oleObject progId="Equation.3" shapeId="1043"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43" r:id="rId36"/>
      </mc:Fallback>
    </mc:AlternateContent>
    <mc:AlternateContent xmlns:mc="http://schemas.openxmlformats.org/markup-compatibility/2006">
      <mc:Choice Requires="x14">
        <oleObject progId="Equation.3" shapeId="1047" r:id="rId37">
          <objectPr defaultSize="0" autoPict="0" r:id="rId21">
            <anchor moveWithCells="1" sizeWithCells="1">
              <from>
                <xdr:col>9</xdr:col>
                <xdr:colOff>238125</xdr:colOff>
                <xdr:row>31</xdr:row>
                <xdr:rowOff>9525</xdr:rowOff>
              </from>
              <to>
                <xdr:col>10</xdr:col>
                <xdr:colOff>228600</xdr:colOff>
                <xdr:row>32</xdr:row>
                <xdr:rowOff>47625</xdr:rowOff>
              </to>
            </anchor>
          </objectPr>
        </oleObject>
      </mc:Choice>
      <mc:Fallback>
        <oleObject progId="Equation.3" shapeId="1047" r:id="rId37"/>
      </mc:Fallback>
    </mc:AlternateContent>
    <mc:AlternateContent xmlns:mc="http://schemas.openxmlformats.org/markup-compatibility/2006">
      <mc:Choice Requires="x14">
        <oleObject progId="Equation.3" shapeId="1048" r:id="rId38">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48" r:id="rId38"/>
      </mc:Fallback>
    </mc:AlternateContent>
    <mc:AlternateContent xmlns:mc="http://schemas.openxmlformats.org/markup-compatibility/2006">
      <mc:Choice Requires="x14">
        <oleObject progId="Equation.3" shapeId="1049" r:id="rId39">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49" r:id="rId39"/>
      </mc:Fallback>
    </mc:AlternateContent>
    <mc:AlternateContent xmlns:mc="http://schemas.openxmlformats.org/markup-compatibility/2006">
      <mc:Choice Requires="x14">
        <oleObject progId="Equation.3" shapeId="1050" r:id="rId40">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50" r:id="rId40"/>
      </mc:Fallback>
    </mc:AlternateContent>
    <mc:AlternateContent xmlns:mc="http://schemas.openxmlformats.org/markup-compatibility/2006">
      <mc:Choice Requires="x14">
        <oleObject progId="Equation.3" shapeId="1051" r:id="rId41">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51" r:id="rId41"/>
      </mc:Fallback>
    </mc:AlternateContent>
    <mc:AlternateContent xmlns:mc="http://schemas.openxmlformats.org/markup-compatibility/2006">
      <mc:Choice Requires="x14">
        <oleObject progId="Equation.3" shapeId="1052" r:id="rId42">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52" r:id="rId42"/>
      </mc:Fallback>
    </mc:AlternateContent>
    <mc:AlternateContent xmlns:mc="http://schemas.openxmlformats.org/markup-compatibility/2006">
      <mc:Choice Requires="x14">
        <oleObject progId="Equation.3" shapeId="1053" r:id="rId43">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53" r:id="rId43"/>
      </mc:Fallback>
    </mc:AlternateContent>
    <mc:AlternateContent xmlns:mc="http://schemas.openxmlformats.org/markup-compatibility/2006">
      <mc:Choice Requires="x14">
        <oleObject progId="Equation.3" shapeId="1054" r:id="rId44">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54" r:id="rId44"/>
      </mc:Fallback>
    </mc:AlternateContent>
    <mc:AlternateContent xmlns:mc="http://schemas.openxmlformats.org/markup-compatibility/2006">
      <mc:Choice Requires="x14">
        <oleObject progId="Equation.3" shapeId="1055" r:id="rId45">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55" r:id="rId45"/>
      </mc:Fallback>
    </mc:AlternateContent>
    <mc:AlternateContent xmlns:mc="http://schemas.openxmlformats.org/markup-compatibility/2006">
      <mc:Choice Requires="x14">
        <oleObject progId="Equation.3" shapeId="1056" r:id="rId46">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56" r:id="rId46"/>
      </mc:Fallback>
    </mc:AlternateContent>
    <mc:AlternateContent xmlns:mc="http://schemas.openxmlformats.org/markup-compatibility/2006">
      <mc:Choice Requires="x14">
        <oleObject progId="Equation.3" shapeId="1057" r:id="rId47">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57" r:id="rId47"/>
      </mc:Fallback>
    </mc:AlternateContent>
    <mc:AlternateContent xmlns:mc="http://schemas.openxmlformats.org/markup-compatibility/2006">
      <mc:Choice Requires="x14">
        <oleObject progId="Equation.3" shapeId="1061" r:id="rId48">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61" r:id="rId48"/>
      </mc:Fallback>
    </mc:AlternateContent>
    <mc:AlternateContent xmlns:mc="http://schemas.openxmlformats.org/markup-compatibility/2006">
      <mc:Choice Requires="x14">
        <oleObject progId="Equation.3" shapeId="1062" r:id="rId49">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62" r:id="rId49"/>
      </mc:Fallback>
    </mc:AlternateContent>
    <mc:AlternateContent xmlns:mc="http://schemas.openxmlformats.org/markup-compatibility/2006">
      <mc:Choice Requires="x14">
        <oleObject progId="Equation.3" shapeId="1063" r:id="rId50">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63" r:id="rId50"/>
      </mc:Fallback>
    </mc:AlternateContent>
    <mc:AlternateContent xmlns:mc="http://schemas.openxmlformats.org/markup-compatibility/2006">
      <mc:Choice Requires="x14">
        <oleObject progId="Equation.3" shapeId="1064" r:id="rId51">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64" r:id="rId51"/>
      </mc:Fallback>
    </mc:AlternateContent>
    <mc:AlternateContent xmlns:mc="http://schemas.openxmlformats.org/markup-compatibility/2006">
      <mc:Choice Requires="x14">
        <oleObject progId="Equation.3" shapeId="1065" r:id="rId52">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65" r:id="rId52"/>
      </mc:Fallback>
    </mc:AlternateContent>
    <mc:AlternateContent xmlns:mc="http://schemas.openxmlformats.org/markup-compatibility/2006">
      <mc:Choice Requires="x14">
        <oleObject progId="Equation.3" shapeId="1066" r:id="rId53">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66" r:id="rId53"/>
      </mc:Fallback>
    </mc:AlternateContent>
    <mc:AlternateContent xmlns:mc="http://schemas.openxmlformats.org/markup-compatibility/2006">
      <mc:Choice Requires="x14">
        <oleObject progId="Equation.3" shapeId="1067" r:id="rId5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67" r:id="rId54"/>
      </mc:Fallback>
    </mc:AlternateContent>
    <mc:AlternateContent xmlns:mc="http://schemas.openxmlformats.org/markup-compatibility/2006">
      <mc:Choice Requires="x14">
        <oleObject progId="Equation.3" shapeId="1068" r:id="rId55">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68" r:id="rId55"/>
      </mc:Fallback>
    </mc:AlternateContent>
    <mc:AlternateContent xmlns:mc="http://schemas.openxmlformats.org/markup-compatibility/2006">
      <mc:Choice Requires="x14">
        <oleObject progId="Equation.3" shapeId="1069" r:id="rId56">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69" r:id="rId56"/>
      </mc:Fallback>
    </mc:AlternateContent>
    <mc:AlternateContent xmlns:mc="http://schemas.openxmlformats.org/markup-compatibility/2006">
      <mc:Choice Requires="x14">
        <oleObject progId="Equation.3" shapeId="1070" r:id="rId57">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70" r:id="rId57"/>
      </mc:Fallback>
    </mc:AlternateContent>
    <mc:AlternateContent xmlns:mc="http://schemas.openxmlformats.org/markup-compatibility/2006">
      <mc:Choice Requires="x14">
        <oleObject progId="Equation.3" shapeId="1071" r:id="rId58">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71" r:id="rId58"/>
      </mc:Fallback>
    </mc:AlternateContent>
    <mc:AlternateContent xmlns:mc="http://schemas.openxmlformats.org/markup-compatibility/2006">
      <mc:Choice Requires="x14">
        <oleObject progId="Equation.3" shapeId="1075" r:id="rId59">
          <objectPr defaultSize="0" autoPict="0" r:id="rId21">
            <anchor moveWithCells="1" sizeWithCells="1">
              <from>
                <xdr:col>9</xdr:col>
                <xdr:colOff>238125</xdr:colOff>
                <xdr:row>31</xdr:row>
                <xdr:rowOff>9525</xdr:rowOff>
              </from>
              <to>
                <xdr:col>10</xdr:col>
                <xdr:colOff>228600</xdr:colOff>
                <xdr:row>32</xdr:row>
                <xdr:rowOff>47625</xdr:rowOff>
              </to>
            </anchor>
          </objectPr>
        </oleObject>
      </mc:Choice>
      <mc:Fallback>
        <oleObject progId="Equation.3" shapeId="1075" r:id="rId59"/>
      </mc:Fallback>
    </mc:AlternateContent>
    <mc:AlternateContent xmlns:mc="http://schemas.openxmlformats.org/markup-compatibility/2006">
      <mc:Choice Requires="x14">
        <oleObject progId="Equation.3" shapeId="1076" r:id="rId60">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76" r:id="rId60"/>
      </mc:Fallback>
    </mc:AlternateContent>
    <mc:AlternateContent xmlns:mc="http://schemas.openxmlformats.org/markup-compatibility/2006">
      <mc:Choice Requires="x14">
        <oleObject progId="Equation.3" shapeId="1077" r:id="rId61">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77" r:id="rId61"/>
      </mc:Fallback>
    </mc:AlternateContent>
    <mc:AlternateContent xmlns:mc="http://schemas.openxmlformats.org/markup-compatibility/2006">
      <mc:Choice Requires="x14">
        <oleObject progId="Equation.3" shapeId="1078" r:id="rId62">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78" r:id="rId62"/>
      </mc:Fallback>
    </mc:AlternateContent>
    <mc:AlternateContent xmlns:mc="http://schemas.openxmlformats.org/markup-compatibility/2006">
      <mc:Choice Requires="x14">
        <oleObject progId="Equation.3" shapeId="1079" r:id="rId63">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79" r:id="rId63"/>
      </mc:Fallback>
    </mc:AlternateContent>
    <mc:AlternateContent xmlns:mc="http://schemas.openxmlformats.org/markup-compatibility/2006">
      <mc:Choice Requires="x14">
        <oleObject progId="Equation.3" shapeId="1080" r:id="rId64">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80" r:id="rId64"/>
      </mc:Fallback>
    </mc:AlternateContent>
    <mc:AlternateContent xmlns:mc="http://schemas.openxmlformats.org/markup-compatibility/2006">
      <mc:Choice Requires="x14">
        <oleObject progId="Equation.3" shapeId="1081" r:id="rId65">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81" r:id="rId65"/>
      </mc:Fallback>
    </mc:AlternateContent>
    <mc:AlternateContent xmlns:mc="http://schemas.openxmlformats.org/markup-compatibility/2006">
      <mc:Choice Requires="x14">
        <oleObject progId="Equation.3" shapeId="1082" r:id="rId6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82" r:id="rId66"/>
      </mc:Fallback>
    </mc:AlternateContent>
    <mc:AlternateContent xmlns:mc="http://schemas.openxmlformats.org/markup-compatibility/2006">
      <mc:Choice Requires="x14">
        <oleObject progId="Equation.3" shapeId="1083" r:id="rId67">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83" r:id="rId67"/>
      </mc:Fallback>
    </mc:AlternateContent>
    <mc:AlternateContent xmlns:mc="http://schemas.openxmlformats.org/markup-compatibility/2006">
      <mc:Choice Requires="x14">
        <oleObject progId="Equation.3" shapeId="1084" r:id="rId68">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84" r:id="rId68"/>
      </mc:Fallback>
    </mc:AlternateContent>
    <mc:AlternateContent xmlns:mc="http://schemas.openxmlformats.org/markup-compatibility/2006">
      <mc:Choice Requires="x14">
        <oleObject progId="Equation.3" shapeId="1085" r:id="rId69">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85" r:id="rId69"/>
      </mc:Fallback>
    </mc:AlternateContent>
    <mc:AlternateContent xmlns:mc="http://schemas.openxmlformats.org/markup-compatibility/2006">
      <mc:Choice Requires="x14">
        <oleObject progId="Equation.3" shapeId="1089" r:id="rId70">
          <objectPr defaultSize="0" autoPict="0" r:id="rId21">
            <anchor moveWithCells="1" sizeWithCells="1">
              <from>
                <xdr:col>9</xdr:col>
                <xdr:colOff>238125</xdr:colOff>
                <xdr:row>31</xdr:row>
                <xdr:rowOff>9525</xdr:rowOff>
              </from>
              <to>
                <xdr:col>10</xdr:col>
                <xdr:colOff>228600</xdr:colOff>
                <xdr:row>32</xdr:row>
                <xdr:rowOff>47625</xdr:rowOff>
              </to>
            </anchor>
          </objectPr>
        </oleObject>
      </mc:Choice>
      <mc:Fallback>
        <oleObject progId="Equation.3" shapeId="1089" r:id="rId70"/>
      </mc:Fallback>
    </mc:AlternateContent>
    <mc:AlternateContent xmlns:mc="http://schemas.openxmlformats.org/markup-compatibility/2006">
      <mc:Choice Requires="x14">
        <oleObject progId="Equation.3" shapeId="1090" r:id="rId71">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90" r:id="rId71"/>
      </mc:Fallback>
    </mc:AlternateContent>
    <mc:AlternateContent xmlns:mc="http://schemas.openxmlformats.org/markup-compatibility/2006">
      <mc:Choice Requires="x14">
        <oleObject progId="Equation.3" shapeId="1091" r:id="rId72">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91" r:id="rId72"/>
      </mc:Fallback>
    </mc:AlternateContent>
    <mc:AlternateContent xmlns:mc="http://schemas.openxmlformats.org/markup-compatibility/2006">
      <mc:Choice Requires="x14">
        <oleObject progId="Equation.3" shapeId="1092" r:id="rId73">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92" r:id="rId73"/>
      </mc:Fallback>
    </mc:AlternateContent>
    <mc:AlternateContent xmlns:mc="http://schemas.openxmlformats.org/markup-compatibility/2006">
      <mc:Choice Requires="x14">
        <oleObject progId="Equation.3" shapeId="1093" r:id="rId74">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93" r:id="rId74"/>
      </mc:Fallback>
    </mc:AlternateContent>
    <mc:AlternateContent xmlns:mc="http://schemas.openxmlformats.org/markup-compatibility/2006">
      <mc:Choice Requires="x14">
        <oleObject progId="Equation.3" shapeId="1094" r:id="rId75">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94" r:id="rId75"/>
      </mc:Fallback>
    </mc:AlternateContent>
    <mc:AlternateContent xmlns:mc="http://schemas.openxmlformats.org/markup-compatibility/2006">
      <mc:Choice Requires="x14">
        <oleObject progId="Equation.3" shapeId="1095" r:id="rId76">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95" r:id="rId76"/>
      </mc:Fallback>
    </mc:AlternateContent>
    <mc:AlternateContent xmlns:mc="http://schemas.openxmlformats.org/markup-compatibility/2006">
      <mc:Choice Requires="x14">
        <oleObject progId="Equation.3" shapeId="1096" r:id="rId77">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96" r:id="rId77"/>
      </mc:Fallback>
    </mc:AlternateContent>
    <mc:AlternateContent xmlns:mc="http://schemas.openxmlformats.org/markup-compatibility/2006">
      <mc:Choice Requires="x14">
        <oleObject progId="Equation.3" shapeId="1097" r:id="rId7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97" r:id="rId78"/>
      </mc:Fallback>
    </mc:AlternateContent>
    <mc:AlternateContent xmlns:mc="http://schemas.openxmlformats.org/markup-compatibility/2006">
      <mc:Choice Requires="x14">
        <oleObject progId="Equation.3" shapeId="1098" r:id="rId79">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98" r:id="rId79"/>
      </mc:Fallback>
    </mc:AlternateContent>
    <mc:AlternateContent xmlns:mc="http://schemas.openxmlformats.org/markup-compatibility/2006">
      <mc:Choice Requires="x14">
        <oleObject progId="Equation.3" shapeId="1099" r:id="rId80">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99" r:id="rId80"/>
      </mc:Fallback>
    </mc:AlternateContent>
    <mc:AlternateContent xmlns:mc="http://schemas.openxmlformats.org/markup-compatibility/2006">
      <mc:Choice Requires="x14">
        <oleObject progId="Equation.3" shapeId="1103" r:id="rId81">
          <objectPr defaultSize="0" autoPict="0" r:id="rId21">
            <anchor moveWithCells="1" sizeWithCells="1">
              <from>
                <xdr:col>9</xdr:col>
                <xdr:colOff>238125</xdr:colOff>
                <xdr:row>31</xdr:row>
                <xdr:rowOff>9525</xdr:rowOff>
              </from>
              <to>
                <xdr:col>10</xdr:col>
                <xdr:colOff>228600</xdr:colOff>
                <xdr:row>32</xdr:row>
                <xdr:rowOff>47625</xdr:rowOff>
              </to>
            </anchor>
          </objectPr>
        </oleObject>
      </mc:Choice>
      <mc:Fallback>
        <oleObject progId="Equation.3" shapeId="1103" r:id="rId81"/>
      </mc:Fallback>
    </mc:AlternateContent>
    <mc:AlternateContent xmlns:mc="http://schemas.openxmlformats.org/markup-compatibility/2006">
      <mc:Choice Requires="x14">
        <oleObject progId="Equation.3" shapeId="1104" r:id="rId8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04" r:id="rId82"/>
      </mc:Fallback>
    </mc:AlternateContent>
    <mc:AlternateContent xmlns:mc="http://schemas.openxmlformats.org/markup-compatibility/2006">
      <mc:Choice Requires="x14">
        <oleObject progId="Equation.3" shapeId="1105" r:id="rId83">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05" r:id="rId83"/>
      </mc:Fallback>
    </mc:AlternateContent>
    <mc:AlternateContent xmlns:mc="http://schemas.openxmlformats.org/markup-compatibility/2006">
      <mc:Choice Requires="x14">
        <oleObject progId="Equation.3" shapeId="1106" r:id="rId84">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06" r:id="rId84"/>
      </mc:Fallback>
    </mc:AlternateContent>
    <mc:AlternateContent xmlns:mc="http://schemas.openxmlformats.org/markup-compatibility/2006">
      <mc:Choice Requires="x14">
        <oleObject progId="Equation.3" shapeId="1107" r:id="rId85">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07" r:id="rId85"/>
      </mc:Fallback>
    </mc:AlternateContent>
    <mc:AlternateContent xmlns:mc="http://schemas.openxmlformats.org/markup-compatibility/2006">
      <mc:Choice Requires="x14">
        <oleObject progId="Equation.3" shapeId="1108" r:id="rId86">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08" r:id="rId86"/>
      </mc:Fallback>
    </mc:AlternateContent>
    <mc:AlternateContent xmlns:mc="http://schemas.openxmlformats.org/markup-compatibility/2006">
      <mc:Choice Requires="x14">
        <oleObject progId="Equation.3" shapeId="1109" r:id="rId87">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09" r:id="rId87"/>
      </mc:Fallback>
    </mc:AlternateContent>
    <mc:AlternateContent xmlns:mc="http://schemas.openxmlformats.org/markup-compatibility/2006">
      <mc:Choice Requires="x14">
        <oleObject progId="Equation.3" shapeId="1110" r:id="rId88">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10" r:id="rId88"/>
      </mc:Fallback>
    </mc:AlternateContent>
    <mc:AlternateContent xmlns:mc="http://schemas.openxmlformats.org/markup-compatibility/2006">
      <mc:Choice Requires="x14">
        <oleObject progId="Equation.3" shapeId="1111" r:id="rId89">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11" r:id="rId89"/>
      </mc:Fallback>
    </mc:AlternateContent>
    <mc:AlternateContent xmlns:mc="http://schemas.openxmlformats.org/markup-compatibility/2006">
      <mc:Choice Requires="x14">
        <oleObject progId="Equation.3" shapeId="1112" r:id="rId9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12" r:id="rId90"/>
      </mc:Fallback>
    </mc:AlternateContent>
    <mc:AlternateContent xmlns:mc="http://schemas.openxmlformats.org/markup-compatibility/2006">
      <mc:Choice Requires="x14">
        <oleObject progId="Equation.3" shapeId="1113" r:id="rId91">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13" r:id="rId91"/>
      </mc:Fallback>
    </mc:AlternateContent>
    <mc:AlternateContent xmlns:mc="http://schemas.openxmlformats.org/markup-compatibility/2006">
      <mc:Choice Requires="x14">
        <oleObject progId="Equation.3" shapeId="1116" r:id="rId9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16" r:id="rId92"/>
      </mc:Fallback>
    </mc:AlternateContent>
    <mc:AlternateContent xmlns:mc="http://schemas.openxmlformats.org/markup-compatibility/2006">
      <mc:Choice Requires="x14">
        <oleObject progId="Equation.3" shapeId="1117" r:id="rId93">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17" r:id="rId93"/>
      </mc:Fallback>
    </mc:AlternateContent>
    <mc:AlternateContent xmlns:mc="http://schemas.openxmlformats.org/markup-compatibility/2006">
      <mc:Choice Requires="x14">
        <oleObject progId="Equation.3" shapeId="1118" r:id="rId94">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18" r:id="rId94"/>
      </mc:Fallback>
    </mc:AlternateContent>
    <mc:AlternateContent xmlns:mc="http://schemas.openxmlformats.org/markup-compatibility/2006">
      <mc:Choice Requires="x14">
        <oleObject progId="Equation.3" shapeId="1119" r:id="rId95">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19" r:id="rId95"/>
      </mc:Fallback>
    </mc:AlternateContent>
    <mc:AlternateContent xmlns:mc="http://schemas.openxmlformats.org/markup-compatibility/2006">
      <mc:Choice Requires="x14">
        <oleObject progId="Equation.3" shapeId="1120" r:id="rId96">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20" r:id="rId96"/>
      </mc:Fallback>
    </mc:AlternateContent>
    <mc:AlternateContent xmlns:mc="http://schemas.openxmlformats.org/markup-compatibility/2006">
      <mc:Choice Requires="x14">
        <oleObject progId="Equation.3" shapeId="1121" r:id="rId97">
          <objectPr defaultSize="0" autoPict="0" r:id="rId98">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21" r:id="rId9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2019-02-18T09:58:49Z</dcterms:modified>
</cp:coreProperties>
</file>